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oilassociation.sharepoint.com/sites/Forestry/Private/CURRENT LICENSEES/014421 Lindenborg Skovselskab AS/2024 S1/"/>
    </mc:Choice>
  </mc:AlternateContent>
  <xr:revisionPtr revIDLastSave="10" documentId="8_{91DA3F4A-81A8-42D5-9D91-58D43413B303}" xr6:coauthVersionLast="47" xr6:coauthVersionMax="47" xr10:uidLastSave="{4B5DBDCA-5ECF-4FE6-8816-6ACB0C10EBCB}"/>
  <bookViews>
    <workbookView xWindow="-110" yWindow="-110" windowWidth="19420" windowHeight="10300" tabRatio="756" xr2:uid="{E7DCE647-EB22-4C16-A02C-16679940C567}"/>
  </bookViews>
  <sheets>
    <sheet name="Cover" sheetId="23" r:id="rId1"/>
    <sheet name="1 Basic Info" sheetId="39" r:id="rId2"/>
    <sheet name="2 Findings" sheetId="24" r:id="rId3"/>
    <sheet name="3 MA Cert process" sheetId="45" r:id="rId4"/>
    <sheet name="5 MA Org Structure+Management" sheetId="26" r:id="rId5"/>
    <sheet name="PEFC DK Audit Programme" sheetId="8" r:id="rId6"/>
    <sheet name="6 S1" sheetId="27" r:id="rId7"/>
    <sheet name="7 S2" sheetId="28" state="hidden" r:id="rId8"/>
    <sheet name="8 S3" sheetId="29" state="hidden" r:id="rId9"/>
    <sheet name="9 S4" sheetId="30" state="hidden" r:id="rId10"/>
    <sheet name="A1b PEFC FM DK checklist" sheetId="10" r:id="rId11"/>
    <sheet name="A6b PEFC Group DK checklist" sheetId="11" r:id="rId12"/>
    <sheet name="A8b PEFC DAN Sampling" sheetId="20" r:id="rId13"/>
    <sheet name="A2 Stakeholder Summary" sheetId="31" r:id="rId14"/>
    <sheet name="A3 Species list" sheetId="32" r:id="rId15"/>
    <sheet name="A7 Members &amp; FMUs" sheetId="33" r:id="rId16"/>
    <sheet name="A11a Cert Decsn" sheetId="34" r:id="rId17"/>
    <sheet name="A12a Product schedule" sheetId="35" r:id="rId18"/>
    <sheet name="A14a Product Codes" sheetId="36" r:id="rId19"/>
    <sheet name="A15 Opening and Closing Meeting" sheetId="38" r:id="rId20"/>
  </sheets>
  <externalReferences>
    <externalReference r:id="rId21"/>
  </externalReferences>
  <definedNames>
    <definedName name="_xlnm._FilterDatabase" localSheetId="2" hidden="1">'2 Findings'!$A$5:$L$10</definedName>
    <definedName name="_xlnm._FilterDatabase" localSheetId="10" hidden="1">'A1b PEFC FM DK checklist'!$A$21:$W$178</definedName>
    <definedName name="_xlnm._FilterDatabase" localSheetId="15" hidden="1">'A7 Members &amp; FMUs'!$A$2:$J$2</definedName>
    <definedName name="_xlnm.Print_Area" localSheetId="2">'2 Findings'!$A$2:$L$26</definedName>
    <definedName name="_xlnm.Print_Area" localSheetId="3">#N/A</definedName>
    <definedName name="_xlnm.Print_Area" localSheetId="4">'5 MA Org Structure+Management'!$A$1:$D$31</definedName>
    <definedName name="_xlnm.Print_Area" localSheetId="6">'6 S1'!$A$1:$D$73</definedName>
    <definedName name="_xlnm.Print_Area" localSheetId="7">'7 S2'!$A$1:$D$79</definedName>
    <definedName name="_xlnm.Print_Area" localSheetId="8">'8 S3'!$A$1:$D$76</definedName>
    <definedName name="_xlnm.Print_Area" localSheetId="9">'9 S4'!$A$1:$D$76</definedName>
    <definedName name="_xlnm.Print_Area" localSheetId="17">'A12a Product schedule'!$A$1:$D$36</definedName>
    <definedName name="_xlnm.Print_Area" localSheetId="10">'A1b PEFC FM DK checklist'!#REF!</definedName>
    <definedName name="_xlnm.Print_Area" localSheetId="15">'A7 Members &amp; FMUs'!$A$1:$W$39</definedName>
    <definedName name="_xlnm.Print_Area" localSheetId="0" xml:space="preserve">            Cover!$A$1:$F$32,Cover!$G:$G</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4" l="1"/>
  <c r="B10" i="35"/>
  <c r="B8" i="35"/>
  <c r="B7" i="35"/>
  <c r="B7" i="34"/>
  <c r="D3" i="23"/>
  <c r="D28" i="45"/>
  <c r="D6" i="45"/>
  <c r="C68" i="39"/>
  <c r="G68" i="39" s="1"/>
  <c r="D68" i="39"/>
  <c r="H68" i="39" s="1"/>
  <c r="D31" i="30"/>
  <c r="D3" i="30"/>
  <c r="D31" i="29"/>
  <c r="D3" i="29"/>
  <c r="D31" i="28"/>
  <c r="D3" i="28"/>
  <c r="D26" i="27"/>
  <c r="D3" i="27"/>
  <c r="G3" i="39"/>
  <c r="G2" i="39"/>
  <c r="D4" i="24"/>
  <c r="E44" i="20"/>
  <c r="D44" i="20"/>
  <c r="C44" i="20"/>
  <c r="E43" i="20"/>
  <c r="D43" i="20"/>
  <c r="C43" i="20"/>
  <c r="E42" i="20"/>
  <c r="C42" i="20"/>
  <c r="C45" i="20" l="1"/>
  <c r="D45" i="20"/>
  <c r="E4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CBE79405-0E6E-4E43-B416-694286B1770F}">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DCDA0749-0CB1-4DD8-A7D7-874782271DBF}">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FD0D578D-F966-41E6-8356-1754AF0F19EC}">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BE7CDA81-906D-460D-A3A5-EDB98B79E3BE}">
      <text>
        <r>
          <rPr>
            <b/>
            <sz val="9"/>
            <color indexed="81"/>
            <rFont val="Tahoma"/>
            <family val="2"/>
          </rPr>
          <t>Rob Shaw:</t>
        </r>
        <r>
          <rPr>
            <sz val="9"/>
            <color indexed="81"/>
            <rFont val="Tahoma"/>
            <family val="2"/>
          </rPr>
          <t xml:space="preserve">
See Note in Basic Info about adding PEFC FM in UK to existing FSC Certificates.</t>
        </r>
      </text>
    </comment>
    <comment ref="B30" authorId="1" shapeId="0" xr:uid="{D952F687-9C2E-45AC-B61E-7DDF9856698E}">
      <text>
        <r>
          <rPr>
            <b/>
            <sz val="9"/>
            <color indexed="81"/>
            <rFont val="Tahoma"/>
            <family val="2"/>
          </rPr>
          <t>Not required for PEFC in Latvia, Sweden, Denmark, or Norway</t>
        </r>
        <r>
          <rPr>
            <sz val="9"/>
            <color indexed="81"/>
            <rFont val="Tahoma"/>
            <family val="2"/>
          </rPr>
          <t xml:space="preserve">
</t>
        </r>
      </text>
    </comment>
    <comment ref="D30" authorId="1" shapeId="0" xr:uid="{CB8622E0-E6FC-43F1-ABC3-703F7F20855A}">
      <text>
        <r>
          <rPr>
            <b/>
            <sz val="9"/>
            <color indexed="81"/>
            <rFont val="Tahoma"/>
            <family val="2"/>
          </rPr>
          <t>Not required for PEFC in Latvia, Sweden, Denmark, or Norway</t>
        </r>
        <r>
          <rPr>
            <sz val="9"/>
            <color indexed="81"/>
            <rFont val="Tahoma"/>
            <family val="2"/>
          </rPr>
          <t xml:space="preserve">
</t>
        </r>
      </text>
    </comment>
    <comment ref="B32" authorId="2" shapeId="0" xr:uid="{780E31FE-B096-40BC-A50D-A844DC2C41D8}">
      <text>
        <r>
          <rPr>
            <sz val="8"/>
            <color indexed="81"/>
            <rFont val="Tahoma"/>
            <family val="2"/>
          </rPr>
          <t>Name, 3 line description of key qualifications and experience</t>
        </r>
      </text>
    </comment>
    <comment ref="D32" authorId="2" shapeId="0" xr:uid="{FDD47C6E-70CD-4EB7-8265-4056F6313E17}">
      <text>
        <r>
          <rPr>
            <sz val="8"/>
            <color indexed="81"/>
            <rFont val="Tahoma"/>
            <family val="2"/>
          </rPr>
          <t>Name, 3 line description of key qualifications and experience</t>
        </r>
      </text>
    </comment>
    <comment ref="B42" authorId="2" shapeId="0" xr:uid="{B0158872-0F63-487E-98B4-65546E093C4C}">
      <text>
        <r>
          <rPr>
            <sz val="8"/>
            <color indexed="81"/>
            <rFont val="Tahoma"/>
            <family val="2"/>
          </rPr>
          <t>include name of site visited, items seen and issues discussed</t>
        </r>
      </text>
    </comment>
    <comment ref="D42" authorId="2" shapeId="0" xr:uid="{6AC7CECE-9F9F-4BBA-815B-4DC598F4D560}">
      <text>
        <r>
          <rPr>
            <sz val="8"/>
            <color indexed="81"/>
            <rFont val="Tahoma"/>
            <family val="2"/>
          </rPr>
          <t>include name of site visited, items seen and issues discussed</t>
        </r>
      </text>
    </comment>
    <comment ref="B49" authorId="2" shapeId="0" xr:uid="{0848B503-F7E7-4D0B-93E9-2A5BF6461D8B}">
      <text>
        <r>
          <rPr>
            <sz val="8"/>
            <color indexed="81"/>
            <rFont val="Tahoma"/>
            <family val="2"/>
          </rPr>
          <t xml:space="preserve">Edit this section to name standard used, version of standard (e.g. draft number), date standard finalised. </t>
        </r>
      </text>
    </comment>
    <comment ref="D49" authorId="2" shapeId="0" xr:uid="{3C0EDF24-9954-44DF-B567-6907226DEED4}">
      <text>
        <r>
          <rPr>
            <sz val="8"/>
            <color indexed="81"/>
            <rFont val="Tahoma"/>
            <family val="2"/>
          </rPr>
          <t xml:space="preserve">Edit this section to name standard used, version of standard (e.g. draft number), date standard finalised. </t>
        </r>
      </text>
    </comment>
    <comment ref="B56" authorId="2" shapeId="0" xr:uid="{4403FD6E-CB47-40F5-8C46-6BB1C7B84A99}">
      <text>
        <r>
          <rPr>
            <sz val="8"/>
            <color indexed="81"/>
            <rFont val="Tahoma"/>
            <family val="2"/>
          </rPr>
          <t>Describe process of adaptation</t>
        </r>
      </text>
    </comment>
    <comment ref="D56" authorId="2" shapeId="0" xr:uid="{E5D6A0FF-B03F-427A-A9C0-ABB13A18990C}">
      <text>
        <r>
          <rPr>
            <sz val="8"/>
            <color indexed="81"/>
            <rFont val="Tahoma"/>
            <family val="2"/>
          </rPr>
          <t>Describe process of adaptation</t>
        </r>
      </text>
    </comment>
    <comment ref="B67" authorId="3" shapeId="0" xr:uid="{47A9B981-146A-4C4D-9691-02FC2642BF1A}">
      <text>
        <r>
          <rPr>
            <b/>
            <sz val="9"/>
            <color indexed="81"/>
            <rFont val="Tahoma"/>
            <family val="2"/>
          </rPr>
          <t>Specific PEFC requirement for Norway and Sweden</t>
        </r>
        <r>
          <rPr>
            <sz val="9"/>
            <color indexed="81"/>
            <rFont val="Tahoma"/>
            <family val="2"/>
          </rPr>
          <t xml:space="preserve">
</t>
        </r>
      </text>
    </comment>
    <comment ref="D67" authorId="3" shapeId="0" xr:uid="{4F0BA48A-B05E-44DF-A5D8-48183CA68FED}">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0" authorId="0" shapeId="0" xr:uid="{054CF235-FCB1-4B94-B91A-CC64CE0180B6}">
      <text>
        <r>
          <rPr>
            <sz val="8"/>
            <color indexed="81"/>
            <rFont val="Tahoma"/>
            <family val="2"/>
          </rPr>
          <t>include name of site visited, items seen and issues discussed</t>
        </r>
      </text>
    </comment>
    <comment ref="D50" authorId="0" shapeId="0" xr:uid="{E09410BD-4502-4945-A966-4992DEAA64E8}">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0012A20D-ABD1-4E10-AFAB-93589D8DB584}">
      <text>
        <r>
          <rPr>
            <sz val="8"/>
            <color indexed="81"/>
            <rFont val="Tahoma"/>
            <family val="2"/>
          </rPr>
          <t>include name of site visited, items seen and issues discussed</t>
        </r>
      </text>
    </comment>
    <comment ref="D55" authorId="0" shapeId="0" xr:uid="{68A6BF32-27E7-4FB9-96DD-16BFE336D37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39610F4B-7A79-45B6-A063-9171C286FBD3}">
      <text>
        <r>
          <rPr>
            <sz val="8"/>
            <color indexed="81"/>
            <rFont val="Tahoma"/>
            <family val="2"/>
          </rPr>
          <t>include name of site visited, items seen and issues discussed</t>
        </r>
      </text>
    </comment>
    <comment ref="D55" authorId="0" shapeId="0" xr:uid="{9F650CAF-20EE-42FE-9D28-0312B44F6277}">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9915D50C-A4DB-4194-BC8E-0B83F0482F8C}">
      <text>
        <r>
          <rPr>
            <sz val="8"/>
            <color indexed="81"/>
            <rFont val="Tahoma"/>
            <family val="2"/>
          </rPr>
          <t>include name of site visited, items seen and issues discussed</t>
        </r>
      </text>
    </comment>
    <comment ref="D55" authorId="0" shapeId="0" xr:uid="{E52AB9A2-A2BA-49A0-9F28-9D11CD98C71F}">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Kitnæs, Karina Seeberg</author>
  </authors>
  <commentList>
    <comment ref="C127" authorId="0" shapeId="0" xr:uid="{DA10159B-4EF2-433C-A3D8-2872224CF7DC}">
      <text>
        <r>
          <rPr>
            <sz val="9"/>
            <color indexed="81"/>
            <rFont val="Tahoma"/>
            <family val="2"/>
          </rPr>
          <t xml:space="preserve">Fra PEFC DK bestyrelsen: 
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618E38F-62DF-45EA-B15D-58F42EAFDD8B}">
      <text>
        <r>
          <rPr>
            <b/>
            <sz val="9"/>
            <color indexed="81"/>
            <rFont val="Tahoma"/>
            <family val="2"/>
          </rPr>
          <t>date member left group (where applicable). Please also grey out member line.</t>
        </r>
        <r>
          <rPr>
            <sz val="9"/>
            <color indexed="81"/>
            <rFont val="Tahoma"/>
            <family val="2"/>
          </rPr>
          <t xml:space="preserve">
</t>
        </r>
      </text>
    </comment>
    <comment ref="Q10" authorId="1" shapeId="0" xr:uid="{D64BCBDF-E58E-4114-8F2E-58B4AB172F8A}">
      <text>
        <r>
          <rPr>
            <b/>
            <sz val="9"/>
            <color indexed="81"/>
            <rFont val="Tahoma"/>
            <family val="2"/>
          </rPr>
          <t>Private, State or Community</t>
        </r>
        <r>
          <rPr>
            <sz val="9"/>
            <color indexed="81"/>
            <rFont val="Tahoma"/>
            <family val="2"/>
          </rPr>
          <t xml:space="preserve">
</t>
        </r>
      </text>
    </comment>
    <comment ref="S10" authorId="0" shapeId="0" xr:uid="{6FFCCAAD-28AC-44A1-8951-3E30ECBEA19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<sst xmlns="http://schemas.openxmlformats.org/spreadsheetml/2006/main" count="4173" uniqueCount="3090">
  <si>
    <t>Region/Country:</t>
  </si>
  <si>
    <t>Summary of changes since the previous audit:</t>
  </si>
  <si>
    <t>A1</t>
  </si>
  <si>
    <t>S1</t>
  </si>
  <si>
    <t>S2</t>
  </si>
  <si>
    <t>S3</t>
  </si>
  <si>
    <t>S4</t>
  </si>
  <si>
    <t>A2</t>
  </si>
  <si>
    <t>A3</t>
  </si>
  <si>
    <t>Requirement</t>
  </si>
  <si>
    <t>Met?</t>
  </si>
  <si>
    <t>CAR?</t>
  </si>
  <si>
    <t>MA/RA</t>
  </si>
  <si>
    <t>A</t>
  </si>
  <si>
    <t>No.</t>
  </si>
  <si>
    <t>1.1</t>
  </si>
  <si>
    <t>1.1.1</t>
  </si>
  <si>
    <t>1.1.2</t>
  </si>
  <si>
    <t>Int.</t>
  </si>
  <si>
    <t>Doc</t>
  </si>
  <si>
    <t>Field</t>
  </si>
  <si>
    <t>Verifiers/evidence</t>
  </si>
  <si>
    <t>1.2</t>
  </si>
  <si>
    <t>1.3</t>
  </si>
  <si>
    <t>1.3.1</t>
  </si>
  <si>
    <t>1.4</t>
  </si>
  <si>
    <t>1.5</t>
  </si>
  <si>
    <t>1.6</t>
  </si>
  <si>
    <t>1.6.1</t>
  </si>
  <si>
    <t>1.6.2</t>
  </si>
  <si>
    <t>1.7</t>
  </si>
  <si>
    <t>1.8</t>
  </si>
  <si>
    <t>2.1</t>
  </si>
  <si>
    <t>2.1.2</t>
  </si>
  <si>
    <t>2.2</t>
  </si>
  <si>
    <t>4.1</t>
  </si>
  <si>
    <t>4.2</t>
  </si>
  <si>
    <t>4.2.1</t>
  </si>
  <si>
    <t>4.2.2</t>
  </si>
  <si>
    <t>4.3</t>
  </si>
  <si>
    <t>4.4</t>
  </si>
  <si>
    <t>4.4.1</t>
  </si>
  <si>
    <t>4.5</t>
  </si>
  <si>
    <t>4.6</t>
  </si>
  <si>
    <t>4.7</t>
  </si>
  <si>
    <t>4.8</t>
  </si>
  <si>
    <t>5.1</t>
  </si>
  <si>
    <t>5.2</t>
  </si>
  <si>
    <t>5.3</t>
  </si>
  <si>
    <t>5.3.1</t>
  </si>
  <si>
    <t>5.4</t>
  </si>
  <si>
    <t>5.4.1</t>
  </si>
  <si>
    <t>5.5</t>
  </si>
  <si>
    <t>6.1</t>
  </si>
  <si>
    <t>6.2</t>
  </si>
  <si>
    <t>6.3</t>
  </si>
  <si>
    <t>6.4</t>
  </si>
  <si>
    <t>7.1</t>
  </si>
  <si>
    <t>7.2</t>
  </si>
  <si>
    <t>7.3</t>
  </si>
  <si>
    <t>7.4</t>
  </si>
  <si>
    <t>7.5</t>
  </si>
  <si>
    <t>8.1</t>
  </si>
  <si>
    <t>8.2</t>
  </si>
  <si>
    <t>8.3</t>
  </si>
  <si>
    <t>8.4</t>
  </si>
  <si>
    <t>8.5</t>
  </si>
  <si>
    <t>9.1</t>
  </si>
  <si>
    <t>Region/Land</t>
  </si>
  <si>
    <t>Denmark</t>
  </si>
  <si>
    <t>Danmark</t>
  </si>
  <si>
    <t>Dato for godkendte Standard:</t>
  </si>
  <si>
    <t>Adopted Standard date:</t>
  </si>
  <si>
    <t>3.1</t>
  </si>
  <si>
    <t>3.2</t>
  </si>
  <si>
    <t>3.3</t>
  </si>
  <si>
    <t>3.3.1</t>
  </si>
  <si>
    <t>Hide</t>
  </si>
  <si>
    <t>●</t>
  </si>
  <si>
    <t xml:space="preserve">Planlægning 
</t>
  </si>
  <si>
    <t xml:space="preserve">Management Planning 
</t>
  </si>
  <si>
    <t xml:space="preserve">Social - friluftsliv, uddannelse og ansattes rettigheder
</t>
  </si>
  <si>
    <t>Social – recreational activities, training and the rights of employees</t>
  </si>
  <si>
    <t>Miljø og biodiversitet</t>
  </si>
  <si>
    <t>Environment and biodiversity</t>
  </si>
  <si>
    <t>Modvirkning af og tilpasning til klimaændringer</t>
  </si>
  <si>
    <t>Mitigation of and adaptation to climate change</t>
  </si>
  <si>
    <t xml:space="preserve">Skovdyrkning </t>
  </si>
  <si>
    <t>Silviculture</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</si>
  <si>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</si>
  <si>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</si>
  <si>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Der er en 12 måneders overgangsperiode fra standardernes godkendelsesdato, som var d. 1.10.2022.</t>
  </si>
  <si>
    <t>6) Skal kravet være opfyldt ved førstkommende audit eller kan vi påberåbe os en overgangsperiode?</t>
  </si>
  <si>
    <r>
      <t>Ja – Kravene gælder på hele det certificerede areal</t>
    </r>
    <r>
      <rPr>
        <sz val="11"/>
        <rFont val="Palatino"/>
        <family val="1"/>
      </rPr>
      <t>. </t>
    </r>
  </si>
  <si>
    <r>
      <t>5)</t>
    </r>
    <r>
      <rPr>
        <sz val="7"/>
        <color theme="1"/>
        <rFont val="Times New Roman"/>
        <family val="1"/>
      </rPr>
      <t xml:space="preserve">      </t>
    </r>
    <r>
      <rPr>
        <sz val="11"/>
        <rFont val="Palatino"/>
        <family val="1"/>
      </rPr>
      <t>Gælder kravet også på de intensivt drevne arealer (juletræer og pyntegrønt).?</t>
    </r>
  </si>
  <si>
    <t>I tilfælde af klager over et certificeringsfirmas afgørelse kan PEFC Danmarks bestyrelse træde til.</t>
  </si>
  <si>
    <t>Auditoren har kvalifikationerne til at vurdere, hvad der er praktisk og økonomisk rimeligt for den auditerede skovejendom.</t>
  </si>
  <si>
    <r>
      <t>Dette er en vurderingssag</t>
    </r>
    <r>
      <rPr>
        <sz val="11"/>
        <rFont val="Palatino"/>
        <family val="1"/>
      </rPr>
      <t>,</t>
    </r>
    <r>
      <rPr>
        <sz val="11"/>
        <color rgb="FF7030A0"/>
        <rFont val="Calibri"/>
        <family val="2"/>
        <scheme val="minor"/>
      </rPr>
      <t xml:space="preserve"> som gives auditoren</t>
    </r>
    <r>
      <rPr>
        <sz val="11"/>
        <rFont val="Palatino"/>
        <family val="1"/>
      </rPr>
      <t>.</t>
    </r>
  </si>
  <si>
    <r>
      <t>4)</t>
    </r>
    <r>
      <rPr>
        <sz val="7"/>
        <color theme="1"/>
        <rFont val="Times New Roman"/>
        <family val="1"/>
      </rPr>
      <t xml:space="preserve">      </t>
    </r>
    <r>
      <rPr>
        <sz val="11"/>
        <rFont val="Palatino"/>
        <family val="1"/>
      </rPr>
      <t xml:space="preserve">Hvor går grænsen for, hvad der er praktisk og økonomisk rimeligt? </t>
    </r>
  </si>
  <si>
    <t>Ja - Smørefedt betegnes som en forbrugsvare og skal købes som miljømærkede, hvis det er praktisk muligt og økonomisk rimeligt.</t>
  </si>
  <si>
    <r>
      <t>3)</t>
    </r>
    <r>
      <rPr>
        <sz val="7"/>
        <color theme="1"/>
        <rFont val="Times New Roman"/>
        <family val="1"/>
      </rPr>
      <t xml:space="preserve">      </t>
    </r>
    <r>
      <rPr>
        <sz val="11"/>
        <rFont val="Palatino"/>
        <family val="1"/>
      </rPr>
      <t xml:space="preserve">Er der også krav til smørefedt? </t>
    </r>
  </si>
  <si>
    <t xml:space="preserve">Motor- gear og bagtøjsolier er ikke omfattet, men skal købes som miljømærkede, hvis det er praktisk muligt og økonomisk rimeligt. </t>
  </si>
  <si>
    <t>Hydrauliske olier skal opfylde kravene i ISO 15380.</t>
  </si>
  <si>
    <r>
      <t>2)</t>
    </r>
    <r>
      <rPr>
        <sz val="7"/>
        <color theme="1"/>
        <rFont val="Times New Roman"/>
        <family val="1"/>
      </rPr>
      <t xml:space="preserve">      </t>
    </r>
    <r>
      <rPr>
        <sz val="11"/>
        <rFont val="Palatino"/>
        <family val="1"/>
      </rPr>
      <t xml:space="preserve">Er det kun anvendelsen af hydraulikolier og ikke motor- gear og bagtøjsolier der er omfattet? </t>
    </r>
  </si>
  <si>
    <t xml:space="preserve">Alt udstyr og forbrugsvare, dvs. alle maskiner og håndværktøj, der bruges i skoven, med undtagelse af de to punkter, der er nænt i bilag 3. </t>
  </si>
  <si>
    <r>
      <t>1)</t>
    </r>
    <r>
      <rPr>
        <sz val="7"/>
        <color theme="1"/>
        <rFont val="Times New Roman"/>
        <family val="1"/>
      </rPr>
      <t xml:space="preserve">      </t>
    </r>
    <r>
      <rPr>
        <sz val="11"/>
        <rFont val="Palatino"/>
        <family val="1"/>
      </rPr>
      <t>Hvad forstås ved ”skovmaskiner”, og er det kun nyanskaffelser der er omfattet (ved køb af)?</t>
    </r>
  </si>
  <si>
    <t>Bestyrelsens Besvarelse:</t>
  </si>
  <si>
    <t>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t>
  </si>
  <si>
    <r>
      <t>Hvad er definitionen på ”</t>
    </r>
    <r>
      <rPr>
        <u/>
        <sz val="11"/>
        <color theme="1"/>
        <rFont val="Calibri"/>
        <family val="2"/>
        <scheme val="minor"/>
      </rPr>
      <t xml:space="preserve">gennemført planlægning </t>
    </r>
    <r>
      <rPr>
        <sz val="11"/>
        <rFont val="Palatino"/>
        <family val="1"/>
      </rPr>
      <t>for friluftsliv og naturoplevelser”?</t>
    </r>
  </si>
  <si>
    <t>Ref. PEFC-DK-001-4 Den danske PEFC Skovstandard</t>
  </si>
  <si>
    <t xml:space="preserve">Ref. Bilag 3: </t>
  </si>
  <si>
    <t>Ref. 4.1.2: ….. og der er gennemført en planlægning for friluftsliv og naturoplevelser.</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</si>
  <si>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</si>
  <si>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</si>
  <si>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</si>
  <si>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</si>
  <si>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PEFC VAREMÆRKEBRUG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</si>
  <si>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</si>
  <si>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</si>
  <si>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</si>
  <si>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</si>
  <si>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</si>
  <si>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</si>
  <si>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</si>
  <si>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</si>
  <si>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 xml:space="preserve">Annex 6 PEFC FOREST MANAGEMENT GROUPS CHECKLIST </t>
  </si>
  <si>
    <t>PEFC Denmark Forest standard PEFC DK 001-4</t>
  </si>
  <si>
    <t>PEFC Danmarks Skovstandard PEFC DK 001-4</t>
  </si>
  <si>
    <t>Approved by: PEFC Denmark  Date: 01.10.2022
Approved by: PEFC Council Date: 31.08.2022</t>
  </si>
  <si>
    <t>Godkendt af: PEFC Danmark Dato: 01.10.2022, 
Godkendt af: PEFC Council Dato: 31.08.2022</t>
  </si>
  <si>
    <t>Clarifications from PEFC Danmark on 4.1.2 and appendix 3.</t>
  </si>
  <si>
    <t>Forest management shall be structured so as to protect and improve forest resources. This includes the ability of the forest to produce a broad variety of forest products in the long term, adapt to and counteract climate change and protect and promote biodiversity as well as other valuable functions, taking into account the described objectives of the administration, opportunities and functions of the property. Management shall also be structure in order to minimise the risk of degradation and damage to forest ecosystems.</t>
  </si>
  <si>
    <t>Driften af skoven skal tilrettelægges med henblik på at sikre og forbedre skovens ressourcer. Det inkluderer skovens evne til på langt sigt at producere en bred vifte af skovprodukter, tilpasse sig og modvirke klimaforandringer, sikre og fremme biodiversiteten samt andre værdifulde funktioner under hensyntagen til de beskrevne mål med ejendommens forvaltning, muligheder og funktioner. Driften skal endvidere tilrettelægges med henblik på at minimere risikoen for forarmning af og skader på skovøkosystemet.</t>
  </si>
  <si>
    <t>Evaluation of the owner’s policy and objective.</t>
  </si>
  <si>
    <t>Vurdering af ejerens politik og målsætning</t>
  </si>
  <si>
    <t xml:space="preserve">Planning as described in section 5 is complete </t>
  </si>
  <si>
    <t>Planlægning som beskrevet i afsnit 5 af standarden er gennemført</t>
  </si>
  <si>
    <r>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t>
    </r>
    <r>
      <rPr>
        <i/>
        <sz val="10"/>
        <color theme="1"/>
        <rFont val="Calibri"/>
        <family val="2"/>
        <scheme val="minor"/>
      </rPr>
      <t xml:space="preserve">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r>
  </si>
  <si>
    <t>I.1.2.1</t>
  </si>
  <si>
    <t>The use of natural regeneration and other regeneration methods that ensure sustainable forest canopy cover is assessed and justified on the basis of planting records</t>
  </si>
  <si>
    <t>Anvendelsen af selvforyngelse og øvrige foryngelsesformer, der sikrer et   vedvarende skovdække, vurderes og begrundes ud fra kulturregistreringerne</t>
  </si>
  <si>
    <t>I.1.2.2</t>
  </si>
  <si>
    <t>The use of clear cutting operations is assessed on the basis of inspection of planted areas and justified on the basis of planting records</t>
  </si>
  <si>
    <t>Anvendelsen af renafdrifter vurderes på baggrund af besigtigelse af kulturarealer og begrundes ud fra kulturregistreringerne</t>
  </si>
  <si>
    <t>I.1.2.3</t>
  </si>
  <si>
    <t>Evaluation of the balance between felling and growth</t>
  </si>
  <si>
    <t>Vurdering af balance mellem hugst og tilvækst</t>
  </si>
  <si>
    <t xml:space="preserve">I.1.2.4 </t>
  </si>
  <si>
    <t xml:space="preserve">Evaluation of planting records compared with the property’s 
tree species distribution
</t>
  </si>
  <si>
    <t>Vurdering af kulturregistreringer sammenholdt med ejendommens træartsfordeling</t>
  </si>
  <si>
    <t xml:space="preserve">The planting of abandoned agricultural land and other open areas in or adjacent to the forest may be considered in cases where this could add economic, social, cultural or natural value without significantly harming other values. Lowland soils which would not naturally have a forest canopy are not planted initially unless the above values can particularly justify it. Tree species that do not require continued drainage should be selected when planting. </t>
  </si>
  <si>
    <t xml:space="preserve">Tilplantning af opgivne landbrugsarealer og andre åbne arealer, i eller i tilknytning til skoven, kan overvejes i de tilfælde, hvor det vil kunne tilføre økonomisk, social, kulturel eller økologisk værdi uden at skade andre værdier væsentligt. Lavbundsjorder, som naturligt ikke ville være skovdækket, tilplantes som udgangspunkt ikke, med mindre ovennævnte værdier særligt kan begrunde det. I tilfælde af tilplantning skal der vælges træarter, som ikke fordrer fortsat dræning. </t>
  </si>
  <si>
    <t xml:space="preserve">The value of planting of abandoned agricultural land and other open
	areas in or adjacent to the forest is considered and lowland soils are planted only following particularly careful consideration
</t>
  </si>
  <si>
    <t xml:space="preserve">Værdien ved tilplantning af opgivne landbrugsarealer og andre åbne arealer, i eller i tilknytning til skoven, er overvejet og lavbundsjorder er kun tilplantet efter særligt grundige overvejelser
</t>
  </si>
  <si>
    <t>Forest resources – both wood and non-wood products – shall  be utilised in a way that does not affect the long-term cultivation potential. For the production of wood, this is ensured through compliance with the other requirements stipulated in this standard. If non-wood products are to be utilised commercially, the owner shall establish management guidelines so as to ensure that this does not affect the long-term cultivation potential.</t>
  </si>
  <si>
    <t>Udnyttelse af skovens ressourcer – både træbaserede og ikke træbaserede produkter – skal ske på en måde, så det ikke påvirker det langsigtede dyrkningspotentiale. For vedproduktionen er dette sikret, hvis de øvrige krav i standarden er opfyldt. Såfremt ikke-træbaserede produkter udnyttes kommercielt, skal ejeren have etableret retningslinjer for driften, der sikrer, at den ikke påvirker det langsigtede dyrkningspotentiale.</t>
  </si>
  <si>
    <t xml:space="preserve">1.4.1 </t>
  </si>
  <si>
    <t xml:space="preserve">Evaluation of guidelines for the utilisation of other forest products, 
				if such utilisation takes place commercially 
</t>
  </si>
  <si>
    <t xml:space="preserve">Vurdering af retningslinjer for udnyttelse af andre produkter fra skoven, hvis en sådan udnyttelse finder sted kommercielt 
</t>
  </si>
  <si>
    <t>Intensive management systems of up to 15% of the property’s forested area are allowed for 10 years from the first issue of new certificates. A plan for phasing out shall be in place during the certificate’s first period of validity. The products from the intensively managed areas cannot be sold as PEFC-certified. However, wood production from Christmas tree and greenery areas will be considered to be normal management, and wood production from these can be sold as PEFC-certified.</t>
  </si>
  <si>
    <t>Det er tilladt at have intensive driftsformer på op til 15% af ejendommens skovbevoksede areal i 10 år fra første udstedelse af nye certifikater. Der skal inden for certifikatets første gyldighedsperiode foreligge en plan for udfasningen. Produkterne fra de intensivt drevne arealer kan ikke afsættes som PEFC-certificerede. Dog vil vedproduktionen fra juletræs- og klippegrøntsarealer blive anset som almindelig drift, og vedproduktionen herfra kan afsættes som PEFC-certificeret.</t>
  </si>
  <si>
    <t>1.5.1</t>
  </si>
  <si>
    <t>The area with intensive management systems does not exceed 10% of the property’s forested area, taking into account I.1.5.2</t>
  </si>
  <si>
    <t>Areal med intensive driftsformer overstiger ikke 10% af ejendommens skovbevoksede areal - dog under hensyntagen til I.1.5.2</t>
  </si>
  <si>
    <t>1.5.2</t>
  </si>
  <si>
    <t>If between 10 and 15% of the property’s forested area is under intensive management, a plan is in place for phasing out areas under intensive management, so that they represent a maximum of 10% of the property’s forested area 10 years after first certification</t>
  </si>
  <si>
    <t>Såfremt der findes mellem 10 og 15% af ejendommens skovbevoksede areal med intensive driftsformer, foreligger der en plan for udfasning af arealer med intensive driftsformer, så de 10 år efter første certificering maksimalt udgør 10% af ejendommens skovbevoksede areal</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</si>
  <si>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</si>
  <si>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r>
      <t xml:space="preserve">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t>
    </r>
    <r>
      <rPr>
        <i/>
        <sz val="10"/>
        <color theme="1"/>
        <rFont val="Calibri"/>
        <family val="2"/>
        <scheme val="minor"/>
      </rPr>
      <t>* Fodnote 2</t>
    </r>
  </si>
  <si>
    <t xml:space="preserve">Evaluation of whether fertiliser usage in intensively managed areas has been minimised is based on the fertilising plan and the Danish Agriculture Agency’s annual Guidance on fertilisation and harmony rules </t>
  </si>
  <si>
    <t>Evaluation of whether the use of pesticides in intensively managed areas has been minimised is based on pesticide application logs</t>
  </si>
  <si>
    <t>Vurdering af om forbruget af pesticider på de intensivt drevne arealer er minimeret foretages på baggrund af sprøjtejournal</t>
  </si>
  <si>
    <t>1.6.3</t>
  </si>
  <si>
    <t>Evaluation of active substances used</t>
  </si>
  <si>
    <t>Vurdering af benyttede aktive stoffer</t>
  </si>
  <si>
    <t>1.6.4</t>
  </si>
  <si>
    <t>Evaluation of the location of new intensively managed areas</t>
  </si>
  <si>
    <t>Vurdering af nye intensivt drevne arealers placering</t>
  </si>
  <si>
    <t xml:space="preserve">In areas that are not managed intensively, the use of fertilisers shall be phased out through adaptation of land use systems so that:
a)	There is no use of fertilisers outside intensively managed areas where there are special natural considerations linked with the oligotrophic state of the area
b)	Fertilisers may only be used in connection with forest planting on oligotrophic sites where coniferous areas are to be converted into broadleaf areas and where this is critical for establishment of a usable young plantation 
c)	The contribution of nutrients from the surrounding atmosphere shall be taken into account (included) here
d)	The land use systems are adapted in such a way that no fertilisers have to be used (or ash has to be recycled). Exemptions from this shall be covered by a statement from an expert with a knowledge of biological systems
</t>
  </si>
  <si>
    <t xml:space="preserve">1.7.1 </t>
  </si>
  <si>
    <t xml:space="preserve">Evaluation of whether the fertiliser is used on the property on the basis of the fertilising plan
</t>
  </si>
  <si>
    <t>Vurdering af om gødningsforbruget på ejendommen foretages på baggrund af gødningsplanen</t>
  </si>
  <si>
    <t xml:space="preserve">1.7.2 </t>
  </si>
  <si>
    <t>Evaluation of any expert statement provided</t>
  </si>
  <si>
    <t>Vurdering af eventuel ekspertudtalelse</t>
  </si>
  <si>
    <t xml:space="preserve">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
</t>
  </si>
  <si>
    <t xml:space="preserve">1.8.1 
</t>
  </si>
  <si>
    <t>Pesticide use on the property is assessed on the basis of the pesticide application log and compared with planting records and reasons given for use</t>
  </si>
  <si>
    <t>Vurdering af pesticidforbruget på ejendommen foretages på baggrund af sprøjtejournalen og sammenholdes med kulturregistreringer og begrundelser for anvendelsen</t>
  </si>
  <si>
    <t>1.9</t>
  </si>
  <si>
    <t xml:space="preserve">På de ikke-intensivt drevne arealer skal jordbearbejdning begrænses af hensyn til jordbundens svampe, plante- og dyreliv så:
a)	Overfladisk jordbearbejdning må anvendes på maximalt 70% af kulturarealet, hvor det er nødvendigt for at sikre foryngelsen eller et træartsskifte 
b)	Der sikres ubehandlede flader om frøtræer, langs skovbryn, på våde arealer og ved andre biologisk værdifulde biotoper
c)	Dybgrundet punkt- og stribevis jordbearbejdning må kun anvendes med en intensitet, som almindelig planteafstand vil kræve
d)	Stødoptagning og dybdepløjning er ikke tilladt
</t>
  </si>
  <si>
    <t>1.9.1</t>
  </si>
  <si>
    <t xml:space="preserve">Records accounting for the percentage of land worked, with specification of the method (see the planting records) </t>
  </si>
  <si>
    <t xml:space="preserve">Opgørelse af andel jordbearbejdede arealer med angivelse af metode jf. kulturregistreringerne </t>
  </si>
  <si>
    <t xml:space="preserve">1.9.2 
</t>
  </si>
  <si>
    <t>Evaluation of reasons given for the choice of method</t>
  </si>
  <si>
    <t>Vurdering af begrundelser for metodevalg</t>
  </si>
  <si>
    <t xml:space="preserve">1.9.3 
</t>
  </si>
  <si>
    <t xml:space="preserve">Shallow soil scarification has not been carried out on more than 70% of the total area of the stand </t>
  </si>
  <si>
    <t>Overfladisk jordbehandlede arealer udgør ikke mere end 70% af bevoksningens samlede areal</t>
  </si>
  <si>
    <t xml:space="preserve">1.9.4
</t>
  </si>
  <si>
    <t>Deep soil scarification at points and in rows is only used at an intensity corresponding to the plant spacing</t>
  </si>
  <si>
    <t>Dybgrundet punkt- og stribevis jordbearbejdning er kun anvendt med en intensitet, som svarer til planteafstanden</t>
  </si>
  <si>
    <t>1.10</t>
  </si>
  <si>
    <t>The use of native species shall be encouraged so that the property’s forested area consists of a minimum of 20% of native tree species on poor soils and 55% of native tree species on good soils. The percentages are calculated on the basis of the recorded percentages of associated tree species. The minimum limits do not apply to forest properties of less than 50 hectares. However, in connection with regeneration and other management measures, these properties shall exploit natural opportunities to promote the presence of native species by prioritising native species by means of selective cutting and leaving damp holes for natural overgrowth of birch and willow, for example.</t>
  </si>
  <si>
    <t>Anvendelsen af hjemmehørende arter skal fremmes, således at ejendommens skovbevoksede areal udgøres af en andel på minimum 20% og 55% hjemmehørende træarter på henholdsvis. magre og gode jorder. Procentsatserne opgøres på baggrund af træarternes registrerede indblandingsprocenter. Minimumsgrænserne gælder ikke for skovejendomme under 50 hektar. Dog skal disse ejendomme i forbindelse med foryngelse og andre driftsmæssige tiltag udnytte de naturgivne muligheder til at fremme forekomsten af naturligt hjemmehørende arter, for eksempel ved at prioritere hjemmehørende arter ved tyndinger og overlade fugtige huller til naturlig tilgroning af for eksempel birk og pil.</t>
  </si>
  <si>
    <t xml:space="preserve">1.10.1
</t>
  </si>
  <si>
    <t xml:space="preserve">Increasing use of native species; up to a minimum of 20% on poor soils and up to a minimum of 55% on good soils </t>
  </si>
  <si>
    <t xml:space="preserve">Stigende anvendelse - op til minimum 20% på magre jorde og op til minimum 55% på gode jorde - af hjemmehørende arter </t>
  </si>
  <si>
    <t xml:space="preserve">1.10.2
</t>
  </si>
  <si>
    <t>Evaluation of planting records</t>
  </si>
  <si>
    <t>Vurdering af kulturregistreringerne</t>
  </si>
  <si>
    <t xml:space="preserve">1.10.3
</t>
  </si>
  <si>
    <t>Evaluation of the utilisation of natural resources at forest properties &lt; 50 hectares to promote native species in connection with regeneration and other management measures</t>
  </si>
  <si>
    <t xml:space="preserve">	Vurdering af udnyttelsen af de naturgivne muligheder i skovejendomme &lt; 50 hektar til at fremme naturligt hjemmehørende arter i forbindelse med foryngelse og andre driftsmæssige tiltag</t>
  </si>
  <si>
    <t>1.11</t>
  </si>
  <si>
    <t xml:space="preserve">1.11.1
</t>
  </si>
  <si>
    <t>Evaluation of the use of non-native species on the basis of planting records and designation of land that is not to be converted</t>
  </si>
  <si>
    <t>Vurdering af anvendelsen af ikke-hjemmehørende arter på baggrund af kulturregistreringerne og udpegning af arealer, der ikke må konverteres</t>
  </si>
  <si>
    <t>1.12</t>
  </si>
  <si>
    <t>Use of genetically modified plant material is prohibited. Similarly, clones are not allowed as a main tree species over more than 5% of the forested area.</t>
  </si>
  <si>
    <t>Der må ikke anvendes genmodificeret plantemateriale. Ligeledes må der ikke anvendes kloner som hovedtræart på mere end 5% af det bevoksede areal.</t>
  </si>
  <si>
    <t xml:space="preserve">1.12.1
</t>
  </si>
  <si>
    <t>Evaluation of plant material used on the basis of planting records</t>
  </si>
  <si>
    <t>Vurdering af anvendt plantemateriale på baggrund af kulturregistreringerne</t>
  </si>
  <si>
    <t>1.13</t>
  </si>
  <si>
    <t>1.13.1</t>
  </si>
  <si>
    <t>Assessment of forest conversion on the basis of cultural records and designation of areas that may not be converted</t>
  </si>
  <si>
    <t>Vurdering af konvertering af skov på baggrund af kulturregistreringerne og udpegning af arealer, der ikke må konverteres</t>
  </si>
  <si>
    <t>1.14</t>
  </si>
  <si>
    <t>1.14.1</t>
  </si>
  <si>
    <t xml:space="preserve">Driften af skoven skal sikre og øge den positive klimaeffekt, som skovens lager og tilvækst samt den klimaeffektive anvendelse af træet har tilsammen. Driften af skoven skal også sikre skovens robusthed og tilpasningsevne i forhold til klimaændringer, herunder fremtidige vejrmæssige ekstremer, sygdomme og insektangreb. Robustheden og tilpasningsevnen skal løbende udvikles og forbedres gennem alsidige valg i driften og herunder fordeling og anvendelse af mange klima- og lokalitetstilpassede træarter. Dette skal ske i samspil med standardens øvrige krav samt de konkrete mål, muligheder og begrænsninger, som findes på en given skovejendom.
Skovens klimaeffekt, herunder robusthed og tilpasningsevne i forhold til skader, tab og udledninger, er et samspil mellem:
- Skovens træartssammensætning og struktur i forhold til blandt andet jordbund, klima og landskab, jf. 1.1, 1.2 og 3.16
- Lageret af kulstof i levende og døde træer samt i jord, jf.  1.3, 3.3 og 3.9 
- Tilvækst af træ, jf. 1.2 
- Træets kvalitet som råvare for træprodukter og dermed dets                                                             anvendelsesmuligheder, jf. 1.1 og 1.2.
Under hensyntagen til ejendommens aldersklassefordeling, forekomst af særlige hændelser, som for eksempel stormfald i den forløbne planperiode, samt gennemførte biodiversitetstiltag, som kan påvirke lager eller tilvækst, skal det så vidt muligt sikres, at skovens lager af kulstof i levende og døde træer opretholdes eller øges samtidig med, at tilvæksten af træ og dets kvalitet som råtræ også opretholdes eller øges.
</t>
  </si>
  <si>
    <t xml:space="preserve">2.1.1 
</t>
  </si>
  <si>
    <t>The forest’s carbon stores in live and dead trees are maintained or increased</t>
  </si>
  <si>
    <t>Skovens lager af kulstof i levende og døde træer er opretholdt eller øget</t>
  </si>
  <si>
    <t>The growth of wood in the forest and its quality are maintained or increased</t>
  </si>
  <si>
    <t>Skovens tilvækst af træ og kvaliteten af dette er opretholdt eller øget</t>
  </si>
  <si>
    <t xml:space="preserve">PEFC Denmark’s Forest Management Standard – PEFC DK 001-4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</si>
  <si>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t xml:space="preserve">PEFC Danmarks Skovstandard – PEFC DK 001-4 kræver, at der tilskyndes anvendelse af metoder og teknikker i skovdriften, som sikrer energieffektiv skovdrift med henblik på at reducere udledningen af klimagasser fra selve driften. Meget energikrævende og/eller luftforurenende driftsmetoder som kvas- og stødknusning samt kvasafbrænding i skoven må kun anvendes i velbegrundede situationer. </t>
  </si>
  <si>
    <t>2.2.1</t>
  </si>
  <si>
    <t>Crushing of logging waste and stumps and burning of logging waste are deployed only in valid situations</t>
  </si>
  <si>
    <r>
      <t xml:space="preserve">Kvas- og stødknusning samt kvasafbrænding anvendes kun i velbegrundede situationer
</t>
    </r>
    <r>
      <rPr>
        <i/>
        <sz val="10"/>
        <color theme="1"/>
        <rFont val="Calibri"/>
        <family val="2"/>
        <scheme val="minor"/>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</si>
  <si>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 Environment and biodiversity</t>
  </si>
  <si>
    <t>Biodiversity and natural values
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</si>
  <si>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Biodiversitet og naturværdier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</si>
  <si>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 xml:space="preserve">3.1.1 
</t>
  </si>
  <si>
    <t>Evaluation of whether tree species other than the main tree species are promoted, where appropriate</t>
  </si>
  <si>
    <t>Vurdering af om andre træarter end hovedtræarten fremmes, hvor dette er fordelagtigt</t>
  </si>
  <si>
    <t xml:space="preserve">3.1.2 
</t>
  </si>
  <si>
    <t>Evaluation of tree species and age class distribution using the stand list</t>
  </si>
  <si>
    <t>Vurdering af træarts- og aldersklassefordeling ved hjælp af bevoksningslisten</t>
  </si>
  <si>
    <t xml:space="preserve">3.1.3 
</t>
  </si>
  <si>
    <t>Evaluation of whether the choice of tree species is matched with any existing soil mapping – forest location mapping or other soil surveys</t>
  </si>
  <si>
    <t>Vurdering af om træartsvalget er afstemt med eventuelt eksisterende jordbundskortlægning – forstlig lokalitetskortlægning eller andre jordbundsundersøgelser</t>
  </si>
  <si>
    <t>Coppiced forests and other land with old management systems of significant cultural historical, biological or landscape value shall be preserved so as to maintain or promote those values. Old management systems include: Coppicing, forest pasture, cut or grazed forest meadows, oak-hedgerows and selective felling.</t>
  </si>
  <si>
    <t>Stævningsskove og andre arealer med gamle driftsformer af væsentlig kulturhistorisk, biologisk eller landskabelig værdi skal bevares, så de nævnte værdier opretholdes eller fremmes. Til gamle driftsformer hører: Stævning, græsningsskov, slet eller græsning af skoveng, egekrat og plukhugst.</t>
  </si>
  <si>
    <t xml:space="preserve">3.2.1 
</t>
  </si>
  <si>
    <t xml:space="preserve">Evaluation of the condition and management of coppiced forests, as well as other areas using old management systems
</t>
  </si>
  <si>
    <t>Vurdering af tilstand og drift af stævningsskove, samt andre arealer med gamle driftsformer</t>
  </si>
  <si>
    <t xml:space="preserve">Silviculture shall assist with continuous creation of large, old trees and dead wood in the forest in order to ensure biodiversity. 
When regeneration cutting is carried out, at least five habitat trees or about 10 m3 of wood at the root is left per hectare in the production forest for natural decay and death (nesting trees, hollow trees and dead wood). The trees may be left in the regeneration area itself or at any location in the forest, provided that the trees are marked clearly and are of a biodiversity value that is thought to be higher than the trees in the stand in the regeneration area. Biodiversity areas cannot be used in this context. 
Habitat trees shall be selected to include long-term stable species and individuals, typically from the mass of reserve trees. The habitat trees can be gathered into one or more groups in the stand. The habitat trees may be replaced by five high stumps if there are no appropriate stable individuals. In middle-aged and older selective cutting stands, at least five high stumps /recumbent trees/damaged trees in total must be left per hectare in deciduous forests, and at least three trees per hectare in coniferous forests. 
Existing veteran trees and recumbent trees undergoing natural decay shall also be retained and protected.
Instead of leaving habitat trees in connection with regeneration, the forest owner may choose to increase the biodiversity area to at least 12.5% of the certified area. 
When conserving outer forest fringes and other forested key habitats and biodiversity areas resulting in removal of trees, at least five snags/recumbent trees/damaged trees per hectare are left in order to decay naturally.
</t>
  </si>
  <si>
    <t xml:space="preserve">Skovdyrkningen skal medvirke til løbende at skabe store, gamle træer og dødt ved i skoven for at tilgodese en biologisk mangfoldighed. 
Ved foryngelseshugster efterlades minimum fem habitattræer eller cirka 10 m3 ved på roden per hektar i produktionsskoven til naturligt henfald og død (redetræer, hule træer og dødt ved). Træerne kan efterlades på selve foryngelsesarealet eller et valgfrit sted i skoven, forudsat at træerne markeres tydeligt og har en skønsmæssig højere biodiversitetsmæssig værdi end bestandstræerne på foryngelsesarealet. Biodiversitetsarealerne kan ikke anvendes i denne sammenhæng. 
Valget af habitattræer skal foretages, så de udgøres af langsigtede stabile arter og individer, typisk fra overstandermassen. Habitattræerne kan samles i en eller flere grupper i bevoksningen. Habitattræerne kan erstattes af fem højstubbe i de tilfælde, hvor der ikke findes egnede stabile individer. I mellemaldrende og ældre tyndingsbevoksninger skal der efterlades minimum fem højstubbe/liggende/skadede træer i alt per hektar i løvskov og minimum tre per hektar i nåleskov. 
Herudover skal eksisterende træruiner og liggende træer under naturlig nedbrydning bevares og beskyttes.
I stedet for at efterlade habitattræer i forbindelse med foryngelser kan skovejeren vælge at forøge biodiversitetsarealet til minimum 12,5% af det certificerede areal. 
Ved pleje af ydre skovbryn og andre træbevoksede nøglebiotoper og biodiversitetsarealer, der medfører udtag af træ, efterlades minimum fem højstubbe/liggende træer/skadede træer perr hektar til naturligt henfald.
</t>
  </si>
  <si>
    <t xml:space="preserve">At least five trees or a minimum of 10 m3 of wood at the root is left per hectare in the production forest for natural decay and death, or alternatively increase the biodiversity area to at least 12.5% of the certified area </t>
  </si>
  <si>
    <t xml:space="preserve">Der er efterladt minimum fem træer eller minimum 10 m3 ved på roden per hektar i produktionsskoven til naturligt henfald og død eller alternativt øge biodiversitetsarealet til minimum 12,5% af det certificerede areal </t>
  </si>
  <si>
    <t>3.3.2</t>
  </si>
  <si>
    <t>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</si>
  <si>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Der er efterladt minimum fem højstubbe/liggende/skadede træer i alt per hektar i løvskov og minimum tre per hekrar i nåleskov i mellemaldrende og ældre tyndingsbevoksninger samt ved pleje af ydre skovbryn, træbevoksede nøglebiotoper og biodiversitetsarealer</t>
  </si>
  <si>
    <t>3.3.3</t>
  </si>
  <si>
    <t>Existing veteran trees and recumbent trees undergoing natural decay are retained and protected</t>
  </si>
  <si>
    <t>Eksisterende træruiner og liggende træer under naturlig nedbrydning er bevaret og beskyttet</t>
  </si>
  <si>
    <t>3.4</t>
  </si>
  <si>
    <t xml:space="preserve">The natural value of registered key habitats (see 5.2) shall be maintained, and developed if possible. </t>
  </si>
  <si>
    <t xml:space="preserve">Registrerede nøglebiotopers (jf. 5.2) naturmæssige værdi skal fastholdes og om muligt udvikles. </t>
  </si>
  <si>
    <t xml:space="preserve">3.4.1 
</t>
  </si>
  <si>
    <t>Evaluation of the natural values of key habitats is maintained and, if possible, developed depending on the objective</t>
  </si>
  <si>
    <t>Vurdering om nøglebiotopernes naturmæssige værdier fastholdes og om muligt udvikles efter målsætning</t>
  </si>
  <si>
    <t>3.5</t>
  </si>
  <si>
    <t xml:space="preserve">3.5.1 
</t>
  </si>
  <si>
    <t>Evaluation of whether the areas are designated according to the guidelines and managed according to the conservation plan</t>
  </si>
  <si>
    <t>Vurdering af om arealerne er udlagt efter retningslinjerne og forvaltes efter plejeplanen</t>
  </si>
  <si>
    <t xml:space="preserve">3.5.2
</t>
  </si>
  <si>
    <t>The biodiversity area, including areas of undisturbed forest, constitutes at least 10% or 12.5% (see criterion 3.3) of the total certified area</t>
  </si>
  <si>
    <t>Arealer hvor der på certificeringstidspunktet er urørt skov eller usædvanlig gammel skov, er dette en del af de 10% udlagte arealer</t>
  </si>
  <si>
    <t xml:space="preserve">3.5.3
</t>
  </si>
  <si>
    <t>Areas where there is undisturbed forest or unusually old forest at the time of certification are part of the 10% designated areas</t>
  </si>
  <si>
    <t xml:space="preserve">Vurdering af udnyttelsen af de naturgivne muligheder på skovejendomme under 50 hektar til at øge omfanget og naturkvaliteten af naturelementer og nøglebiotoper i forbindelse med driftsmæssige tiltag </t>
  </si>
  <si>
    <t xml:space="preserve">3.5.4
</t>
  </si>
  <si>
    <t xml:space="preserve">Evaluation of the utilisation of natural opportunities on forest properties of less than 50 hectares in order to increase the scope and natural quality of natural elements and key habitats in connection with management actions </t>
  </si>
  <si>
    <t>3.6</t>
  </si>
  <si>
    <t xml:space="preserve">Stable forest fringes with a high proportion of native trees and bushes shall be preserved and developed. If these do not exist, they shall be established by means of regeneration of the stand. </t>
  </si>
  <si>
    <t xml:space="preserve">Stabile skovbryn med højt indhold af hjemmehørende træer og buske skal bevares og udvikles. Hvor disse ikke findes, skal de etableres ved foryngelse af bevoksningen. </t>
  </si>
  <si>
    <t xml:space="preserve">3.6.1 
</t>
  </si>
  <si>
    <t>Internal and outer fringes have been preserved and taken into account in management operations</t>
  </si>
  <si>
    <t>De indre og ydre bryn er bevaret og der tages hensyn til dem i driften</t>
  </si>
  <si>
    <t xml:space="preserve">3.6.2 
</t>
  </si>
  <si>
    <t>Forest fringes are established along outer and inner boundaries</t>
  </si>
  <si>
    <t>Etablering af skovbryn finder sted langs ydre og indre randzoner</t>
  </si>
  <si>
    <t>3.7</t>
  </si>
  <si>
    <t>Typical old trees and trees of particular natural or cultural historical value shall be preserved as habitat trees. These trees shall be adequately protected and have access to light when planning and conserving stands.</t>
  </si>
  <si>
    <t>Karakteristiske gamle træer og træer af særlig naturmæssig eller kulturhistorisk værdi skal bevares som habitattræer. Ved planlægning og pleje af bevoksninger skal disse træer sikres tilstrækkelig med lystilgang.</t>
  </si>
  <si>
    <t xml:space="preserve">3.7.1 </t>
  </si>
  <si>
    <t>Typical old trees are preserved and guaranteed sufficient access to light</t>
  </si>
  <si>
    <t>Gamle karakteristiske træer er bevaret og sikret tilstrækkelig lystilgang</t>
  </si>
  <si>
    <t>3.8</t>
  </si>
  <si>
    <t>Rare native species, including the endangered species on the Red List , shall be protected or promoted and must not be exploited commercially unless this obviously does not threaten local populations, such as during the hunting season for the species. For selected bird species listed in Annex 5 – Selected bird species, there must be no felling activities within a radius of 100 metres from the nesting tree during the rearing season.</t>
  </si>
  <si>
    <t>Sjældne, naturligt hjemmehørende arter, herunder de truede arter på Rødlisten , skal beskyttes eller fremmes og må ikke udnyttes kommercielt, med mindre det åbenlyst ikke truer lokale populationer, for eksempel, hvis der er jagttid på arten. For udvalgte fuglearter opført i Bilag 5 - Udvalgte fuglearter, må der ikke forekomme skovningsaktiviteter i en radius på 100 meter fra redetræet i yngletiden.</t>
  </si>
  <si>
    <t xml:space="preserve">3.8.1 
</t>
  </si>
  <si>
    <t>Natural values have been recorded and taken into account in the management system</t>
  </si>
  <si>
    <t>Registreringer af naturværdier er gennemført og der tages hensyn hertil i driften</t>
  </si>
  <si>
    <t xml:space="preserve">3.8.2 
</t>
  </si>
  <si>
    <t xml:space="preserve">A protection zone with a 100-metre radius around nesting trees must be established for selected bird species, Annex 5 – Selected bird species, during the rearing season. </t>
  </si>
  <si>
    <t xml:space="preserve">Der indføres en beskyttelseszone på radius 100 meter for redetræer for udvalgte fuglearter, Bilag 5 - Udvalgte fuglearter, i yngletiden. </t>
  </si>
  <si>
    <t>3.9</t>
  </si>
  <si>
    <t>Activities impacting negatively shall be regulated so as to protect areas of high natural preservation value and forests that are naturally of particular value.</t>
  </si>
  <si>
    <t>Belastende aktiviteter skal reguleres for at beskytte naturmæssig særlig værdifuld skov og områder med høj naturmæssig bevaringsværdi.</t>
  </si>
  <si>
    <t>3.9.1</t>
  </si>
  <si>
    <t>Natural values have been recorded and taken into account in the regulation of activities with negative impact</t>
  </si>
  <si>
    <t>Registreringer af naturværdier er gennemført, og der tages hensyn hertil i reguleringen af belastende aktiviteter</t>
  </si>
  <si>
    <t>3.10</t>
  </si>
  <si>
    <t>Attempts shall be made to return to the natural state lakes, watercourses, bogs, heathlands, coastal meadows or marshes, water meadows and commons associated with the forest and where the hydrology has been altered through draining or other interventions, taking into account the economic consequences, including the stability of adjacent stands. The area of these habitats should increase within every five-year period, if the potential for this exists. Drainage of areas not drained previously is not allowed.</t>
  </si>
  <si>
    <t>Søer, vandløb, moser, heder, strandenge eller strandsumpe, ferske enge og overdrev, der hører til skoven og som er ændret gennem dræning eller andre indgreb, skal tilstræbes tilbageført under hensyntagen til de økonomiske konsekvenser, herunder nabobevoksningernes stabilitet. En fremgang i disse naturtypers areal bør, hvis potentialet findes, ske inden for hver femårs periode. Dræning af ikke tidligere drænede arealer må ikke forekomme.</t>
  </si>
  <si>
    <t>3.10.1</t>
  </si>
  <si>
    <t>Evaluation of whether areas that can be returned to their natural state without significant economic consequences have been returned to their natural state</t>
  </si>
  <si>
    <t>Vurdering af, om arealer der kan tilbageføres uden væsentlige økonomiske konsekvenser, er tilbageført</t>
  </si>
  <si>
    <t>3.10.2</t>
  </si>
  <si>
    <t>Evaluation of the development of habitats</t>
  </si>
  <si>
    <t>Vurdering af naturtypernes udvikling</t>
  </si>
  <si>
    <t>3.11</t>
  </si>
  <si>
    <t>Felling, transport and regeneration techniques that protect the site and stand shall be used in order to ensure favourable soil conditions and prevent damage to rare, delicate and special ecosystems and genetic reserves. Transport in the forest is carried out in a way that minimises damage. In particular, significant driving damage shall be avoided through the use of machinery adapted to the locality and/or permanent tracks and the timing of operations.</t>
  </si>
  <si>
    <t>Der skal anvendes hugst-, transport- og foryngelsesteknikker, der skåner lokaliteten og bevoksningen, med henblik på at sikre en gunstig jordbundstilstand og undgå skader på sjældne, følsomme og særlige økosystemer og genetiske reserver. Færdsel i skoven udføres, så skader minimeres. I særdeleshed skal betydende køreskader undgås, blandet andet gennem anvendelse af lokalitetstilpasset maskinvalg og/eller permanente kørespor og tidspunktet operation gennemføres på.</t>
  </si>
  <si>
    <t>3.11.1</t>
  </si>
  <si>
    <t>Evaluation of felling, transport and regeneration techniques used</t>
  </si>
  <si>
    <t>Vurdering af anvendte hugst-, transport- og foryngelsesteknikker</t>
  </si>
  <si>
    <t>3.11.2</t>
  </si>
  <si>
    <t>Evaluation of the use and location of any tracks</t>
  </si>
  <si>
    <t>Vurdering af anvendelse og placering af eventuelle kørespor</t>
  </si>
  <si>
    <t>3.12</t>
  </si>
  <si>
    <t>When constructing forest roads, crossings and other forest infrastructures, it is necessary to ensure that the aquatic environment is not adversely affected and that the natural level and functions of watercourses are preserved. It is also necessary to ensure that areas that are as small as possible are exposed. Appropriate drainage of newly built roads shall be ensured and maintained.</t>
  </si>
  <si>
    <t>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</si>
  <si>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 xml:space="preserve">3.12.1 
</t>
  </si>
  <si>
    <t>The natural level and functions of watercourses are preserved when constructing of roads, bridges and other infrastructures</t>
  </si>
  <si>
    <t>Det naturlige niveau og de naturlige funktioner af vandløb er bevaret ved anlæg af veje, broer og andre infrastrukturer</t>
  </si>
  <si>
    <t xml:space="preserve">3.12.2 
</t>
  </si>
  <si>
    <t>Appropriate drainage is ensured for newly built roads</t>
  </si>
  <si>
    <t>Der er sikret passende dræning ved nyanlagte veje</t>
  </si>
  <si>
    <t xml:space="preserve">3.13 
</t>
  </si>
  <si>
    <t>Spillage of oil and other substances harmful to the environment during forest management activities (see Annex 3 – Environmental requirements for forest machinery and hand tools) and disposal of waste on forest land shall always be avoided.</t>
  </si>
  <si>
    <t>Spild af olie og andre miljøskadelige stoffer under skovdriftsaktiviteter jf. Bilag 3 – Miljøkrav til skovmaskiner og håndværktøj og deponering af affald på skovarealer skal altid undgås.</t>
  </si>
  <si>
    <t xml:space="preserve">3.13.1 
</t>
  </si>
  <si>
    <t>Evaluation of the extent of spillage of oil and other substances harmful to the environment and disposal of waste in the forest</t>
  </si>
  <si>
    <t>Vurdering af omfanget af spild af olie og andre miljøskadelige stoffer og affaldsdeponering i skoven</t>
  </si>
  <si>
    <t xml:space="preserve">3.14
</t>
  </si>
  <si>
    <t>Invasive species  shall be controlled (see 1.8) in areas where they threaten biodiversity (e.g. species, habitats) or other forest functions (e.g. forest regeneration, groundwater, recreational activities), and where economically and practically feasible. There is a particular obligation to control invasive species in biodiversity areas, including undisturbed forests. The forest owner shall be familiar with the relevant invasive species. Species included in the list of the most harmful invasive species must not be introduced onto the forest property.</t>
  </si>
  <si>
    <t>Invasive arter  skal bekæmpes jf. 1.8, hvor de truer biodiversiteten (for eksempel arter, levesteder) eller andre af skovens funktioner (for eksempel skovens foryngelse, grundvand, friluftslivet), og hvor det er økonomisk og praktisk muligt. Der er en særlig forpligtigelse til bekæmpelse på biodiversitetsarealer, herunder i urørt skov. Skovejeren skal være bekendt med de relevante invasive arter. Arter opført på listen over de mest skadelige invasive arter  må ikke introduceres på skovejendommen.</t>
  </si>
  <si>
    <t xml:space="preserve">3.14.1 
</t>
  </si>
  <si>
    <t>Evaluation of initiatives to control invasive species</t>
  </si>
  <si>
    <t>Vurderingen af indsatsen for bekæmpelse af invasive arter</t>
  </si>
  <si>
    <t xml:space="preserve">3.15
</t>
  </si>
  <si>
    <t>The health and vitality of the forest shall be monitored regularly in relation to external factors such as diseases, pests, overgrazing, fire or damage caused by climatic factors that may affect the health and vitality of the forest. The impact of such factors on forest management shall be assessed when determining damage caused by such factors. Data from the National Forest Inventory (NFI) on the current state of forests and potential threats to forests, along with other information from the Information Service at the Department of Geosciences and Natural Resource Management, can be used as a basis for the evaluation.</t>
  </si>
  <si>
    <t>Skovens sundhed og vitalitet skal regelmæssigt overvåges i forhold til udefrakommende faktorer som sygdomme, skadedyr, overgræsning, brand eller skader forårsaget af klimatiske faktorer, der kan påvirke skovens sundhed og vitalitet. Ved konstatering af skader forårsaget af sådanne faktorer, skal effekten af disse på skovdriften vurderes. Som grundlag for vurderingen kan der anvendes data fra den nationale overvågning af skovene, National Forest Inventory (NFI), om skoves aktuelle tilstand og mulige trusler mod skovene og anden information fra Videnstjenesten på Institut for Geovidenskab og Naturforvaltning.</t>
  </si>
  <si>
    <t xml:space="preserve">3.15.1 
</t>
  </si>
  <si>
    <t>Regular monitoring has been carried out</t>
  </si>
  <si>
    <t>Der er gennemført regelmæssige overvågning</t>
  </si>
  <si>
    <t>3.15.2</t>
  </si>
  <si>
    <t>The impact is assessed in the event of damage</t>
  </si>
  <si>
    <t>Ved forekomst af skader er effekten vurderet</t>
  </si>
  <si>
    <t>Forest fires shall be avoided, but burning may be used in instances where it forms part of nature conservation with a view to attaining defined objectives. Fire protection plans are recommended, and firebreaks should be established at vulnerable sites.</t>
  </si>
  <si>
    <t>Skovbrande skal undgås, dog kan afbrænding anvendes i de tilfælde, hvor det er en del af naturplejen med henblik at opnå fastsatte mål. Brandbeskyttelsesplaner anbefales, og der bør anlægges brandbælter på udsatte steder.</t>
  </si>
  <si>
    <t>3.16.1</t>
  </si>
  <si>
    <t>Fire protection plans are available, where relevant</t>
  </si>
  <si>
    <t xml:space="preserve">Der foreligger plan for brandbeskyttelse, hvor det er relevant
</t>
  </si>
  <si>
    <t>3.17</t>
  </si>
  <si>
    <t>Wildlife management
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</si>
  <si>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 
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</si>
  <si>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3.17.1</t>
  </si>
  <si>
    <t>Evaluation of the impact of wildlife pressure on regeneration options and the level of stripping damage</t>
  </si>
  <si>
    <t>Vurdering af vildttrykkets påvirkning af foryngelsesmulighederne og niveauet for skrælleskader</t>
  </si>
  <si>
    <t>3.17.2</t>
  </si>
  <si>
    <t xml:space="preserve">Evaluation of the positive and negative impact of wildlife pressure on flora and fauna (e.g. species diversity, flowering, height)  </t>
  </si>
  <si>
    <t xml:space="preserve">Vurdering af vildttrykkets positive og negative påvirkning af flora og fauna (for eksempel artsdiversitet, blomstring, højde)  </t>
  </si>
  <si>
    <t>3.18</t>
  </si>
  <si>
    <t>Fencing in the forest shall be used in a manner that does not block or hinder the migration of fauna. Fences shall be maintained and taken down after use.</t>
  </si>
  <si>
    <t>Hegning i skoven skal ske på en måde, der ikke lukker for faunavandring. Hegn skal vedligeholdes og nedtages efter endt brug.</t>
  </si>
  <si>
    <t>3.18.1</t>
  </si>
  <si>
    <t>Evaluation of fencing practices</t>
  </si>
  <si>
    <t>Vurdering af hegningspraksis</t>
  </si>
  <si>
    <t>3.19</t>
  </si>
  <si>
    <t>Feeding crops shall be grown where there are specific wildlife management reasons for doing so. Feeding crops must not be located in areas with protected habitats. Wildlife meadows that are dependent on continuous use of fertiliser and/or pesticides or are relocated regularly (no more than once every five years) shall be counted as part of the intensively managed area.</t>
  </si>
  <si>
    <t>Vildtagre skal placeres, hvor særlige vildtforvaltningsmæssige grunde taler for det. Vildtagre må ikke placeres på områder med beskyttede naturtyper. Vildtagre, som er afhængige af løbende tilførsel af gødning og/eller pesticider eller omlægges regelmæssigt (maksimalt hvert femte år), skal opgøres som en del af det intensivt drevne areal.</t>
  </si>
  <si>
    <t>3.19.1</t>
  </si>
  <si>
    <t>Evaluation of the location and management of feeding crops</t>
  </si>
  <si>
    <t>Vurdering af placering og drift af vildtagre</t>
  </si>
  <si>
    <t xml:space="preserve">Good opportunities for recreational activities and nature experiences in the forest shall be ensured. Outdoor arrangements shall be in reasonable proportion to local needs, the size of the forest and economic opportunities, and take place with respect for ownership rights and the overall management objectives for the forest. In principle, this means that limited measures for recreational activities can be expected for small forests with few users, while more recreational measures can be expected for large forests with many users. There shall be good accessibility, and established roads and paths shall be maintained and expanded where applicable. Areas of particular recreational value shall also be designated. Recreational activities are taken into account when converting forest infrastructure. User groups that are in reasonable need of outdoor arrangements shall be accommodated. A number of examples of measures that may improve recreational activities have been listed in Annex 4 – Examples of measures that may improve recreational activities.
</t>
  </si>
  <si>
    <t>Der skal sikres gode muligheder for friluftsliv og naturoplevelser i skoven. Friluftsforanstaltningerne skal stå i et rimelig forhold til det lokale behov, skovens størrelse, de økonomiske muligheder og ske med respekt for ejendomsretten og det overordnede driftsformål med skoven. I udgangspunktet betyder det, at der for små skove med få brugere kan forventes begrænsede tiltag for friluftslivet, mens der for store skove med mange brugere kan forventes flere friluftstiltag. Der skal være gode adgangsforhold, etablerede veje og stier skal opretholdes og eventuelt udvides. Derudover skal områder med særlig rekreativ værdi udpeges. Ved omlægning af skovens infrastruktur tages der hensyn til friluftslivet. Der skal udvise imødekommenhed over for brugergrupper, der henvender sig med rimelige behov for friluftsforanstaltninger. I Bilag 4 - Eksempler på tiltag, der kan forbedre friluftslivet er der oplistet en række eksempler på tiltag, der kan forbedre friluftslivet.</t>
  </si>
  <si>
    <t xml:space="preserve">4.1.1 
</t>
  </si>
  <si>
    <t>Records of forest access, existing roads and paths and special facilities for recreational activities have been made on maps (see 5.2e)</t>
  </si>
  <si>
    <t>Registreringer af skovens adgangsforhold, eksisterende veje og stier samt særlige anlæg for friluftslivet er gennemført på kort jf.  5.2e</t>
  </si>
  <si>
    <t xml:space="preserve">4.1.2
</t>
  </si>
  <si>
    <t xml:space="preserve">Reflections on recreational activities and nature experiences are included in the forest’s management objectives, and recreational activities and nature experiences have been planned </t>
  </si>
  <si>
    <t xml:space="preserve">Overvejelser om friluftsliv og naturoplevelser indgår i skovens driftsformål, og der er gennemført en planlægning for friluftsliv og naturoplevelser </t>
  </si>
  <si>
    <t xml:space="preserve">4.1.3
</t>
  </si>
  <si>
    <t>When approached by users, the forest owner enters into discussions with the group in order to accommodate local needs for outdoor arrangements</t>
  </si>
  <si>
    <t>Ved henvendelse fra brugere, optager skovejeren dialog med gruppen med henblik på at imødekomme lokale behov for friluftsforanstaltninger</t>
  </si>
  <si>
    <t xml:space="preserve">4.1.4
</t>
  </si>
  <si>
    <t>Enquiries and results of enquiries are recorded regularly</t>
  </si>
  <si>
    <t>Henvendelser og resultat af henvendelser registreres løbende</t>
  </si>
  <si>
    <t>Information on opportunities for access and recreational activities shall be readily available to the public. Availability shall be in reasonable proportion to needs and the size and management objectives of the forest.</t>
  </si>
  <si>
    <t>Information om mulighederne for adgang og friluftsliv skal være let tilgængeligt for offentligheden. Tilgængeligheden skal stå i et rimelig forhold til behovet og skovens størrelse og driftsformål.</t>
  </si>
  <si>
    <t>Information on opportunities for access and recreational activities is readily available</t>
  </si>
  <si>
    <t>Information om mulighederne for adgang og friluftsliv er let tilgængeligt</t>
  </si>
  <si>
    <t xml:space="preserve">Appropriate signage has been put up at the main access routes to the forest, indicating how to get in touch with the forest, e.g. phone number, email address, website address or QR code. The contact shall provide easy access to information on access rules and access routes, existing roads and paths, as well as any special recreational facilities, as recorded in continuation of I.4.1.1.
</t>
  </si>
  <si>
    <t>Der er ved de primære adgangsveje til skoven opsat passende skiltning med angivelse af, hvorledes man kan komme i kontakt med skoven, for eksempel telefonnummer, mailadresse, en hjemmesideadresse eller QR-kode. Kontakten skal give let adgang til oplysninger om adgangsregler og om adgangsveje, eksisterende veje og stier samt eventuelt særlige anlæg for friluftsliv, som registreret i forlængelse af I.4.1.1.</t>
  </si>
  <si>
    <t xml:space="preserve">The forest enterprise – owner and employees – shall communicate efficient with users and the local community with a view to ensuring reasonable: 
- Planning and deployment of recreational activities in the forest
- Utilisation of knowledge of the natural and cultural history of the forest
- Other use of the forest
</t>
  </si>
  <si>
    <t xml:space="preserve">Skovbruget - ejer og medarbejdere - skal kommunikere effektivt med brugere og lokalsamfundet, blandet andet med henblik på at sikre en fornuftig: 
- Planlægning og udfoldelse af friluftsliv i skoven
- Udnyttelse af viden om skovens natur- og kulturhistorie
- Anden anvendelse af skoven
</t>
  </si>
  <si>
    <t>4.3.1</t>
  </si>
  <si>
    <t xml:space="preserve">Records of events, excursions and meetings held and written requests from users and other external parties have been prepared
</t>
  </si>
  <si>
    <t>Registrering af afholdte arrangementer, ekskursioner, møder og skriftlige henvendelse fra brugere og andre eksterne parter med videre er gennemført</t>
  </si>
  <si>
    <t xml:space="preserve">Historic sites and cultural heritage sites shall be taken into account in management, and preservation of these shall be ensured.
</t>
  </si>
  <si>
    <t>Der skal tages hensyn til fortidsminder og kulturhistoriske spor i driften, og det skal sikres, at disse bevares.</t>
  </si>
  <si>
    <t>Records of cultural relics and historic sites have been prepared and used in planning</t>
  </si>
  <si>
    <t>Registreringer af kulturspor og fortidsminder er gennemført og anvendt i planlægningen</t>
  </si>
  <si>
    <t>Landscape features of the forest such as distinctive trees and scenic views shall be regularly maintained and improved.</t>
  </si>
  <si>
    <t>Skovens landskabsæstetiske funktioner, for eksempel markante træer og udsigtspunkter, skal løbende sikres og forbedres.</t>
  </si>
  <si>
    <t xml:space="preserve">4.5.1 
</t>
  </si>
  <si>
    <t>Landscape features of the forest have been taken into account in planning</t>
  </si>
  <si>
    <t>Der er taget hensyn til skovens landskabsæstetiske funktioner i planlægningen</t>
  </si>
  <si>
    <t>The forest owner shall regularly ensure that employees have the necessary instructions or qualifications to perform their duties in a safe and qualified manner and comply with the applicable forest management guidelines as well as legislation, including health and safety legislation. The forest owner can also use contracts to ensure that the contractor is able to document this. The forest owner shall regularly ensure that employees receive the necessary further training in relation to the implementation of sustainable management. Working conditions shall be regularly monitored and adapted as necessary.</t>
  </si>
  <si>
    <t>Skovejeren skal løbende sikre, at de ansatte har de fornødne instruktioner eller kvalifikationer til at varetage deres arbejdsopgaver sikkert, kvalificeret og overholder de gældende retningslinjer for skovdriften samt lovgivningen, herunder arbejdsmiljølovgivningen. Skovejeren kan også sikre sig gennem kontrakter, at entreprenøren kan dokumentere dette. Skovejeren skal løbende sikre den nødvendige efteruddannelse af ansatte i forhold til gennemførelsen af en bæredygtig drift. Arbejdsforholdene skal tilses regelmæssigt og tilpasses efter behov.</t>
  </si>
  <si>
    <t xml:space="preserve">4.6.1 
</t>
  </si>
  <si>
    <t>Documentation has been prepared concerning instruction or training of employees in relation to the implementation of sustainable forest management</t>
  </si>
  <si>
    <t>Der foreligger dokumentation for instruktion eller uddannelse af ansatte i forhold til gennemførelse af en bæredygtig skovdrift</t>
  </si>
  <si>
    <t xml:space="preserve">4.6.2
</t>
  </si>
  <si>
    <t>Documentation of completed further training of relevance to the Forest Management Standard</t>
  </si>
  <si>
    <t xml:space="preserve">The use of pesticides shall be compliant with the instructions provided by the manufacturer, and shall be carried out with the correct equipment and training. 
</t>
  </si>
  <si>
    <t>Brug af pesticider skal følge de instruktioner, der er givet af producenten, og skal gennemføres med det korrekte udstyr og den korrekte uddannelse</t>
  </si>
  <si>
    <t xml:space="preserve">4.7.1 
</t>
  </si>
  <si>
    <t>The use of pesticides follows instructions from the manufacturer and correct equipment is used</t>
  </si>
  <si>
    <t>Brugen af pesticider følger instruktioner fra producenten, og der anvendes korrekt udstyr</t>
  </si>
  <si>
    <t xml:space="preserve">4.7.2
</t>
  </si>
  <si>
    <t>Documentation has been prepared to indicate that people applying pesticides have the correct training</t>
  </si>
  <si>
    <t>Der foreligger dokumentation for, at personer, der udbringer pesticider, har den korrekte uddannelse</t>
  </si>
  <si>
    <t>The forest owner shall ensure in connection with management that tasks performed by employees and specialist machine operators are carried out in accordance with the requirements for sustainable forest management. This is ensured through employees’ and specialist machine operators’ awareness of and compliance with the parts of the policy and objectives that are relevant for the task in hand. Employees and specialist machine operators shall also have access to written documentation relevant to their tasks, including registered natural, cultural and recreational values. Moreover, they shall always possess the knowledge relevant for the task. The owner shall also ensure that specialist machine operators are at least in possession of skills as listed in Annex 2 – Skills for machine operators.</t>
  </si>
  <si>
    <t>Skovejeren skal i forbindelse med driften sikre, at opgaver gennemført af medarbejdere og specialmaskinførere finder sted i overensstemmelse med kravene til bæredygtig skovdrift. Dette sikres ved, at de for den pågældende opgave, relevante dele af politik og målsætning er kendt og overholdes af medarbejdere og specialmaskinførere. Ansatte og specialmaskinførere skal endvidere have adgang til den skriftlige dokumentation, som er relevant for deres opgaveløsning, herunder til de registrerede natur-, kultur- og friluftsværdier. Derudover skal de altid besidde den for opgaven relevante viden. Ejeren skal herunder sikre, at specialmaskinførere som minimum er i besiddelse af kompetencer som listet i Bilag 2 – Kompetencer til maskinførere.</t>
  </si>
  <si>
    <t>4.8.1</t>
  </si>
  <si>
    <t xml:space="preserve">The owner, permanent forest workers and specialist machine operators demonstrate a general knowledge of the PEFC Forest Management Standard and the resulting considerations regarding forest management that are relevant to their individual positions </t>
  </si>
  <si>
    <t xml:space="preserve">Ejer, fastansatte skovarbejdere og specialmaskinførere udviser en generel viden om PEFC skovstandarden og de deraf afledte hensyn i skovdriften, som er relevant for deres funktion </t>
  </si>
  <si>
    <t xml:space="preserve">4.8.2 </t>
  </si>
  <si>
    <t>Employees and specialist machine operators are aware of and have access to written documentation</t>
  </si>
  <si>
    <t>Ansatte og specialmaskinførere har kendskab og adgang til den skriftlige dokumentation</t>
  </si>
  <si>
    <t>4.8.3</t>
  </si>
  <si>
    <t xml:space="preserve">Evaluation of the skills of specialist machine operators in relation to Annex x2 – Skills for machine operators
</t>
  </si>
  <si>
    <t>Vurdering af specialmaskinføreres kompetencer i forhold til Bilag 2 - Kompetencer til maskinførere</t>
  </si>
  <si>
    <t>4.9</t>
  </si>
  <si>
    <t>Other contractors and users of the forest, e.g. hunters, firewood collectors, organisers of recreational activities, etc. shall be given specific information on protections and designations if it is thought that the activity could affect them. For example, a firewood collector chopping wood in a middle-aged stand shall be able to demonstrate knowledge relevant to the stand in question, such as protection of historic relics and natural values.</t>
  </si>
  <si>
    <t>Andre entreprenører og brugere af skoven, for eksempel. jægere, brændesankere, arrangører af friluftsaktiviteter med videre, skal have konkret information om beskyttelser og udpegninger, såfremt aktiviteten vurderes at kunne påvirke disse. For eksempel skal en brændesanker, der skover træ i en mellemaldrende bevoksning kunne demonstrere viden, der er relevant i den pågældende bevoksning, så som beskyttelse af et fortidsminde og naturværdier.</t>
  </si>
  <si>
    <t xml:space="preserve">4.9.1
</t>
  </si>
  <si>
    <t>Forest contractors and users have received relevant information on protection and designations and demonstrate knowledge of the relevant elements</t>
  </si>
  <si>
    <t>Entreprenører og brugere af skoven har modtaget relevant information om beskyttelse og udpegninger og udviser viden om de relevante elementer</t>
  </si>
  <si>
    <t>4.10</t>
  </si>
  <si>
    <t>The forest owner shall be willing, to a reasonable extent, to make land and knowledge available for research activities and data collection at the request of research institutions.</t>
  </si>
  <si>
    <t>Skovejeren skal være villig til i rimeligt omfang at stille arealer og viden til rådighed for forskningsaktiviteter og dataindsamling ved henvendelse fra forskningsinstitutioner.</t>
  </si>
  <si>
    <t>4.11</t>
  </si>
  <si>
    <t xml:space="preserve">The forest owner shall have a procedure for dealing with complaints about forest management conditions from local stakeholders in respect of this standard so that the owner and stakeholder can attempt to resolve the issues. If the problem cannot be resolved locally, the complaint shall be forwarded to the certification body for individually certified properties or to the group leader for properties that are certified under a group, and they shall to deal with the complaints at the next audit. </t>
  </si>
  <si>
    <t xml:space="preserve">Skovejeren skal have en procedure for at håndtere klager over forhold i skovdriften fra lokale interessenter relaterende til denne standard, således at disse søges løst mellem ejer og interessent. Kan problemet ikke løses lokalt, skal klagen videresendes til certificeringsorganet for individuelt certificerede ejendomme eller til gruppelederen for ejendomme, som er certificeret under en gruppe, som skal behandle klagerne ved førstkommende audit. </t>
  </si>
  <si>
    <t>4.11.1</t>
  </si>
  <si>
    <t>Complaints received are recorded (see criterion 5.4)</t>
  </si>
  <si>
    <t>Modtagne klager er registreret jf. kriterium 5.4</t>
  </si>
  <si>
    <t>4.11.2</t>
  </si>
  <si>
    <t>A complaint has been forwarded to the certification body or group leader if the problem has not been resolved locally</t>
  </si>
  <si>
    <t>Klage er videresendt til certificeringsorganet eller gruppelederen, hvis problemet ikke er løst lokalt</t>
  </si>
  <si>
    <t>4.12</t>
  </si>
  <si>
    <t xml:space="preserve">The forest owner shall ensure that pay and employment conditions for all employees, as well as contractors with conditions similar to employees for forest management, overall and as a minimum follow the expense level of pay and employment conditions laid down in the collective agreement entered into between the most representative social partner organisations in Denmark. The forest owner shall maintain an up-to-date list or database of contractors working in the forest, indicating the CBR number and briefly stating the nature of the tasks and the start date. 
Forest management shall be conducted in compliance with the ILO Conventions on employee rights and the work environment, as well as human rights, Annex 1 – Relevant Danish legislation and ILO Conventions. 
</t>
  </si>
  <si>
    <t xml:space="preserve">Skovejeren skal sikre, at løn- og ansættelsesvilkår for alle ansatte, samt entreprenører med lønmodtagerlignende vilkår ved skovens drift, samlet set og som minimum følger omkostningsniveauet for løn- og ansættelsesvilkår, som foreskrives i den kollektive overenskomst indgået mellem de mest repræsentative arbejdsmarkedsparter i Danmark. Skovejeren skal føre en opdateret liste eller database over de entreprenører, som udfører opgaver i skoven, med angivelse af CVR-nr. og kort angivelse af opgavernes art og dato for opstart. 
Skovdriften skal foregå i respekt for ILO-konventionerne om arbejdstagerrettigheder og arbejdsmiljø, samt menneskerettighederne, Bilag 1 - Relevant dansk lovgivning, samt ILO-konventioner. 
</t>
  </si>
  <si>
    <t>4.12.1</t>
  </si>
  <si>
    <t>Pay and employment conditions for all employees, as well as contractors with conditions similar to employees, are guaranteed</t>
  </si>
  <si>
    <t>Løn- og ansættelsesvilkår for alle ansatte, samt entreprenører med lønmodtagerlignende vilkår, er sikret</t>
  </si>
  <si>
    <t>4.12.2</t>
  </si>
  <si>
    <t>There is an updated list or database of all contractors working in the forest</t>
  </si>
  <si>
    <t>Der findes en opdateret liste eller database over alle entreprenører, som udfører opgaver i skoven</t>
  </si>
  <si>
    <t>4.12.3</t>
  </si>
  <si>
    <t>Forest management is conducted in respect of ILO Conventions 29, 87, 98, 100, 105, 111, 138, 169, 182, 184 and the ILO Code of Good Practice: Safety and Health in Forestry Work, Annex 1 – Relevant Danish legislation and ILO Conventions.</t>
  </si>
  <si>
    <t>Skovdriften foregår i respekt for ILO konventionerne 29, 87, 98, 100, 105, 111, 138, 169, 182, 184 samt ILO Code of Good Practice: Safety and Health in Forestry Work, Bilag 1 - Relevant dansk lovgivning, samt ILO-konventioner</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</si>
  <si>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</si>
  <si>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t>
  </si>
  <si>
    <t>5.1.1</t>
  </si>
  <si>
    <t xml:space="preserve">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</si>
  <si>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</si>
  <si>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5.2
</t>
  </si>
  <si>
    <t xml:space="preserve">Preliminary records
As an introduction to certification, a number of records shall be prepared and updated regularly. The written documentation for the forest property shall be available to the certification body responsible for conducting the audit. This documentation may be in the form of an IT-based planning system, an existing management plan, a green management plan or similar. The written documentation shall include the following:
</t>
  </si>
  <si>
    <t xml:space="preserve">Indledende registreringer
Som indledning til certificeringen, skal der gennemføres en række registreringer, som opdateres regelmæssigt. Skovejendommens skriftlige dokumentation skal være tilgængelig for det certificeringsorgan, som skal foretage auditten. Dokumentationen kan enten være i form af et IT baseret planlægningssystem, en eksisterende driftsplan, en grøn driftsplan eller lignende. Den skriftlige dokumentation skal omfatte følgende:
</t>
  </si>
  <si>
    <t>5.2.a-d</t>
  </si>
  <si>
    <t xml:space="preserve">a) Objective of forest management
b) Allocation of responsibilities and described procedures for creating and updating all documents and records required pursuant to this standard so that: They can be found, They are reviewed periodically and updated by a person designated for the purpose, if necessary., The current version of relevant documents is available in all locations where operations essential to the functioning of the system are performed. Obsolete documents are promptly removed from all points of issue and points of use and otherwise secured to prevent accidental use
c) A described procedure for the forest owner’s annual evaluation of forest management in relation to the objective and policy defined, including descriptions of any observed non-conformaties from the Forest Management Standard and the results of any corrective action. 
d) A summary or the entire management plan shall be made publicly available upon request. Confidential business information is exempt from the disclosure requirement, as is information on specific cultural or natural values that need protection.
</t>
  </si>
  <si>
    <t xml:space="preserve">a) Målsætning for skovdriften
b) 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
c) En beskreven procedure for skovejerens årlige vurdering af skovdriften i forhold til den fastsatte målsætning og politik, herunder beskrivelser af eventuelt konstaterede afvigelser fra skovstandarden og udbedringen af disse. 
d) Et sammendrag eller hele drift planen skal gøres offentlig tilgængelig på forlangende. Fortrolige forretningsoplysninger er undtaget fra kravet om offentliggørelse. Det samme er oplysninger om særlige kultur- eller naturværdier, som behøver beskyttelse.
</t>
  </si>
  <si>
    <t>5.2.e-f</t>
  </si>
  <si>
    <r>
      <t xml:space="preserve">e) 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Area, Main tree species, Significant associated species, Age or year of establishment (based on professional judgement, if necessary), Land use of areas without tr
</t>
    </r>
    <r>
      <rPr>
        <i/>
        <sz val="10"/>
        <color theme="1"/>
        <rFont val="Calibri"/>
        <family val="2"/>
        <scheme val="minor"/>
      </rPr>
      <t>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r>
    <r>
      <rPr>
        <sz val="10"/>
        <color theme="1"/>
        <rFont val="Calibri"/>
        <family val="2"/>
        <scheme val="minor"/>
      </rPr>
      <t xml:space="preserve">
f) 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
</t>
    </r>
  </si>
  <si>
    <r>
      <t xml:space="preserve">e) 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Areal, Hovedtræart(er), Væsentlige indblandingsart(er), Alder eller etableringsår (eventuelt efter faglig skøn), Anvendelse af arealer, som er uden bevoksning.
</t>
    </r>
    <r>
      <rPr>
        <i/>
        <sz val="10"/>
        <color theme="1"/>
        <rFont val="Calibri"/>
        <family val="2"/>
        <scheme val="minor"/>
      </rPr>
      <t>Der er ingen yderligere formkrav, for eksempel er der ikke et krav om digitalisering, til skovkortet. Et skovkort kan således bestå af et håndtegnet kort ovenpå et retvisende luftfoto. Der er heller ikke krav om en litravis opgørelse af vedmasse og tilvækst.</t>
    </r>
    <r>
      <rPr>
        <sz val="10"/>
        <color theme="1"/>
        <rFont val="Calibri"/>
        <family val="2"/>
        <scheme val="minor"/>
      </rPr>
      <t xml:space="preserve">
f) 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
</t>
    </r>
  </si>
  <si>
    <t>5.2.g-l</t>
  </si>
  <si>
    <t xml:space="preserve">g) 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1.11)
h) 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
i) A maintenance plan for biodiversity areas that includes as a minimum: - The purpose of the designated area, - Timescale, - Protection concerns, - Necessary maintenance measures.
j) Guidelines for the promotion of recreational activities in the forest and areas of special recreational value (see 4.2) 
k) Guidelines, where applicable, for the utilisation of other forest products (see 1.4) 
l) Identification of relevant stakeholders and their needs and expectations in relation to the forest
</t>
  </si>
  <si>
    <t xml:space="preserve">g) 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1.11
h) 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mv)
- Arealer udlagt til intensive driftsformer.
i) Plejeplan for biodiversitetsarealer indeholdende som minimum: - Formålet med det udlagte areal, - Tidshorisont, - Beskyttelseshensyn, - Nødvendige plejetiltag.
j) Retningslinjer for fremme af friluftslivet i skoven og områder med særlig rekreativ værdi (jf. 4.2) 
k) Eventuelt retningslinjer for udnyttelse af andre produkter fra skoven (jf. 1.4)
l) Identifikation af relevante interessenter og deres berettigede behov og forventninger i forhold til skovbruget.
</t>
  </si>
  <si>
    <t xml:space="preserve">5.3
</t>
  </si>
  <si>
    <t xml:space="preserve">Current records
The forest owner shall regularly supervise forest management, which includes preparing documented management records that clearly refer to the division of the forest map:
</t>
  </si>
  <si>
    <t xml:space="preserve">Løbende registreringer
Skovejeren skal løbende føre tilsyn med skovdriften, herunder foretage dokumenterede driftsregistreringer, der entydigt refererer til skovkortets opdeling:
</t>
  </si>
  <si>
    <t>5.3.a-d</t>
  </si>
  <si>
    <t xml:space="preserve">5.4
</t>
  </si>
  <si>
    <t xml:space="preserve">Records of events, excursions and meetings held and written requests 
</t>
  </si>
  <si>
    <t xml:space="preserve">Registrering af afholdte arrangementer, ekskursioner, møder og skriftlige henvendelse </t>
  </si>
  <si>
    <t xml:space="preserve">Records of events, excursions and meetings held and written requests from users and other external parties. Complaints received and the outcome of their processing are recorded and archived for at least five years (see 4.11).
</t>
  </si>
  <si>
    <t>Registrering af afholdte arrangementer, ekskursioner, møder og skriftlige henvendelse fra brugere og andre eksterne parter med videre. Modtagne klager og resultatet af deres behandling er registreret og arkiveres i mindst fem år, jf. 4.11.</t>
  </si>
  <si>
    <t xml:space="preserve">5.5
</t>
  </si>
  <si>
    <t xml:space="preserve">Records of observed damage  
</t>
  </si>
  <si>
    <t xml:space="preserve">Registrering af observerede skader </t>
  </si>
  <si>
    <t xml:space="preserve">Records of observed damage caused by external factors, plus an evaluation of their effect of these on forest management. 
</t>
  </si>
  <si>
    <t xml:space="preserve">Registrering af observerede skader forårsaget af udefrakommende faktorer samt en vurdering af effekten af disse på skovdriften. </t>
  </si>
  <si>
    <t xml:space="preserve">5.6
</t>
  </si>
  <si>
    <t xml:space="preserve">Sale of certified wood
</t>
  </si>
  <si>
    <t>Salg af certificeret træ</t>
  </si>
  <si>
    <t>5.6</t>
  </si>
  <si>
    <t xml:space="preserve">The forest owner decides whether or not the products from the certified area are sold as certified. The forest owner shall actively sell the wood as certified so that the buyer (be it a sawmill, a timber trader or other) may include it as certified under their chain of custody certification (see Chain of Custody of Forest and Tree Based Products – Requirements – PEFC ST 2002:2020). 
</t>
  </si>
  <si>
    <t xml:space="preserve">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Chain of Custody of Forest and Tree Based Products – Requirements - PEFC ST 2002:2020 
</t>
  </si>
  <si>
    <t xml:space="preserve">5.7
</t>
  </si>
  <si>
    <t>If products from the forest are sold as certified:</t>
  </si>
  <si>
    <t>Sælges produkter fra skoven som certificerede:</t>
  </si>
  <si>
    <t xml:space="preserve">the following information as a minimum shall be provided by invoice, delivery note or log tally for each delivery:
- The name of forest, as stated on the certificate
- Which products are included
- Quantity of products delivered
- Delivery date/period
- Formal declaration that the products are certified
- Certificate number, any PEFC trademark and a “100% PEFC-certified” declaration
</t>
  </si>
  <si>
    <t xml:space="preserve">Der skal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eventuelt PEFC trademark og en erklæring om ”100% PEFC-certificeret” eller anden relevant erklæring.
</t>
  </si>
  <si>
    <t xml:space="preserve">5.8
</t>
  </si>
  <si>
    <t xml:space="preserve">Chain of custody (only applicable to partial certification of a forest property):
Forest owners who choose to certify only part of their forest property shall be able to document the chain of custody for the products sold as PEFC-certified. </t>
  </si>
  <si>
    <t>Sporbarhed (gælder kun ved delcertificering af en skovejendom):
Skovejere, som vælger kun at certificere en del af sin skovejendom, skal kunne dokumentere sporbarhed for de produkter, som sælges som PEFC-certificerede.</t>
  </si>
  <si>
    <t xml:space="preserve"> It shall be possible to document the following as a minimum:
a) The forest owner shall ensure that the certified raw material is separated or clearly identifiable at all stages of the production or trading process.
b) That the buyer is provided with documentation on sale or transfer of certified material that verifies compliance with the chain of custody requirements in Chain of Custody of Forest and Tree Based Products – Requirements – PEFC ST 2002:2020.
c) 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
d)	That a person has been appointed who, regardless of other responsibilities, is to have overall responsibility and authority over the chain of custody.
e)	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
</t>
  </si>
  <si>
    <t xml:space="preserve">Som minimum skal følgende kunne dokumenteres:
a) Skovejeren skal sikre, at det certificerede råmateriale er adskilt eller tydeligt identificerbart på alle trin i produktions- eller handelsprocessen.
b) At opkøberen, ved salg eller overførelse af certificeret materiale, forsynes med dokumentation, der verificerer overensstemmelse med sporbarhedskravene i Chain of Custody of Forest and Tree Based Products – Requirements - PEFC ST 2002:2020.
c) 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
d) At der er udpeget en person, der uden hensyn til andre ansvarsområder, skal have det overordnede ansvar og beføjelser over for sporbarheden.
e) 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
</t>
  </si>
  <si>
    <r>
      <t xml:space="preserve">Long-term, stable climate of the forest shall be maintained and improved regularly. Silviculture shall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
    </r>
    <r>
      <rPr>
        <i/>
        <sz val="10"/>
        <color theme="1"/>
        <rFont val="Calibri"/>
        <family val="2"/>
        <scheme val="minor"/>
      </rPr>
      <t xml:space="preserve">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r>
  </si>
  <si>
    <r>
      <t xml:space="preserve">Vurdering af om gødningsforbruget på de intensivt drevne arealer er minimeret foretages på baggrund af gødningsplanen og Landbrugsstyrelsens årligt udsendte Vejledning om gødsknings- og harmoniregler*.
</t>
    </r>
    <r>
      <rPr>
        <i/>
        <sz val="10"/>
        <color theme="1"/>
        <rFont val="Calibri"/>
        <family val="2"/>
        <scheme val="minor"/>
      </rPr>
      <t>* Fodnote 3</t>
    </r>
  </si>
  <si>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</si>
  <si>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</si>
  <si>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</si>
  <si>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</si>
  <si>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</si>
  <si>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</si>
  <si>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</si>
  <si>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</si>
  <si>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</si>
  <si>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</si>
  <si>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r>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
    </r>
    <r>
      <rPr>
        <i/>
        <sz val="10"/>
        <color theme="1"/>
        <rFont val="Calibri"/>
        <family val="2"/>
        <scheme val="minor"/>
      </rPr>
      <t>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t>
    </r>
    <r>
      <rPr>
        <sz val="10"/>
        <color theme="1"/>
        <rFont val="Calibri"/>
        <family val="2"/>
        <scheme val="minor"/>
      </rPr>
      <t xml:space="preserve">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r>
  </si>
  <si>
    <r>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t>
    </r>
    <r>
      <rPr>
        <i/>
        <sz val="10"/>
        <color theme="1"/>
        <rFont val="Calibri"/>
        <family val="2"/>
        <scheme val="minor"/>
      </rPr>
      <t>Søflader kan kun indgå i biodiversitetsarealet med en zone på 30 meter rundt i kanten.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t>
    </r>
    <r>
      <rPr>
        <sz val="10"/>
        <color theme="1"/>
        <rFont val="Calibri"/>
        <family val="2"/>
        <scheme val="minor"/>
      </rPr>
      <t xml:space="preserve">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r>
  </si>
  <si>
    <t xml:space="preserve">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</si>
  <si>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t>
  </si>
  <si>
    <t xml:space="preserve">a) Kulturregistreringer omfattende: - Arealstørrelse, - Årstal, - Kulturmetode, herunder eventuelt jordbearbejdning og hegning, - Træarter/provenienser, - Tidligere træart.
b) Årligt forbrug af pesticider på ejendomsniveau med en registrering af de behandlede lokaliteter
c) Årligt gødningsforbrug på ejendomsniveau med en registrering af de behandlede lokaliteter
d) Årlig hugst på det certificerede areal
Skovejeren skal årligt udføre en evaluering af eget ledelsessystem omfattende:
a) Informationer fra interne audits, observationer, afvigelser og korrigerende handlinger 
b) Status på handlinger fra forrige evaluering af ledelsessystemet 
c) Muligheder og beslutninger for at forbedre systemet
d) ...
</t>
  </si>
  <si>
    <t xml:space="preserve">a) Planting records including: - Area size, - Year, - Planting method – including soil scarification and fencing, where appropriate, - Tree species/composition, - Former tree species.
b) Annual consumption of pesticides at property level, with a record of the treated locations
c) Annual consumption of fertiliser at property level, with a record of the treated locations
d) Annual felling in the certified area
The forest owner shall conduct management review at least once a year, incl: 
a) Information from results in audits, observations, nonconformities and corrective actions
b) The status of actions from previous management reviews
c) Opportunities for continual improvement 
d) Any need for changes to the management system.
</t>
  </si>
  <si>
    <t>Bilag 1 - Relevant dansk lovgivning, samt ILO-konventioner</t>
  </si>
  <si>
    <t>www.retsinformation.dk</t>
  </si>
  <si>
    <t>Bekendtgørelse om anvendelse af affald til jordbrugsformål - Slambekendtgørelsen</t>
  </si>
  <si>
    <t>Bekendtgørelse om handel med forstligt formeringsmateriale -</t>
  </si>
  <si>
    <t>Bekendtgørelse af museumsloven</t>
  </si>
  <si>
    <t>Ferielov - Ferieloven</t>
  </si>
  <si>
    <t>Lov om arbejdsmiljø – Arbejdsmiljøloven</t>
  </si>
  <si>
    <t>Lov om arbejdsret og faglige voldgiftsretter</t>
  </si>
  <si>
    <t>Lov om bygningsfredning og bevaring af bygninger</t>
  </si>
  <si>
    <t>Lov om jagt og vildtforvaltning – Jagt- og vildtforvatningsloven</t>
  </si>
  <si>
    <t>Lov om journal over brug af plantebeskyttelsesmidler og eftersyn af udstyr til udbringning af plantebeskyttelsesmidler i jordbruget</t>
  </si>
  <si>
    <t>Lov om kemiske stoffer og produkter - Kemikalieloven</t>
  </si>
  <si>
    <t>Lov om miljø og genteknologi – Miljø- og genteknologiloven</t>
  </si>
  <si>
    <t>Lov om miljøbeskyttelse – Miljøbeskyttelsesloven</t>
  </si>
  <si>
    <t>Lov om miljømål - Miljømålsloven</t>
  </si>
  <si>
    <t>Lov om miljøvurdering af planer og programmer</t>
  </si>
  <si>
    <t>Lov om naturbeskyttelse - Naturbeskyttelsesloven</t>
  </si>
  <si>
    <t>Lov om okker - Okkerloven</t>
  </si>
  <si>
    <t>Lov om planlægning – Planloven</t>
  </si>
  <si>
    <t>Lov om Planteskadegørere</t>
  </si>
  <si>
    <t>Lov om råstoffer - Råstofloven</t>
  </si>
  <si>
    <t>Lov om skove - Skovloven</t>
  </si>
  <si>
    <t>Lov om vandløb – Vandløbsloven</t>
  </si>
  <si>
    <t>Lov om ligebehandling - Ligebehandlingsloven</t>
  </si>
  <si>
    <t>Lov om ret til orlov og dagpenge ved barsel - Barselsloven</t>
  </si>
  <si>
    <t>Lov om lige løn til mænd og kvinder - Ligelønsloven</t>
  </si>
  <si>
    <t>Samt skatte og afgiftslovgivningen relevant for den enkelte ejendomstype og FN’s Verdenserklæring om Menneskerettigheder</t>
  </si>
  <si>
    <t>ILO’s kernekonventioner:</t>
  </si>
  <si>
    <t>Bilag 2 – Kompetencer til maskinførere</t>
  </si>
  <si>
    <t>Kompetencekrav til maskinførere der opererer i PEFC-certificerede skove i Danmark</t>
  </si>
  <si>
    <t>Førere af store specialmaskiner, som benyttes til opgaver vedrørende skovning, flishugst og udkørsel af træ, jordbearbejdning, sprøjtning, gødskning og grøfterensning i en PEFC-certificeret skov, skal være i besiddelse af følgende kundskaber:</t>
  </si>
  <si>
    <t>Førere af specialmaskiner skal i hen hold til kriterium 4.8 besidde den for arbejdsopgaven relevante viden og information om bæredygtig skovdrift og grønne hensyn i skovdriften. Maskinførerens viden skal omfatte:</t>
  </si>
  <si>
    <t>Bilag 3 – Miljøkrav til skovmaskiner og håndværktøj</t>
  </si>
  <si>
    <t>Miljøkrav til skovmaskiner og håndværktøj</t>
  </si>
  <si>
    <t>Ved køb af udstyr og forbrugsvarer skal miljømærkede produkter vælges, når dette er praktisk og økonomisk rimeligt.</t>
  </si>
  <si>
    <t>Der skal anvendes:</t>
  </si>
  <si>
    <t>Der må ikke anvendes Ethylenglycol i kølesystemer på maskiner, der bruges til arbejde på skovarealer.</t>
  </si>
  <si>
    <t>Kravene gælder ikke for:</t>
  </si>
  <si>
    <t>Bilag 4 - Eksempler på tiltag, der kan forbedre friluftslivet</t>
  </si>
  <si>
    <t>Bilag 5 - Udvalgte fuglearter</t>
  </si>
  <si>
    <t>Beskyttelsen gælder fra den 1/3 til den 31/7:</t>
  </si>
  <si>
    <t>Fodnoter</t>
  </si>
  <si>
    <t>2 Rapport (pops.int)</t>
  </si>
  <si>
    <t>3 Vejledning om gødsknings- og harmoniregler - Landbrugsstyrelsen (lbst.dk)</t>
  </si>
  <si>
    <t>4 AU Ecoscience - Den danske Rødliste</t>
  </si>
  <si>
    <t>5 handlingsplan_invasive-arter_juni17.pdf (mst.dk)</t>
  </si>
  <si>
    <r>
      <t>§</t>
    </r>
    <r>
      <rPr>
        <sz val="9"/>
        <color theme="1"/>
        <rFont val="Times New Roman"/>
        <family val="1"/>
      </rPr>
      <t xml:space="preserve">  </t>
    </r>
    <r>
      <rPr>
        <sz val="9"/>
        <color theme="1"/>
        <rFont val="Arial"/>
        <family val="2"/>
        <charset val="1"/>
      </rPr>
      <t>29 om afskaffelse af tvangsarbejde</t>
    </r>
  </si>
  <si>
    <r>
      <t>§</t>
    </r>
    <r>
      <rPr>
        <sz val="9"/>
        <color theme="1"/>
        <rFont val="Times New Roman"/>
        <family val="1"/>
      </rPr>
      <t xml:space="preserve">  </t>
    </r>
    <r>
      <rPr>
        <sz val="9"/>
        <color theme="1"/>
        <rFont val="Arial"/>
        <family val="2"/>
        <charset val="1"/>
      </rPr>
      <t>87 om foreningsfrihed og retten til at organisere sig</t>
    </r>
  </si>
  <si>
    <r>
      <t>§</t>
    </r>
    <r>
      <rPr>
        <sz val="9"/>
        <color theme="1"/>
        <rFont val="Times New Roman"/>
        <family val="1"/>
      </rPr>
      <t xml:space="preserve">  </t>
    </r>
    <r>
      <rPr>
        <sz val="9"/>
        <color theme="1"/>
        <rFont val="Arial"/>
        <family val="2"/>
        <charset val="1"/>
      </rPr>
      <t>98 om retten til at organiserer sig og føre kollektive forhandlinger</t>
    </r>
  </si>
  <si>
    <r>
      <t>§</t>
    </r>
    <r>
      <rPr>
        <sz val="9"/>
        <color theme="1"/>
        <rFont val="Times New Roman"/>
        <family val="1"/>
      </rPr>
      <t xml:space="preserve">  </t>
    </r>
    <r>
      <rPr>
        <sz val="9"/>
        <color theme="1"/>
        <rFont val="Arial"/>
        <family val="2"/>
        <charset val="1"/>
      </rPr>
      <t>100 om lige løn til mandlige og kvindelige arbejdere for arbejde af samme værdi</t>
    </r>
  </si>
  <si>
    <r>
      <t>§</t>
    </r>
    <r>
      <rPr>
        <sz val="9"/>
        <color theme="1"/>
        <rFont val="Times New Roman"/>
        <family val="1"/>
      </rPr>
      <t xml:space="preserve">  </t>
    </r>
    <r>
      <rPr>
        <sz val="9"/>
        <color theme="1"/>
        <rFont val="Arial"/>
        <family val="2"/>
        <charset val="1"/>
      </rPr>
      <t>105 om afskaffelse af tvangsarbejde</t>
    </r>
  </si>
  <si>
    <r>
      <t>§</t>
    </r>
    <r>
      <rPr>
        <sz val="9"/>
        <color theme="1"/>
        <rFont val="Times New Roman"/>
        <family val="1"/>
      </rPr>
      <t xml:space="preserve">  </t>
    </r>
    <r>
      <rPr>
        <sz val="9"/>
        <color theme="1"/>
        <rFont val="Arial"/>
        <family val="2"/>
        <charset val="1"/>
      </rPr>
      <t>111 om forskelsbehandling med hensyn til beskæftigelse og erhverv</t>
    </r>
  </si>
  <si>
    <r>
      <t>§</t>
    </r>
    <r>
      <rPr>
        <sz val="9"/>
        <color theme="1"/>
        <rFont val="Times New Roman"/>
        <family val="1"/>
      </rPr>
      <t xml:space="preserve">  </t>
    </r>
    <r>
      <rPr>
        <sz val="9"/>
        <color theme="1"/>
        <rFont val="Arial"/>
        <family val="2"/>
        <charset val="1"/>
      </rPr>
      <t>138 om børnearbejde</t>
    </r>
  </si>
  <si>
    <r>
      <t>§</t>
    </r>
    <r>
      <rPr>
        <sz val="9"/>
        <color theme="1"/>
        <rFont val="Times New Roman"/>
        <family val="1"/>
      </rPr>
      <t xml:space="preserve">  </t>
    </r>
    <r>
      <rPr>
        <sz val="9"/>
        <color theme="1"/>
        <rFont val="Arial"/>
        <family val="2"/>
        <charset val="1"/>
      </rPr>
      <t>182 om omgående indsats til afskaffelse af de værste former for børnearbejde</t>
    </r>
  </si>
  <si>
    <r>
      <t>§</t>
    </r>
    <r>
      <rPr>
        <sz val="9"/>
        <color theme="1"/>
        <rFont val="Times New Roman"/>
        <family val="1"/>
      </rPr>
      <t xml:space="preserve">  </t>
    </r>
    <r>
      <rPr>
        <sz val="9"/>
        <color theme="1"/>
        <rFont val="Arial"/>
        <family val="2"/>
        <charset val="1"/>
      </rPr>
      <t>169 om oprindelige folk</t>
    </r>
  </si>
  <si>
    <r>
      <t>§</t>
    </r>
    <r>
      <rPr>
        <sz val="9"/>
        <color theme="1"/>
        <rFont val="Times New Roman"/>
        <family val="1"/>
      </rPr>
      <t xml:space="preserve">  </t>
    </r>
    <r>
      <rPr>
        <sz val="9"/>
        <color theme="1"/>
        <rFont val="Arial"/>
        <family val="2"/>
        <charset val="1"/>
      </rPr>
      <t>184 om sikkerhed og sundhed i landbruget (dækker også skov)</t>
    </r>
  </si>
  <si>
    <r>
      <t>·</t>
    </r>
    <r>
      <rPr>
        <sz val="9"/>
        <color theme="1"/>
        <rFont val="Times New Roman"/>
        <family val="1"/>
      </rPr>
      <t xml:space="preserve">         </t>
    </r>
    <r>
      <rPr>
        <sz val="9"/>
        <color theme="1"/>
        <rFont val="Arial"/>
        <family val="2"/>
        <charset val="1"/>
      </rPr>
      <t>Generel viden om certificeringsbegrebet – hvad betyder det, at en ejendom er PEFC-certificeret?</t>
    </r>
  </si>
  <si>
    <r>
      <t>·</t>
    </r>
    <r>
      <rPr>
        <sz val="9"/>
        <color theme="1"/>
        <rFont val="Times New Roman"/>
        <family val="1"/>
      </rPr>
      <t xml:space="preserve">         </t>
    </r>
    <r>
      <rPr>
        <sz val="9"/>
        <color theme="1"/>
        <rFont val="Arial"/>
        <family val="2"/>
        <charset val="1"/>
      </rPr>
      <t>Generel viden om de lovgivningsmæssige rammer</t>
    </r>
  </si>
  <si>
    <r>
      <t>a)</t>
    </r>
    <r>
      <rPr>
        <sz val="9"/>
        <color theme="1"/>
        <rFont val="Times New Roman"/>
        <family val="1"/>
      </rPr>
      <t xml:space="preserve">    </t>
    </r>
    <r>
      <rPr>
        <sz val="9"/>
        <color theme="1"/>
        <rFont val="Arial"/>
        <family val="2"/>
        <charset val="1"/>
      </rPr>
      <t>Viden om forskellige foryngelsesprincipper og den praktiske håndtering i forhold til en bæredygtig drift, herunder:</t>
    </r>
  </si>
  <si>
    <r>
      <t>1.</t>
    </r>
    <r>
      <rPr>
        <sz val="9"/>
        <color theme="1"/>
        <rFont val="Times New Roman"/>
        <family val="1"/>
      </rPr>
      <t xml:space="preserve">     </t>
    </r>
    <r>
      <rPr>
        <sz val="9"/>
        <color theme="1"/>
        <rFont val="Arial"/>
        <family val="2"/>
        <charset val="1"/>
      </rPr>
      <t>Sikring af stabilitet ved brug af renafdrifter</t>
    </r>
  </si>
  <si>
    <r>
      <t>2.</t>
    </r>
    <r>
      <rPr>
        <sz val="9"/>
        <color theme="1"/>
        <rFont val="Times New Roman"/>
        <family val="1"/>
      </rPr>
      <t xml:space="preserve">     </t>
    </r>
    <r>
      <rPr>
        <sz val="9"/>
        <color theme="1"/>
        <rFont val="Arial"/>
        <family val="2"/>
        <charset val="1"/>
      </rPr>
      <t>Efterladelse af træer til naturligt henfald ved tynding og foryngelse</t>
    </r>
  </si>
  <si>
    <r>
      <t>3.</t>
    </r>
    <r>
      <rPr>
        <sz val="9"/>
        <color theme="1"/>
        <rFont val="Times New Roman"/>
        <family val="1"/>
      </rPr>
      <t xml:space="preserve">     </t>
    </r>
    <r>
      <rPr>
        <sz val="9"/>
        <color theme="1"/>
        <rFont val="Arial"/>
        <family val="2"/>
        <charset val="1"/>
      </rPr>
      <t>Fastholdelse af naturlig opvækst</t>
    </r>
  </si>
  <si>
    <r>
      <t>4.</t>
    </r>
    <r>
      <rPr>
        <sz val="9"/>
        <color theme="1"/>
        <rFont val="Times New Roman"/>
        <family val="1"/>
      </rPr>
      <t xml:space="preserve">     </t>
    </r>
    <r>
      <rPr>
        <sz val="9"/>
        <color theme="1"/>
        <rFont val="Arial"/>
        <family val="2"/>
        <charset val="1"/>
      </rPr>
      <t>Begrænset og skånsom brug af jordbearbejdning</t>
    </r>
  </si>
  <si>
    <r>
      <t>5.</t>
    </r>
    <r>
      <rPr>
        <sz val="9"/>
        <color theme="1"/>
        <rFont val="Times New Roman"/>
        <family val="1"/>
      </rPr>
      <t xml:space="preserve">     </t>
    </r>
    <r>
      <rPr>
        <sz val="9"/>
        <color theme="1"/>
        <rFont val="Arial"/>
        <family val="2"/>
        <charset val="1"/>
      </rPr>
      <t>Fremme af andre træarter end hovedtræarten</t>
    </r>
  </si>
  <si>
    <r>
      <t>b)</t>
    </r>
    <r>
      <rPr>
        <sz val="9"/>
        <color theme="1"/>
        <rFont val="Times New Roman"/>
        <family val="1"/>
      </rPr>
      <t xml:space="preserve">    </t>
    </r>
    <r>
      <rPr>
        <sz val="9"/>
        <color theme="1"/>
        <rFont val="Arial"/>
        <family val="2"/>
        <charset val="1"/>
      </rPr>
      <t>Viden om bevarelse af skoves struktur, herunder:</t>
    </r>
  </si>
  <si>
    <r>
      <t>1.</t>
    </r>
    <r>
      <rPr>
        <sz val="9"/>
        <color theme="1"/>
        <rFont val="Times New Roman"/>
        <family val="1"/>
      </rPr>
      <t xml:space="preserve">     </t>
    </r>
    <r>
      <rPr>
        <sz val="9"/>
        <color theme="1"/>
        <rFont val="Arial"/>
        <family val="2"/>
        <charset val="1"/>
      </rPr>
      <t>Bevarelse af karakteristiske gamle træer og træruiner</t>
    </r>
  </si>
  <si>
    <r>
      <t>2.</t>
    </r>
    <r>
      <rPr>
        <sz val="9"/>
        <color theme="1"/>
        <rFont val="Times New Roman"/>
        <family val="1"/>
      </rPr>
      <t xml:space="preserve">     </t>
    </r>
    <r>
      <rPr>
        <sz val="9"/>
        <color theme="1"/>
        <rFont val="Arial"/>
        <family val="2"/>
        <charset val="1"/>
      </rPr>
      <t>Efterladelse og beskyttelse af dødt ved</t>
    </r>
  </si>
  <si>
    <r>
      <t>3.</t>
    </r>
    <r>
      <rPr>
        <sz val="9"/>
        <color theme="1"/>
        <rFont val="Times New Roman"/>
        <family val="1"/>
      </rPr>
      <t xml:space="preserve">     </t>
    </r>
    <r>
      <rPr>
        <sz val="9"/>
        <color theme="1"/>
        <rFont val="Arial"/>
        <family val="2"/>
        <charset val="1"/>
      </rPr>
      <t>Udlæg af biodiversitetsarealer, herunder urørt skov</t>
    </r>
  </si>
  <si>
    <r>
      <t>4.</t>
    </r>
    <r>
      <rPr>
        <sz val="9"/>
        <color theme="1"/>
        <rFont val="Times New Roman"/>
        <family val="1"/>
      </rPr>
      <t xml:space="preserve">     </t>
    </r>
    <r>
      <rPr>
        <sz val="9"/>
        <color theme="1"/>
        <rFont val="Arial"/>
        <family val="2"/>
        <charset val="1"/>
      </rPr>
      <t>Bevarelse af ydre og indre skovbryn</t>
    </r>
  </si>
  <si>
    <r>
      <t>c)</t>
    </r>
    <r>
      <rPr>
        <sz val="9"/>
        <color theme="1"/>
        <rFont val="Times New Roman"/>
        <family val="1"/>
      </rPr>
      <t xml:space="preserve">     </t>
    </r>
    <r>
      <rPr>
        <sz val="9"/>
        <color theme="1"/>
        <rFont val="Arial"/>
        <family val="2"/>
        <charset val="1"/>
      </rPr>
      <t>Viden om skovens driftsteknik, herunder:</t>
    </r>
  </si>
  <si>
    <r>
      <t>1.</t>
    </r>
    <r>
      <rPr>
        <sz val="9"/>
        <color theme="1"/>
        <rFont val="Times New Roman"/>
        <family val="1"/>
      </rPr>
      <t xml:space="preserve">     </t>
    </r>
    <r>
      <rPr>
        <sz val="9"/>
        <color theme="1"/>
        <rFont val="Arial"/>
        <family val="2"/>
        <charset val="1"/>
      </rPr>
      <t>Driftstekniske metoders indvirkning på en bæredygtig drift</t>
    </r>
  </si>
  <si>
    <r>
      <t>2.</t>
    </r>
    <r>
      <rPr>
        <sz val="9"/>
        <color theme="1"/>
        <rFont val="Times New Roman"/>
        <family val="1"/>
      </rPr>
      <t xml:space="preserve">     </t>
    </r>
    <r>
      <rPr>
        <sz val="9"/>
        <color theme="1"/>
        <rFont val="Arial"/>
        <family val="2"/>
        <charset val="1"/>
      </rPr>
      <t>Hensynsfuld kørsel i bevoksningen, herunder udlæg kørespor og eventuelt anvendelse, af permanente kørerspor</t>
    </r>
  </si>
  <si>
    <r>
      <t>3.</t>
    </r>
    <r>
      <rPr>
        <sz val="9"/>
        <color theme="1"/>
        <rFont val="Times New Roman"/>
        <family val="1"/>
      </rPr>
      <t xml:space="preserve">     </t>
    </r>
    <r>
      <rPr>
        <sz val="9"/>
        <color theme="1"/>
        <rFont val="Arial"/>
        <family val="2"/>
        <charset val="1"/>
      </rPr>
      <t>Tilpasset anvendelse af gødning og pesticider</t>
    </r>
  </si>
  <si>
    <r>
      <t>4.</t>
    </r>
    <r>
      <rPr>
        <sz val="9"/>
        <color theme="1"/>
        <rFont val="Times New Roman"/>
        <family val="1"/>
      </rPr>
      <t xml:space="preserve">     </t>
    </r>
    <r>
      <rPr>
        <sz val="9"/>
        <color theme="1"/>
        <rFont val="Arial"/>
        <family val="2"/>
        <charset val="1"/>
      </rPr>
      <t>Håndtering af lækager på maskiner</t>
    </r>
  </si>
  <si>
    <r>
      <t>5.</t>
    </r>
    <r>
      <rPr>
        <sz val="9"/>
        <color theme="1"/>
        <rFont val="Times New Roman"/>
        <family val="1"/>
      </rPr>
      <t xml:space="preserve">     </t>
    </r>
    <r>
      <rPr>
        <sz val="9"/>
        <color theme="1"/>
        <rFont val="Arial"/>
        <family val="2"/>
        <charset val="1"/>
      </rPr>
      <t>Driftstekniske metodevalg og deres betydning for brændstofforbrug</t>
    </r>
  </si>
  <si>
    <r>
      <t>d)</t>
    </r>
    <r>
      <rPr>
        <sz val="9"/>
        <color theme="1"/>
        <rFont val="Times New Roman"/>
        <family val="1"/>
      </rPr>
      <t xml:space="preserve">    </t>
    </r>
    <r>
      <rPr>
        <sz val="9"/>
        <color theme="1"/>
        <rFont val="Arial"/>
        <family val="2"/>
        <charset val="1"/>
      </rPr>
      <t>Viden om skovdriftens håndtering af naturværdier, vildt, friluftsliv, kulturhistorie og andre interesser, herunder:</t>
    </r>
  </si>
  <si>
    <r>
      <t>1.</t>
    </r>
    <r>
      <rPr>
        <sz val="9"/>
        <color theme="1"/>
        <rFont val="Times New Roman"/>
        <family val="1"/>
      </rPr>
      <t xml:space="preserve">     </t>
    </r>
    <r>
      <rPr>
        <sz val="9"/>
        <color theme="1"/>
        <rFont val="Arial"/>
        <family val="2"/>
        <charset val="1"/>
      </rPr>
      <t>Viden om naturværdier/nøglebiotoper</t>
    </r>
  </si>
  <si>
    <r>
      <t>2.</t>
    </r>
    <r>
      <rPr>
        <sz val="9"/>
        <color theme="1"/>
        <rFont val="Times New Roman"/>
        <family val="1"/>
      </rPr>
      <t xml:space="preserve">     </t>
    </r>
    <r>
      <rPr>
        <sz val="9"/>
        <color theme="1"/>
        <rFont val="Arial"/>
        <family val="2"/>
        <charset val="1"/>
      </rPr>
      <t>Beskyttelse af sårbare områder</t>
    </r>
  </si>
  <si>
    <r>
      <t>3.</t>
    </r>
    <r>
      <rPr>
        <sz val="9"/>
        <color theme="1"/>
        <rFont val="Times New Roman"/>
        <family val="1"/>
      </rPr>
      <t xml:space="preserve">     </t>
    </r>
    <r>
      <rPr>
        <sz val="9"/>
        <color theme="1"/>
        <rFont val="Arial"/>
        <family val="2"/>
        <charset val="1"/>
      </rPr>
      <t>Hensyn til skovens hydrologi</t>
    </r>
  </si>
  <si>
    <r>
      <t>4.</t>
    </r>
    <r>
      <rPr>
        <sz val="9"/>
        <color theme="1"/>
        <rFont val="Times New Roman"/>
        <family val="1"/>
      </rPr>
      <t xml:space="preserve">     </t>
    </r>
    <r>
      <rPr>
        <sz val="9"/>
        <color theme="1"/>
        <rFont val="Arial"/>
        <family val="2"/>
        <charset val="1"/>
      </rPr>
      <t>Hensyn til fortidsminder og kulturspor</t>
    </r>
  </si>
  <si>
    <r>
      <t>5.</t>
    </r>
    <r>
      <rPr>
        <sz val="9"/>
        <color theme="1"/>
        <rFont val="Times New Roman"/>
        <family val="1"/>
      </rPr>
      <t xml:space="preserve">     </t>
    </r>
    <r>
      <rPr>
        <sz val="9"/>
        <color theme="1"/>
        <rFont val="Arial"/>
        <family val="2"/>
        <charset val="1"/>
      </rPr>
      <t>Hensyn til publikum og friluftsliv</t>
    </r>
  </si>
  <si>
    <r>
      <t>·</t>
    </r>
    <r>
      <rPr>
        <sz val="9"/>
        <color theme="1"/>
        <rFont val="Times New Roman"/>
        <family val="1"/>
      </rPr>
      <t xml:space="preserve">         </t>
    </r>
    <r>
      <rPr>
        <sz val="9"/>
        <color theme="1"/>
        <rFont val="Arial"/>
        <family val="2"/>
        <charset val="1"/>
      </rPr>
      <t>Hydrauliske olier, der mindst opfylder de krav, der gælder for miljøtilpasset hydraulikolie i henhold til ISO 15380</t>
    </r>
  </si>
  <si>
    <r>
      <t>·</t>
    </r>
    <r>
      <rPr>
        <sz val="9"/>
        <color theme="1"/>
        <rFont val="Times New Roman"/>
        <family val="1"/>
      </rPr>
      <t xml:space="preserve">         </t>
    </r>
    <r>
      <rPr>
        <sz val="9"/>
        <color theme="1"/>
        <rFont val="Arial"/>
        <family val="2"/>
        <charset val="1"/>
      </rPr>
      <t>Alkylatbenzin, der opfylder svensk standard SS 15 54 61 eller produkter med et højeste indhold af aromater på 0,5 vol. %, benzen på 0,09 vol % og oliefiner på 0,5 vol %.</t>
    </r>
  </si>
  <si>
    <r>
      <t>·</t>
    </r>
    <r>
      <rPr>
        <sz val="9"/>
        <color theme="1"/>
        <rFont val="Times New Roman"/>
        <family val="1"/>
      </rPr>
      <t xml:space="preserve">         </t>
    </r>
    <r>
      <rPr>
        <sz val="9"/>
        <color theme="1"/>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</si>
  <si>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r>
      <t>·</t>
    </r>
    <r>
      <rPr>
        <sz val="9"/>
        <color rgb="FF000000"/>
        <rFont val="Times New Roman"/>
        <family val="1"/>
      </rPr>
      <t xml:space="preserve">         </t>
    </r>
    <r>
      <rPr>
        <sz val="9"/>
        <color theme="1"/>
        <rFont val="Arial"/>
        <family val="2"/>
        <charset val="1"/>
      </rPr>
      <t>Biler og visse hjælpetraktorer ældre end årg. 1990, som kører mindre end 300 ydetimer pr. år.</t>
    </r>
  </si>
  <si>
    <r>
      <t>·</t>
    </r>
    <r>
      <rPr>
        <sz val="9"/>
        <color rgb="FF000000"/>
        <rFont val="Times New Roman"/>
        <family val="1"/>
      </rPr>
      <t xml:space="preserve">         </t>
    </r>
    <r>
      <rPr>
        <sz val="9"/>
        <color theme="1"/>
        <rFont val="Arial"/>
        <family val="2"/>
        <charset val="1"/>
      </rPr>
      <t>Entreprenørmaskiner, vognmænd og "småkørere", der udfører opgaver på skovvej, hovedspor og pladser og som kører mindre end 300 ydetimer per år per skovarealer.</t>
    </r>
  </si>
  <si>
    <r>
      <t>a)</t>
    </r>
    <r>
      <rPr>
        <sz val="9"/>
        <color theme="1"/>
        <rFont val="Times New Roman"/>
        <family val="1"/>
      </rPr>
      <t xml:space="preserve">    </t>
    </r>
    <r>
      <rPr>
        <sz val="9"/>
        <color theme="1"/>
        <rFont val="Arial"/>
        <family val="2"/>
        <charset val="1"/>
      </rPr>
      <t>Der er markeret en tur i skoven, der giver mulighed for at opleve nogle af skovens særlige natur- eller landskabelige værdier</t>
    </r>
  </si>
  <si>
    <r>
      <t>b)</t>
    </r>
    <r>
      <rPr>
        <sz val="9"/>
        <color theme="1"/>
        <rFont val="Times New Roman"/>
        <family val="1"/>
      </rPr>
      <t xml:space="preserve">    </t>
    </r>
    <r>
      <rPr>
        <sz val="9"/>
        <color theme="1"/>
        <rFont val="Arial"/>
        <family val="2"/>
        <charset val="1"/>
      </rPr>
      <t>Der er etableret faciliteter som fx bord og bænk eller lignende i skoven, hvor der kan gøres ophold, og medbragt mad og drikke kan nydes</t>
    </r>
  </si>
  <si>
    <r>
      <t>c)</t>
    </r>
    <r>
      <rPr>
        <sz val="9"/>
        <color theme="1"/>
        <rFont val="Times New Roman"/>
        <family val="1"/>
      </rPr>
      <t xml:space="preserve">     </t>
    </r>
    <r>
      <rPr>
        <sz val="9"/>
        <color theme="1"/>
        <rFont val="Arial"/>
        <family val="2"/>
        <charset val="1"/>
      </rPr>
      <t>Der er etableret en bålplads eller lignende facilitet, der giver mulighed for at gøre ophold og lave bål under sikre forhold</t>
    </r>
  </si>
  <si>
    <r>
      <t>d)</t>
    </r>
    <r>
      <rPr>
        <sz val="9"/>
        <color theme="1"/>
        <rFont val="Times New Roman"/>
        <family val="1"/>
      </rPr>
      <t xml:space="preserve">    </t>
    </r>
    <r>
      <rPr>
        <sz val="9"/>
        <color theme="1"/>
        <rFont val="Arial"/>
        <family val="2"/>
        <charset val="1"/>
      </rPr>
      <t>Der er etableret en lokalitet eller facilitet, hvor der kan overnattes for eksempel i medbragt telt</t>
    </r>
  </si>
  <si>
    <r>
      <t>e)</t>
    </r>
    <r>
      <rPr>
        <sz val="9"/>
        <color theme="1"/>
        <rFont val="Times New Roman"/>
        <family val="1"/>
      </rPr>
      <t xml:space="preserve">    </t>
    </r>
    <r>
      <rPr>
        <sz val="9"/>
        <color theme="1"/>
        <rFont val="Arial"/>
        <family val="2"/>
        <charset val="1"/>
      </rPr>
      <t>Fladefærdsel er tilladt – eventuelt i et nærmere afgrænset område af skoven</t>
    </r>
  </si>
  <si>
    <r>
      <t>f)</t>
    </r>
    <r>
      <rPr>
        <sz val="9"/>
        <color theme="1"/>
        <rFont val="Times New Roman"/>
        <family val="1"/>
      </rPr>
      <t xml:space="preserve">      </t>
    </r>
    <r>
      <rPr>
        <sz val="9"/>
        <color theme="1"/>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</si>
  <si>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r>
      <t>·</t>
    </r>
    <r>
      <rPr>
        <sz val="9"/>
        <color theme="1"/>
        <rFont val="Times New Roman"/>
        <family val="1"/>
      </rPr>
      <t xml:space="preserve">       </t>
    </r>
    <r>
      <rPr>
        <sz val="9"/>
        <color theme="1"/>
        <rFont val="Arial"/>
        <family val="2"/>
        <charset val="1"/>
      </rPr>
      <t>Kongeørn</t>
    </r>
  </si>
  <si>
    <r>
      <t>·</t>
    </r>
    <r>
      <rPr>
        <sz val="9"/>
        <color theme="1"/>
        <rFont val="Times New Roman"/>
        <family val="1"/>
      </rPr>
      <t xml:space="preserve">       </t>
    </r>
    <r>
      <rPr>
        <sz val="9"/>
        <color theme="1"/>
        <rFont val="Arial"/>
        <family val="2"/>
        <charset val="1"/>
      </rPr>
      <t>Fiskeørn</t>
    </r>
  </si>
  <si>
    <r>
      <t>·</t>
    </r>
    <r>
      <rPr>
        <sz val="9"/>
        <color rgb="FF000000"/>
        <rFont val="Times New Roman"/>
        <family val="1"/>
      </rPr>
      <t xml:space="preserve">       </t>
    </r>
    <r>
      <rPr>
        <sz val="9"/>
        <color rgb="FF000000"/>
        <rFont val="Arial"/>
        <family val="2"/>
      </rPr>
      <t>Perleugle</t>
    </r>
  </si>
  <si>
    <r>
      <t>·</t>
    </r>
    <r>
      <rPr>
        <sz val="9"/>
        <color theme="1"/>
        <rFont val="Times New Roman"/>
        <family val="1"/>
      </rPr>
      <t xml:space="preserve">       </t>
    </r>
    <r>
      <rPr>
        <sz val="9"/>
        <color theme="1"/>
        <rFont val="Arial"/>
        <family val="2"/>
        <charset val="1"/>
      </rPr>
      <t>Lærkefalk</t>
    </r>
  </si>
  <si>
    <r>
      <t>·</t>
    </r>
    <r>
      <rPr>
        <sz val="9"/>
        <color theme="1"/>
        <rFont val="Times New Roman"/>
        <family val="1"/>
      </rPr>
      <t xml:space="preserve">       </t>
    </r>
    <r>
      <rPr>
        <sz val="9"/>
        <color theme="1"/>
        <rFont val="Arial"/>
        <family val="2"/>
        <charset val="1"/>
      </rPr>
      <t>Stor Hornugle</t>
    </r>
  </si>
  <si>
    <r>
      <t>·</t>
    </r>
    <r>
      <rPr>
        <sz val="9"/>
        <color theme="1"/>
        <rFont val="Times New Roman"/>
        <family val="1"/>
      </rPr>
      <t xml:space="preserve">       </t>
    </r>
    <r>
      <rPr>
        <sz val="9"/>
        <color theme="1"/>
        <rFont val="Arial"/>
        <family val="2"/>
        <charset val="1"/>
      </rPr>
      <t>Havørn</t>
    </r>
  </si>
  <si>
    <t>Sociale rekreative aktiviteter, træning og medarbejderrettigheder</t>
  </si>
  <si>
    <t xml:space="preserve">PEFC DK 003-5 Requirements for group certification of sustainable forest management </t>
  </si>
  <si>
    <t xml:space="preserve">PEFC DK 003-5 Krav til gruppecertificering af bæredygtig skovdrift </t>
  </si>
  <si>
    <t>None</t>
  </si>
  <si>
    <t>Ingen</t>
  </si>
  <si>
    <t>Formal requirements for group leaders</t>
  </si>
  <si>
    <t>Minimumskrav til ledelsessystem</t>
  </si>
  <si>
    <t xml:space="preserve">5.1.a
</t>
  </si>
  <si>
    <t xml:space="preserve">For an enterprise to be designated as a group entity, it shall:
-	Be registered as a legal entity
-	Have a day-to-day management
</t>
  </si>
  <si>
    <t xml:space="preserve">For at en virksomhed kan agere som gruppeleder skal denne:
- være registreret som en juridisk enhed
- have en daglig ledelse
</t>
  </si>
  <si>
    <t>5.1.b</t>
  </si>
  <si>
    <t>Minumum Management System Requirements</t>
  </si>
  <si>
    <t>5.2.a</t>
  </si>
  <si>
    <t>PEFC certification of group entitys requires the use of a management system. The system shall at least be able to handle and manage the routine and documentation requirements imposed on the group entity in this document.</t>
  </si>
  <si>
    <t>Ved PEFC-certificering af gruppeledere stilles krav om anvendelse af et ledelsessystem. Systemet skal som minimum kunne håndtere og styre de krav til rutiner og dokumentation, der stilles til gruppelederen i dette dokument</t>
  </si>
  <si>
    <t>5.2.b</t>
  </si>
  <si>
    <t xml:space="preserve">It shall be demonstrated that the enterprise has established a management system in accordance with this standard (sections 5.3 – 5.9) and that all group members meet the requirements of PEFC Denmark’s Forest Management Standard – PEFC DK 001-4. The enterprise is also commited to continuously improve and evaluate the management system based on the results of an ongoing internal monitoring programme and ensuring that the members of the group continuously improve their forest management. </t>
  </si>
  <si>
    <t>Det skal demonstreres, at virksomheden har etableret et ledelsessystem i overensstemmelse med denne standard (afsnit 5.3 – 5.9), og at alle gruppemedlemmerne lever op til kravene i PEFC Danmarks skovstandard – PEFC DK 001-4. Virksomheden er desuden forpligtet til løbende at forbedre ledelsessystemet, samt sikre at medlemmerne af gruppen løbende forbedrer deres skovforvaltning</t>
  </si>
  <si>
    <t>5.2.c</t>
  </si>
  <si>
    <t>The enterprise shall be capable of demonstrating its ability to collect and analyse data from all group members, including the enterprise’s authority and ability to initiate changes among individual group members if necessary.</t>
  </si>
  <si>
    <t>Virksomheden skal være i stand til at demonstrere dens evne til at samle og analysere data fra alle gruppemedlemmerne, inklusiv virksomhedens beføjelser og evne til at igangsætte ændringer hos de enkelte gruppemedlemmer, hvis det er nødvendigt.</t>
  </si>
  <si>
    <t>5.2.d</t>
  </si>
  <si>
    <t xml:space="preserve">The group entity shall have a described organisational structure and commitment in relation to their enterprise as a group administrator; in the form of an organisation chart, for example. The group entity shall define and communicate roles, procedures, rights and duties in the work of a group entity. If a group organisation plans any changes in the group management system, these changes shall be included in a group management plan.The group entity is obliged, upon request, to publish the group’s general policy in relation to group members’ obligations.   </t>
  </si>
  <si>
    <t xml:space="preserve">Gruppelederen skal have en beskrevet organisationsstruktur i forhold til sin virksomhed som gruppeadministrator, for eksempel i form af et organisationsdiagram. Gruppelederen skal definere og kommunikere roller, procedurer, rettigheder og pligter i arbejdet som gruppeleder. Ved henvendelse er gruppelederen forpligtet til at offentliggøre gruppens overordnede politik i forhold gruppemedlemmernes forpligtelser.   </t>
  </si>
  <si>
    <t>5.2.e</t>
  </si>
  <si>
    <t xml:space="preserve">E) The management shall ensure sufficient resources are available to allow the work to be carried out.   </t>
  </si>
  <si>
    <t xml:space="preserve">E) Ledelsen skal sørge for tilstrækkelige ressourcer til arbejdets gennemførelse. </t>
  </si>
  <si>
    <t>The Activities of the Group Leader</t>
  </si>
  <si>
    <t>Gruppelederens virksomhed</t>
  </si>
  <si>
    <t xml:space="preserve">	Group entitys organise and manage group certification of forest properties and shall perform the following functions in that respect: 
The group entity shall provide a commitment to comply with PEFC Denmark’s Forest Management Standard PEFC DK 001-4, and other applicable requirements of the certification system and to integrate the group certification requirements PEFC DK 003-5 in the group management system;
The commitment of the group entity may be part of a group management policy and shall be publicly available as documented information upon request.</t>
  </si>
  <si>
    <t>Gruppeledere organiserer og administrerer gruppecertificering af skovejendomme og skal i den forbindelse varetage følgende funktioner: 
Gruppelederen skal forpligte sig til at overholde PEFC Danmarks skovstandard - PEFC DK 001-4 og andre gældende krav i certificeringssystemet og til at integrere kravene i Krav til gruppecertificering af bæredygtig skovdrift - PEFC DK 003-5 i gruppens ledelsessystem. Forpligtelsen kan være en del af en gruppes overordnede politik og skal være offentligt tilgængelig efter anmodning.</t>
  </si>
  <si>
    <t>5.3.2</t>
  </si>
  <si>
    <t>Consider and approve requests from forest owners wishing to participate in PEFC group certification</t>
  </si>
  <si>
    <t>Behandle og godkende anmodninger fra skovejere, som ønsker at indgå som medlem i en PEFC-gruppecertificering</t>
  </si>
  <si>
    <t>5.3.3</t>
  </si>
  <si>
    <t>Ensure that all applicants receive the information and guidance necessary to meet the requirements in PEFC Denmark’s Forest Management Standard – PEFC DK 001-4</t>
  </si>
  <si>
    <t>Sørge for at alle ansøgerne får den information og vejledning, som er nødvendig for at opfylde kravene i PEFC Danmarks skovstandard - PEFC DK 001-4</t>
  </si>
  <si>
    <t>5.3.4</t>
  </si>
  <si>
    <t>Regularly notify group members about changes to PEFC Denmark’s Forest Management Standard PEFC DK 001-4</t>
  </si>
  <si>
    <t>Løbende orientere gruppemedlemmer om ændringer i PEFC Danmarks skovstandard PEFC DK 001-4</t>
  </si>
  <si>
    <t>5.3.5</t>
  </si>
  <si>
    <t xml:space="preserve">Use a contractual obligation and control to ensure that management of group members’ forests meets the requirements in PEFC Denmark’s Forest Management Standard – PEFC DK 001-4 </t>
  </si>
  <si>
    <t xml:space="preserve">Gennem en kontraktlig forpligtigelse og kontrol at sikre, at driften i gruppemedlemmernes skove opfylder kravene til i PEFC Danmarks skovstandard - PEFC DK 001-4 </t>
  </si>
  <si>
    <t>5.3.6</t>
  </si>
  <si>
    <t>If the group entity sells raw wood from group members, a description of this procedure shall be provided which indicates the division of responsibilities between the parties. A certified PEFC chain of custody system shall be in place if a group entity acts as a trader of forest based material not covered by group certificate</t>
  </si>
  <si>
    <t>Såfremt gruppelederen sælger råtræ fra gruppemedlemmer, skal der foreligge en beskrivelse af denne procedure, hvor ansvarsfordelingen mellem parterne beskrives. Såfremt en gruppeleder sælger træ uden for gruppen, skal gruppelederen have en PEFC chain of custody certificering.</t>
  </si>
  <si>
    <t>5.3.7</t>
  </si>
  <si>
    <t>Develop and implement an annual internal audit programme for group members, as well as the group entity’s own central administrative function prior to the assessment by the certification body</t>
  </si>
  <si>
    <t>Udarbejde og iværksætte et program for årlig intern auditering af gruppemedlemmerne, samt gruppelederens egen centrale administrative funktion forud for certificeringsorganets vurdering</t>
  </si>
  <si>
    <t>5.3.8</t>
  </si>
  <si>
    <t xml:space="preserve">Based on the results of the internal and external audits, analyze non-conformance in order to determine possible causes and to initiate corrective and preventive measures in the event of identified non-conformances in the associated forests and the group entity’s administrative system. The analysis and effectiveness of corrective and preventive measures is subsequently evaluated and retained </t>
  </si>
  <si>
    <t>Baseret på resultaterne af de interne og eksterne audits at iværksætte korrigerende og forebyggende handlinger i tilfælde af identificerede afvigelser i henholdsvis de tilknyttede skove samt gruppeledelsens administrative system. Effektiviteten af de korrigerende og forebyggende handlinger evalueres efterfølgende</t>
  </si>
  <si>
    <t>5.3.9</t>
  </si>
  <si>
    <t>Collect comments received from external parties, which are passed on uncensored to the certification body in the case of external audits</t>
  </si>
  <si>
    <t>Opsamle indkomne bemærkninger fra eksterne parter, som videreformidles ucensureret til certificeringsorganet ved eksterne audits</t>
  </si>
  <si>
    <t>5.3.10</t>
  </si>
  <si>
    <t>Identification of relevant stakeholders and their legitimate needs and expectations in relation to the group management system.</t>
  </si>
  <si>
    <t>Identifiation af relevante interessenter og deres berettigede behov og forventninger i forhold til gruppen.</t>
  </si>
  <si>
    <t>5.3.11</t>
  </si>
  <si>
    <t>Submit a summary of the plan for the forest property in question upon request: see PEFC Denmark’s Forest Management Standard – PEFC DK 001-4, section 7.5, which includes the minimum management objective as defined in section 5.1 of PEFC Denmark’s Forest Management Standard – PEFC DK 001-4. Confidential business and personal data may be omitted in the summary. Similarly, other information may be omitted in order to protect cultural values or delicate habitats</t>
  </si>
  <si>
    <t>5.3.12</t>
  </si>
  <si>
    <t>Provide full co-operation and assistance in responding effectively to all requests from the certification body, accreditation body, PEFC International or PEFC Denmark for relevant data, documentation or other information; allowing access to the forest area covered by the group organisation and other facilities, whether in connection with formal audits or reviews or otherwise related or with implications for the management system</t>
  </si>
  <si>
    <t>5.3.13</t>
  </si>
  <si>
    <t>Regularly notify the certification body and PEFC Denmark in writing of issued, terminated, suspended and withdrawn group memberships</t>
  </si>
  <si>
    <t>Løbende skriftligt informere certificeringsorganet og PEFC Danmark om udstedte, opsagte, suspenderede og tilbagetrukne medlemskaber af gruppen</t>
  </si>
  <si>
    <t>5.3.14</t>
  </si>
  <si>
    <t>Represent the group organisation in the certification process, including in communications and relationships with the certification body, submission of an application for certification, and contractual relationship with the certification body.</t>
  </si>
  <si>
    <t>Repræsentere gruppeordningen/gruppen i certificeringsprocessen, herunder kommunikation med og kontakt til certificeringsvirksomhedens, ansøgning om certificering samt den kontraktlig forpligtelse overfor certifceringsvirksomheden.</t>
  </si>
  <si>
    <t>5.3.15</t>
  </si>
  <si>
    <t>Establish procedures and mechanisms for resolving complaints and disputes to group management and sustainable forest management operations and for suspension and withdrawal of agreements</t>
  </si>
  <si>
    <t>Etablere procedurer og mekanismer til løsning af klager og tvister i gruppeforvaltning og den bæredygtig skovdrift samt for suspension og tilbagetrækning af aftaler for gruppemedlemskabet.</t>
  </si>
  <si>
    <t xml:space="preserve">5.3.16
</t>
  </si>
  <si>
    <t xml:space="preserve">Maintain a register of certified forest properties, containing the following information for each individual group member:
- Name of the forest property
- The legal owner’s name and address
- Name of a contact person
- Email (contact person)
- Date of group membership 
- Membership expiry date 
- Membership number
- Certified area
If accepted by the individual group members, it is possible for the group entity to establish a policy and objectives for forest management as required in section 7.5 of PEFC Denmark’s Forest Management Standard – PEFC DK 001-4, applicable in general to the members of a group. </t>
  </si>
  <si>
    <t xml:space="preserve">Føre et register over de certificerede skovejendomme indeholdende følgende oplysninger for hvert enkelt gruppemedlem:
- Skovejendommens navn
- Navn og adresse på den juridiske ejer
- Navn på kontaktperson
- E-mail (Kontaktperson)
- Dato for medlemskab i gruppen 
- Dato for udløb af medlemskab 
- Medlemskabsnummer
- Certificeret areal
Såfremt det accepteres af de enkelte gruppemedlemmer, er det muligt for gruppelederen at fastsætte politik og målsætning for skovdriften som krævet under afsnit 7 pkt. 5 i PEFC Danmarks skovstandard - PEFC DK 001-4, gældende generelt for gruppemedlemmerne i en gruppe. </t>
  </si>
  <si>
    <t>Agreement for Participation in Group Certification</t>
  </si>
  <si>
    <t>Aftale om deltagelse i gruppecertificering</t>
  </si>
  <si>
    <t xml:space="preserve">	For each group member, there shall be a written agreement between the forest owner (or an authorised representative of the forest owner) and the group entity to participate in group certification, thereby ensuring an organisational or contractual obligation to comply with PEFC Denmark’s Forest Management Standard – PEFC DK 001-4. The following matters shall be observed in connection with the agreement:
1.	The agreement shall be signed by the forest owner or an authorised representative of the forest owner
2.	The group member shall be in possession of information that indicates what certification involves
3.	The group member shall undertake to comply with Danish legislation of significance to forest management, PEFC Denmark’s Forest Management Standard – PEFC DK 001-4, and follow the group entity’s other instructions in order to maintain membership of the group
4.	The agreement shall be valid for at least one year 
5.	The agreement shall describe rights for the group entity to exclude the group member from participation in the group certification in the event of repeated major non-conformances in respect of PEFC Denmark’s Forest Management Standard – PEFC DK 001-4
6.	The group entity shall collect information from the group member at appropriate intervals concerning matters relating to the management of the forest. This information shall be collected before renewal of the agreement, as a minimum
7.	The group member shall agree to third-party inspections 
8.	Two copies of the agreement are compiled; one for the group member and one for the group entity
The group entity may impose requirements for participation in the group other than those set out in this standard and in PEFC Denmark’s Forest Management Standard – PEFC DK 001-4.</t>
  </si>
  <si>
    <t>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 PEFC DK 001-4.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 PEFC DK 001-4, samt følge gruppelederens øvrige anvisninger for at opretholde medlemskab af gruppen
4.	Aftalen skal gælde i mindst et år 
5.	Aftalen skal beskrive rettigheder for gruppelederen til at ekskludere gruppemedlemmet fra deltagelse i gruppecertificeringen i tilfælde af gentagne større afvigelser fra PEFC Danmarks skovstandard - PEFC DK 001-4
6.	Gruppelederen skal med passende mellemrum indhente oplysninger hos gruppemedlemmet om forhold, der vedrører driften af skoven. Oplysningerne skal som minimum indhentes inden aftalen fornyes
7.	Gruppemedlemmet skal acceptere tredjeparts inspektion 
8.	Aftalen laves i to eksemplarer, én til gruppemedlemmet og én til gruppelederen
Gruppelederen kan stille yderligere krav for deltagelse i gruppen end fastsat i denne standard og i PEFC Danmarks skovstandard - PEFC DK 001-4.</t>
  </si>
  <si>
    <t xml:space="preserve">	Monitoring, measurement, analysis and evaluation </t>
  </si>
  <si>
    <t>Dokumentstyring</t>
  </si>
  <si>
    <t>5.5.a</t>
  </si>
  <si>
    <t xml:space="preserve">5.5.b
</t>
  </si>
  <si>
    <t>The documents shall be readily legible, dated (with update dates) and easily recognisable. Procedures and responsibilities shall be established and maintained, taking into account the creation and amendment of various documents.
The following procedures/routines shall be described as a minimum:
- Conclusion of agreements on participation in group certification (membership of the group)
- Guidelines for obtaining documentation from group members as required in PEFC Denmark’s Forest Management Standard – PEFC DK 001-4, section 7.5
- Procedure in connection with the transfer of forest properties or parts of forest properties
- Termination of an agreement on participation in the group
- Collection of comments received from external parties
- Planning and implementation of internal audits
- Dealing with non-conformances and corrective measures (Annex 1)
- Document management and filing, including a register of group members, as required in section 5.3, regular reporting of new agreements to PEFC Denmark and filing of documents that are or may be of significance to the implementation of certification (see the example in Annex 2 – Example of filing rules)
- Other routines of significance to administration of group certification</t>
  </si>
  <si>
    <t>Dokumenterne skal være let læselige, daterede (med opdateringsdatoer) og let genkendelige. Procedurer og ansvar skal fastsættes og vedligeholdes med hensyntagen til oprettelse og ændring af forskellige dokumenter.
Følgende procedurer/rutiner skal som minimum beskrives:
- Indgåelse af aftaler om deltagelse i gruppecertificeringen (medlemskab af gruppen)
- Retningslinjer for indhentning af gruppemedlemmernes dokumentation krævet i PEFC Danmarks skovstandard - PEFC DK 001-4, afsnit 7 pkt. 5
- Procedure i forbindelse med overdragelse af skovejendomme eller dele af skovejendomme
PEFC DK 003-5 – Krav til gruppecertificering af bæredygtig skovdrift 8
- Opsigelse af aftale om deltagelse i gruppen
- Opsamling af indkomne bemærkninger fra eksterne parter
- Planlægning og gennemførelse af interne audits
- Håndtering af afvigelser og korrigerende handlinger (bilag 1)
- Dokumenthåndtering og arkivering, herunder register over gruppemedlemmer, som krævet under punkt 5.3, løbende rapportering over nye aftaler til PEFC Danmark og arkivering af dokumenter, der har eller kan få betydning for certificeringens gennemførelse (se eksempel i Bilag 2 - Eksempel på arkiveringsregler)
- Andre rutiner med betydning for administration af gruppecertificeringen</t>
  </si>
  <si>
    <t>Internal audit</t>
  </si>
  <si>
    <t>Intern audit</t>
  </si>
  <si>
    <t xml:space="preserve">5.6.a
</t>
  </si>
  <si>
    <t>A) Of the management system:
The group entity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
The group entity shall determine documentation for the internal audit.</t>
  </si>
  <si>
    <t>Af ledelsessystemet:
Gruppelederen skal udføre intern audit af eget ledelsessystem mindst en gang årligt, der omfatter alle krav i disse retningslinjer, samt udføre korrigerende og forbyggende handlinger, hvis det er påkrævet. Gruppelederen skal ligeledes evaluere gruppens udførsel og effektiviteten af ledelsystemet ud fra:
• Eksterne og interne ændringer
• Tendenser inden for afvigelser og korrigerende handlinger
• Resultat af audits
Gruppelederen skal desuden fastlægge, dokumentation for den afholdte interne audit.</t>
  </si>
  <si>
    <t xml:space="preserve">5.6.b
</t>
  </si>
  <si>
    <t xml:space="preserve">B) Of the group members:
The group entity shall conduct internal audits of group members at least once a year to make it likely that the individual group members will meet the requirements of PEFC Denmark’s Forest Management Standard – PEFC DK 001-4.
If a pre-existing organization is implementing an internal audit system, it should report annually to the group entity.
The internal audit may be based on a sample of group members. The group entity shall establish a sampling strategy so that at least the square root of the number of group members is included in each internal audit. The minimum number of group members included in the internal audit may be changed if this can be verified on the basis of a risk assessment that takes into account defined risks among the members of the group. At least 25% of the sample shall be selected at random. These factors, if relevant, should reflect the sample size for the possible diffent samples and the distubution to the categories. The group entity shall define, which factors to be considered in constituting risklevel and shall have a procedure for how the sample for internal audit is taken and how risk is included.
The following shall be taken into account when planning the internal audits and selecting group members in this context:
- Results from previous internal and external audits
- Comments received
- Variation in the size of forest properties
- Geographical distribution
- Seasonal variations
- Other risk factors
- The forest’s association with the group in general
- Internal audit shall not be performed by the day-to-day operations manager
- The internal audit procedures of the pre-existing organisation
The reports from the internal audits shall be reviewed annually by the senior management at the enterprise.
Note: “The forest’s association with the group in general” means that if the forest is associated with the group in another way, e.g. if the group entity carries out day-to-day administration of the forest property, this will normally lead to lower intensity in regard to selection for internal audits than if the forest property’s only association with the group is its certification. 
</t>
  </si>
  <si>
    <t>5.7</t>
  </si>
  <si>
    <t>Management control</t>
  </si>
  <si>
    <t>Ledelsens kontrol</t>
  </si>
  <si>
    <t>The enterprise’s management shall review compliance with the applicable requirements from PEFC Denmark at least once a year.</t>
  </si>
  <si>
    <t>Virksomhedens ledelse skal mindst en gang om året gennemgå, at gældende krav fra PEFC Danmark overholdes.</t>
  </si>
  <si>
    <t>5.8</t>
  </si>
  <si>
    <t>Termination of agreement on participation in group certification</t>
  </si>
  <si>
    <t>Opsigelse af aftale om deltagelse i gruppecertificering</t>
  </si>
  <si>
    <t>The group entity may terminate the agreement on participation in the group in writing at any time during the period of validity. The termination shall take effect from the date indicated in the written agreement, but no earlier than the date on which the forest owner receives the written termination.
The group entity shall notify the certification body and PEFC Denmark of terminated agreements.</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</si>
  <si>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</si>
  <si>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5.9</t>
  </si>
  <si>
    <t>Suspension and withdrawal of agreement on participation in group certification</t>
  </si>
  <si>
    <t>Suspendering og tilbagetrækning af aftale om deltagelse i gruppecertificering</t>
  </si>
  <si>
    <t xml:space="preserve">The group entity may suspend or withdraw the agreement on participation in group certification if there is a confirmed reason to believe that membership is being misused or if major non-conformances in respect of PEFC Denmark’s Forest Management Standard – PEFC DK 001-4 are found that are not followed up. The group entity shall establish procedures and mechanisms for resolving complaints and disputes to group management and sustainable forest management operations and for suspension and withdrawal of agreements. Guidance on handling non-conformances is provided in Annex 1 – Guidance on handling observations and non-conformances in respect of PEFC Denmark’s Forest Management Standard – PEFC DK 001-4
The group member shall be notified in writing of the suspension or withdrawal of the agreement.
The group entity shall immediately notify the certification body and PEFC Denmark of suspended and withdrawn group memberships.
The group entity shall maintain a register of suspended and withdrawn memberships.
Group members who have had their memberships withdrawn cannot be admitted to a group scheme within 12 months. 
</t>
  </si>
  <si>
    <t xml:space="preserve">Gruppelederen kan suspendere eller tilbagetrække aftalen om deltagelse i gruppecertificering, hvis der er bestyrket mistanke om, at medlemskabet misbruges, eller hvis der konstateres større afvigelser fra PEFC Danmarks skovstandard - PEFC DK 001-4, som ikke følges op. Gruppelederen skal fastsætte procedurer for suspendering og tilbagetrækning af aftaler. Vejledning i håndtering af afvigelse er givet iBilag 1 – Vejledning i håndtering af observationer og afvigelser fra PEFC Danmarks skovstandard - PEFC DK 001-4
Suspensionen eller tilbagetrækning af aftalen meddeles gruppemedlemmet skriftligt.
Gruppelederen skal omgående oplyse certificeringsorganet og PEFC Danmark om suspenderede og tilbagetrukne gruppemedlemskaber.
Gruppelederen skal føre et register over suspenderede og tilbagetrukne medlemskaber.
Gruppemedlemmer der har fået tilbagetrukket deres medlemskab, kan ikke optages i en gruppeordning inden for 12 måneder. 
</t>
  </si>
  <si>
    <t>6.0</t>
  </si>
  <si>
    <t>Responsibilities of Group Members participating in a Group Certification</t>
  </si>
  <si>
    <t>Krav til gruppemedlemmer som indgår i en gruppecertificering</t>
  </si>
  <si>
    <t xml:space="preserve">6.0
</t>
  </si>
  <si>
    <t xml:space="preserve">All owners of forest properties may apply for group certification under a group if they meet the group entity’s requirements for participation in the group. A written agreement shall be concluded on participation in group certification.
As a basis, all the certifiable area of a forest property shall be included in the agreement.
</t>
  </si>
  <si>
    <t xml:space="preserve">Alle ejere af skovejendomme kan søge om deltagelse i gruppecertificering under en gruppe, såfremt de opfylder gruppelederens krav til at deltage i gruppen. Der skal indgås en skriftlig aftale om deltagelse i gruppecertificering.
Som udgangspunkt skal hele det certificerbare areal på en skovejendom indgå i aftalen.
</t>
  </si>
  <si>
    <t>Gruppemedlemmet forpligter sig ved aftalen med gruppelederen til som minimum at acceptere og overholde følgende: 
1) PEFC Danmarks skovstandard - PEFC DK 001-4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001-4, afsnit 7. pkt. 5 indeholdende minimum driftsformålet defineret i afsnit 7 pkt. 5.1.
8) Ved deltagelse i flere PEFC-grupper eller opretholdelse af individuelt PEFC-certifikat at informere samtlige gruppeledere/certificeringsorganet, hvor skoven er certificeret om dette forhold
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</si>
  <si>
    <t xml:space="preserve">Termination of agreement </t>
  </si>
  <si>
    <t xml:space="preserve">The owner may terminate the agreement on participation in the group in writing at any time during the period of validity. Termination shall take effect from the time at which the group entity receives the written termination. </t>
  </si>
  <si>
    <t xml:space="preserve">Ejeren kan til hver en tid skriftligt opsige aftalen om deltagelse i gruppen i gyldighedsperioden. Opsigelsen har effekt fra det tidspunkt gruppelederen modtager den skriftlige opsigelse. </t>
  </si>
  <si>
    <t>Review of suspension and withdrawal of agreements</t>
  </si>
  <si>
    <t xml:space="preserve">Forest owners whose agreements have been suspended or withdrawn may appeal to the certification body with an request for the termination to be reviewed. </t>
  </si>
  <si>
    <t xml:space="preserve">Skovejere, som har fået deres aftale suspenderet eller tilbagetrukket, kan klage til certificeringsorganet med begæring om at få opsigelsen prøvet. </t>
  </si>
  <si>
    <r>
      <t xml:space="preserve">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
Note: </t>
    </r>
    <r>
      <rPr>
        <i/>
        <sz val="10"/>
        <color theme="1"/>
        <rFont val="Calibri"/>
        <family val="2"/>
        <scheme val="minor"/>
      </rPr>
      <t>Professional expertise in forest management and the environmental impact of forest management can be documented by staff who have relevant training and professional experience in forest management in relation to forest management. Master of Forestry, Forest and Landscape Engineer, Biologist, Forest technician or similar are all potentially relevant programmes.</t>
    </r>
  </si>
  <si>
    <r>
      <t xml:space="preserve">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
Note: </t>
    </r>
    <r>
      <rPr>
        <i/>
        <sz val="10"/>
        <color theme="1"/>
        <rFont val="Calibri"/>
        <family val="2"/>
        <scheme val="minor"/>
      </rPr>
      <t>Professionel ekspertise inden for skovbrug og skovbrugets miljømæssige påvirkning kan dokumenteres ved personale, som har en relevant uddannelse og professionel erfaring inden for skovbruget i forhold til skovdrift. Relevante uddannelser kan være forstkandidat, skov- og landskabsingeniør, biolog, skovteknikker eller lignende.</t>
    </r>
  </si>
  <si>
    <r>
      <t xml:space="preserve">B) Af gruppemedlemmerne:
Gruppelederen skal gennemføre intern audit af gruppemedlemmerne mindst en gang om året, således at det kan sandsynliggøres, at de enkelte gruppemedlemmer lever op til kravene i PEFC Danmarks skovstandard - PEFC DK 001-4.
Den interne audit kan baseres på en stikprøve blandt gruppemedlemmerne. Gruppelederen skal fastlægge en samplingsstrategi, således at minimum kvadratroden af antallet af gruppemedlemmer indgår ved hver intern audit. Minimumsantallet af gruppemedlemmer, der indgår i den interne audit, kan ændres, hvis dette kan godtgøres ud fra en risikovurdering, der tager højde for definerede risici blandt gruppens medlemmer. Minimum 25% af stikprøven skal vælges tilfældigt. Disse faktorer bør, hvis det er relevant, afspejle stikprøvestørrelsen for de mulige forskellige stikprøver og fordelingen til kategorierne. Gruppelederen skal fastlægge, hvilke faktorer der anvendes ved fastlæggelsen af risikoniveauet, og skal have en procedure for, hvorledes stikprøven til internt audit udtages og hvorledes risiko indgår.
Ved planlægningen af de interne audits og udvælgelsen af gruppemedlemmer i den forbindelse skal der tages hensyn til følgende:
- Resultat fra tidligere interne og eksterne audits
- Indkomne bemærkninger
- Variationen i størrelsen af skovejendommene
- Geografisk fordeling
- Sæsonvariationer
- Andre risikofaktorer
- Skovens tilknytning til gruppen i øvrigt
- Intern audit må ikke udførers af den daglige ansvarlige for driften
Rapporterne fra de interne audits skal årligt gennemgås af virksomhedens øverste ledelse.
</t>
    </r>
    <r>
      <rPr>
        <i/>
        <sz val="10"/>
        <color rgb="FF000000"/>
        <rFont val="Calibri"/>
        <family val="2"/>
      </rPr>
      <t xml:space="preserve">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 </t>
    </r>
  </si>
  <si>
    <t>The group entity shall initiate and maintain procedures to control all documents and records required according to this standard so that including determining the information to be included in the audit as well as methods of monitoring, measurement and evaluation, where appropriate, to ensure valid results; and when these shall be assessed and analyzed so that:
a) They can be located
b) They are reviewed periodically and updated by an employee designated for the purpose, if necessary
c) The current version of relevant documents is available in all locations where operations essential to the functioning of the system are performed
d) The storage is done so that they can not be compromised or misused</t>
  </si>
  <si>
    <t>Gruppelederen skal iværksætte og vedligeholde procedurer til at styre alle dokumenter og registreringer, som kræves efter denne standard, herunder fastlægge, hvilke oplysninger, der skal indgå i auditen samt metoderne til overvågning, målopfyldning, analyse og evaluering, hvor det er relevant, for at sikre valide resultater; og hvornår disse skal evalueres og analyseres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Opbevaringen sker så de ikke kan kompromiteres eller misbruges</t>
  </si>
  <si>
    <t xml:space="preserve">By signing the agreement with the group entity, the group member undertakes to accept and comply with the following obligations as a minimum:
1) PEFC Denmark’s Forest Management Standard – PEFC DK 001-4
2) Relevant legislation and provisions regulating forest management in DK
3) Control in the form of internal audits performed by the group entity and, where appropriate, third-party audits performed by a certification body
4) Responding effectively to all requests for relevant data, documents or other information from the group entity or certification body; allowing access to the forest area covered by the group organisation and other facilities whether in connection with formal audits, reviews or otherwise
5) Providing full cooperation and assistance with a view to satisfactory completion of internal audits, reviews, relevant routine questions or corrective measures
6) Implementation of relevant corrective and preventive measures established by the group entity
7) Upon request from stakeholders, the group entity must provide a summary of the forest property’s plan – see PEFC Denmark’s Forest Management Standard – PEFC DK 001-4, 7.5 – which includes as a minimum the management objective defined in 7.5.1.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</si>
  <si>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Ved forespørgsel udlevere et sammendrag af den enkelte skovejendoms plan jf. PEFC Danmarks skovstandard – PEFC DK 001-4, afsnit 7 pkt. 5 indeholdende minimum driftsformålet defineret i pkt. 5.1 i PEFC Danmarks skovstandard - PEFC DK 001-4. I sammendraget kan fortrolige forretnings- og personoplysninger udelades. Ligeledes kan udelades andre oplysninger for at beskytte kulturelle værdier eller følsomme naturtyper.</t>
  </si>
  <si>
    <t>Ved forespørgel responderes effektivt til alle anmodninger om relevant data, dokumenter eller andre oplysninger fra certificeringsvirksomheden, akkrediteringsorganet, PEFC International eller PEFC Danmark; og tillade adgang til skovområder og andre faciliteter, der er dækket af gruppen, hvad enten det er i forbindelse med formelle revisioner, anmeldelelser eller andet.</t>
  </si>
  <si>
    <t xml:space="preserve">PEFC clarifications from PEFC Danmark </t>
  </si>
  <si>
    <t>5.4.2</t>
  </si>
  <si>
    <t>Dialog</t>
  </si>
  <si>
    <t>3.2.1</t>
  </si>
  <si>
    <t>3.7.1</t>
  </si>
  <si>
    <t>3.7.2</t>
  </si>
  <si>
    <t>3.8.1</t>
  </si>
  <si>
    <t>3.8.2</t>
  </si>
  <si>
    <t>Game</t>
  </si>
  <si>
    <t>5.5.1</t>
  </si>
  <si>
    <t>7.3.1</t>
  </si>
  <si>
    <t>drafted by:</t>
  </si>
  <si>
    <t>KK</t>
  </si>
  <si>
    <t xml:space="preserve">Approved </t>
  </si>
  <si>
    <t>Reference</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</si>
  <si>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</si>
  <si>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</si>
  <si>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</si>
  <si>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</si>
  <si>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Specific sites chosen will take into consideration the factors listed at the end of this page.</t>
  </si>
  <si>
    <t xml:space="preserve">STEP A </t>
  </si>
  <si>
    <t>STEP B</t>
  </si>
  <si>
    <t>STEP C</t>
  </si>
  <si>
    <t>Summary Table</t>
  </si>
  <si>
    <t>MA</t>
  </si>
  <si>
    <t>No FMUs</t>
  </si>
  <si>
    <t>Total FMUs to sample</t>
  </si>
  <si>
    <t>no. FMUs</t>
  </si>
  <si>
    <t>Surv</t>
  </si>
  <si>
    <t>RA</t>
  </si>
  <si>
    <t>Sampling methodology for Denmark: PEFC</t>
  </si>
  <si>
    <t>MR+RS</t>
  </si>
  <si>
    <t>PEFC DK003-5 Group FM Certification &amp; IAF Mandatory Document for the Certification of Multiple Sites Based on Sampling – IAF MD 1:2018.</t>
  </si>
  <si>
    <t>Applicability</t>
  </si>
  <si>
    <t>Multiple sites, groups, Resource Managers</t>
  </si>
  <si>
    <t>Random sampling should ensure sample within set is representative in terms of geographical distribution and operational personnel. A minimum of 25% of the sample should be selected at random.</t>
  </si>
  <si>
    <t>Before new sites are accepted into the scheme, consider whether or not they need to be audited before joining the scheme and how this affects sampling at surveillance</t>
  </si>
  <si>
    <t>When the organization has a hierarchical system of branches (e.g. head (central) office, national offices, regional offices, local branches), the sampling model for initial audit is defined at Step D below.</t>
  </si>
  <si>
    <t>Calculate Risk</t>
  </si>
  <si>
    <t>Stratify sites into SLIMF / non SLIMF</t>
  </si>
  <si>
    <t>Calculate no. of sites to visit</t>
  </si>
  <si>
    <t>STEP D</t>
  </si>
  <si>
    <t>Calculate no. of offices to visit</t>
  </si>
  <si>
    <t>STEP E</t>
  </si>
  <si>
    <t>Decide which sites to visit</t>
  </si>
  <si>
    <t>Group / Multisite</t>
  </si>
  <si>
    <t>Offices to visit</t>
  </si>
  <si>
    <t>STEP A</t>
  </si>
  <si>
    <t>Risk Factor</t>
  </si>
  <si>
    <t>Example Comments below - PLEASE COMPLETE</t>
  </si>
  <si>
    <t>COMPLETE (High, Low, Medium)</t>
  </si>
  <si>
    <t>Size of sites and number of employees (eg. more than 50 employees on a site)</t>
  </si>
  <si>
    <t xml:space="preserve">&lt;50 employees on all sites. </t>
  </si>
  <si>
    <t>Low</t>
  </si>
  <si>
    <t>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</si>
  <si>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</si>
  <si>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</si>
  <si>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</si>
  <si>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</si>
  <si>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</si>
  <si>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</si>
  <si>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</si>
  <si>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</si>
  <si>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</si>
  <si>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</si>
  <si>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</si>
  <si>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</si>
  <si>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</si>
  <si>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</si>
  <si>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</si>
  <si>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Risk</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</si>
  <si>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</si>
  <si>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</si>
  <si>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</si>
  <si>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</si>
  <si>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</si>
  <si>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</si>
  <si>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</si>
  <si>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</si>
  <si>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</si>
  <si>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</si>
  <si>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</si>
  <si>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</si>
  <si>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</si>
  <si>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No. Regional/local Offices to sample (if chosen)</t>
  </si>
  <si>
    <r>
      <t xml:space="preserve">NB Head office must always be visited.  Additional regional/local offices </t>
    </r>
    <r>
      <rPr>
        <b/>
        <i/>
        <u/>
        <sz val="10"/>
        <rFont val="Arial"/>
        <family val="2"/>
      </rPr>
      <t>may</t>
    </r>
    <r>
      <rPr>
        <i/>
        <sz val="10"/>
        <rFont val="Arial"/>
        <family val="2"/>
      </rPr>
      <t xml:space="preserve"> be sampled depending on the factors above and should be </t>
    </r>
    <r>
      <rPr>
        <b/>
        <i/>
        <u/>
        <sz val="10"/>
        <rFont val="Arial"/>
        <family val="2"/>
      </rPr>
      <t>no</t>
    </r>
    <r>
      <rPr>
        <i/>
        <sz val="10"/>
        <rFont val="Arial"/>
        <family val="2"/>
      </rPr>
      <t xml:space="preserve"> </t>
    </r>
    <r>
      <rPr>
        <b/>
        <i/>
        <u/>
        <sz val="10"/>
        <rFont val="Arial"/>
        <family val="2"/>
      </rPr>
      <t>more</t>
    </r>
    <r>
      <rPr>
        <i/>
        <sz val="1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</si>
  <si>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</si>
  <si>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</si>
  <si>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</si>
  <si>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</si>
  <si>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</si>
  <si>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</si>
  <si>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</si>
  <si>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</si>
  <si>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</si>
  <si>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</si>
  <si>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</si>
  <si>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</si>
  <si>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</si>
  <si>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</si>
  <si>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</si>
  <si>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Group</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</si>
  <si>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</si>
  <si>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</si>
  <si>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</si>
  <si>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</si>
  <si>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</si>
  <si>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</si>
  <si>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</si>
  <si>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</si>
  <si>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</si>
  <si>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</si>
  <si>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</si>
  <si>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</si>
  <si>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</si>
  <si>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</si>
  <si>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</si>
  <si>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</si>
  <si>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</si>
  <si>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</si>
  <si>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</si>
  <si>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</si>
  <si>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</si>
  <si>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</si>
  <si>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</si>
  <si>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</si>
  <si>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</si>
  <si>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</si>
  <si>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</si>
  <si>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</si>
  <si>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</si>
  <si>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</si>
  <si>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</si>
  <si>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</si>
  <si>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Krav Korrigerende Tiltag
DANSK</t>
  </si>
  <si>
    <t>Root Cause analysis proposed by client at closing meeting</t>
  </si>
  <si>
    <t>Corrective Action proposed by client at closing meeting</t>
  </si>
  <si>
    <t>Deadline</t>
  </si>
  <si>
    <t>Date &amp; Evaluation of Root Cause &amp; Corrective action evidence</t>
  </si>
  <si>
    <t>Status</t>
  </si>
  <si>
    <t>Date Closed</t>
  </si>
  <si>
    <t>CARs from MA/RA</t>
  </si>
  <si>
    <t>CARs from S1</t>
  </si>
  <si>
    <t>CARs from S2</t>
  </si>
  <si>
    <t>CARs from S3</t>
  </si>
  <si>
    <t>CARs from S4</t>
  </si>
  <si>
    <t>Assessment dates</t>
  </si>
  <si>
    <t>Pre-assessment dates</t>
  </si>
  <si>
    <t>Main Assessment dates</t>
  </si>
  <si>
    <t>Itinerary</t>
  </si>
  <si>
    <t>(Date) Audit: Review of documentation [&amp; Group systems], staff interviews</t>
  </si>
  <si>
    <t>(Date) Stakeholder meetings</t>
  </si>
  <si>
    <t>(Date) Site visit [Group member (Name);] FMU (Name)</t>
  </si>
  <si>
    <t>(Date) Document review</t>
  </si>
  <si>
    <t>(Date) Auditors meeting</t>
  </si>
  <si>
    <t>Estimate of person days to implement assessment</t>
  </si>
  <si>
    <t>3.1a</t>
  </si>
  <si>
    <t>3.1b</t>
  </si>
  <si>
    <t>The assessment team consisted of: (give names and organisation)</t>
  </si>
  <si>
    <t>Team members’ c.v.’s are held on file at the SA office.</t>
  </si>
  <si>
    <t>Report author</t>
  </si>
  <si>
    <t>Report Peer review</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</si>
  <si>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</si>
  <si>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</si>
  <si>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</si>
  <si>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</si>
  <si>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</si>
  <si>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</si>
  <si>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</si>
  <si>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</si>
  <si>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</si>
  <si>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AND for groups</t>
  </si>
  <si>
    <t>Adaptations/Modifications to standard</t>
  </si>
  <si>
    <t xml:space="preserve">Stakeholder consultation process </t>
  </si>
  <si>
    <t>Summary of stakeholder process</t>
  </si>
  <si>
    <t>x consultees were contacted</t>
  </si>
  <si>
    <t>x responses were received</t>
  </si>
  <si>
    <t>Consultation was carried out on day/month/200x</t>
  </si>
  <si>
    <t>See A2 for summary of issues raised by stakeholders and SA response</t>
  </si>
  <si>
    <t>Information gathered from external government agencies such as agencies responsible for forest, nature protection and working environment, and national webbased data portals)</t>
  </si>
  <si>
    <t>Observations</t>
  </si>
  <si>
    <t>ISSUES</t>
  </si>
  <si>
    <t>Where an issue was difficult to assess or contradictory evidence was identified this is discussed in the section below and the conclusions drawn given.</t>
  </si>
  <si>
    <t>Ref</t>
  </si>
  <si>
    <t>Issue</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</si>
  <si>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</si>
  <si>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</si>
  <si>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</si>
  <si>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</si>
  <si>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</si>
  <si>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</si>
  <si>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</si>
  <si>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</si>
  <si>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Management objectives</t>
  </si>
  <si>
    <t>In the case of Multiple FMU's there is a clear system to ensure all sites meet the FSC requirements.</t>
  </si>
  <si>
    <r>
      <t xml:space="preserve">SUMMARY OF ORANISATIONAL STRUCTURE AND MANAGEMENT </t>
    </r>
    <r>
      <rPr>
        <b/>
        <i/>
        <sz val="10"/>
        <color indexed="10"/>
        <rFont val="Cambria"/>
        <family val="1"/>
      </rPr>
      <t>(this is a specific requirement for Sweden for single-sites and groups of forest contractors or wood procurement organisations, but also relevant for all under ISO 17021).</t>
    </r>
  </si>
  <si>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</si>
  <si>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</si>
  <si>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r>
      <t xml:space="preserve">SUMMARY OF ISO 14001 BASED SYSTEM </t>
    </r>
    <r>
      <rPr>
        <b/>
        <i/>
        <sz val="10"/>
        <color indexed="10"/>
        <rFont val="Cambria"/>
        <family val="1"/>
      </rPr>
      <t xml:space="preserve"> (this is a specific requirement for Sweden for groups and for Norway for both single-sites and groups, but could be useful for all).</t>
    </r>
  </si>
  <si>
    <t>Description of System</t>
  </si>
  <si>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</si>
  <si>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</si>
  <si>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</si>
  <si>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</si>
  <si>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</si>
  <si>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</si>
  <si>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</si>
  <si>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</si>
  <si>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</si>
  <si>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</si>
  <si>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</si>
  <si>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</si>
  <si>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</si>
  <si>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</si>
  <si>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</si>
  <si>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</si>
  <si>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</si>
  <si>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</si>
  <si>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</si>
  <si>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</si>
  <si>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</si>
  <si>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</si>
  <si>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</si>
  <si>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</si>
  <si>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Confirmation of scope</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</si>
  <si>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</si>
  <si>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</si>
  <si>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</si>
  <si>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Where an issue was difficult to assess or contradictory evidence was identified this is discussed in the section below as an Issue and the conclusions drawn given.</t>
  </si>
  <si>
    <t>7.1a</t>
  </si>
  <si>
    <t>7.4.1</t>
  </si>
  <si>
    <t>7.4.2</t>
  </si>
  <si>
    <t>7.4.3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</si>
  <si>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</si>
  <si>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8.1a</t>
  </si>
  <si>
    <t>8.3.1</t>
  </si>
  <si>
    <t>8.4.1</t>
  </si>
  <si>
    <t>8.4.2</t>
  </si>
  <si>
    <t>8.4.3</t>
  </si>
  <si>
    <t>9.1a</t>
  </si>
  <si>
    <t>9.3.1</t>
  </si>
  <si>
    <t>9.4.1</t>
  </si>
  <si>
    <t>9.4.2</t>
  </si>
  <si>
    <t>9.4.3</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</si>
  <si>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</si>
  <si>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</si>
  <si>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</si>
  <si>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</si>
  <si>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</si>
  <si>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</si>
  <si>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</si>
  <si>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</si>
  <si>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</si>
  <si>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</si>
  <si>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</si>
  <si>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</si>
  <si>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</si>
  <si>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</si>
  <si>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</si>
  <si>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</si>
  <si>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</si>
  <si>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</si>
  <si>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</si>
  <si>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</si>
  <si>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</si>
  <si>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</si>
  <si>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</si>
  <si>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</si>
  <si>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</si>
  <si>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</si>
  <si>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</si>
  <si>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</si>
  <si>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</si>
  <si>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</si>
  <si>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</si>
  <si>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</si>
  <si>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</si>
  <si>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</si>
  <si>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</si>
  <si>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</si>
  <si>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</si>
  <si>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</si>
  <si>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</si>
  <si>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</si>
  <si>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</si>
  <si>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</si>
  <si>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</si>
  <si>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</si>
  <si>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</si>
  <si>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</si>
  <si>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</si>
  <si>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</si>
  <si>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</si>
  <si>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</si>
  <si>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</si>
  <si>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</si>
  <si>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</si>
  <si>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</si>
  <si>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</si>
  <si>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</si>
  <si>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</si>
  <si>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</si>
  <si>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</si>
  <si>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</si>
  <si>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</si>
  <si>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</si>
  <si>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</si>
  <si>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</si>
  <si>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</si>
  <si>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</si>
  <si>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</si>
  <si>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</si>
  <si>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</si>
  <si>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</si>
  <si>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</si>
  <si>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</si>
  <si>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</si>
  <si>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</si>
  <si>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</si>
  <si>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</si>
  <si>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</si>
  <si>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</si>
  <si>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</si>
  <si>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</si>
  <si>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</si>
  <si>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</si>
  <si>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</si>
  <si>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</si>
  <si>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</si>
  <si>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</si>
  <si>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</si>
  <si>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</si>
  <si>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</si>
  <si>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</si>
  <si>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</si>
  <si>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</si>
  <si>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</si>
  <si>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</si>
  <si>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</si>
  <si>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</si>
  <si>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</si>
  <si>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</si>
  <si>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</si>
  <si>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</si>
  <si>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</si>
  <si>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</si>
  <si>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Entry Date</t>
  </si>
  <si>
    <t xml:space="preserve">Exit date </t>
  </si>
  <si>
    <t>Street name</t>
  </si>
  <si>
    <t>nearest city/town</t>
  </si>
  <si>
    <t>Post code</t>
  </si>
  <si>
    <t>Country</t>
  </si>
  <si>
    <t>Number of FMU's</t>
  </si>
  <si>
    <t>FMU Names (create new line for each FMU)</t>
  </si>
  <si>
    <t xml:space="preserve">Geog. coordinates (non-SLIMFs) </t>
  </si>
  <si>
    <t>Forest Type</t>
  </si>
  <si>
    <t>Area (ha)</t>
  </si>
  <si>
    <t>Size class</t>
  </si>
  <si>
    <t>Managed by</t>
  </si>
  <si>
    <t>Management category</t>
  </si>
  <si>
    <t>Main products</t>
  </si>
  <si>
    <t>HCV present?</t>
  </si>
  <si>
    <t>Year visited by SA</t>
  </si>
  <si>
    <t>AAF Category</t>
  </si>
  <si>
    <t>Private</t>
  </si>
  <si>
    <t>…</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</si>
  <si>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</si>
  <si>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</si>
  <si>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</si>
  <si>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</si>
  <si>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</si>
  <si>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</si>
  <si>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</si>
  <si>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</si>
  <si>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</si>
  <si>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</si>
  <si>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</si>
  <si>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</si>
  <si>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</si>
  <si>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</si>
  <si>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</si>
  <si>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</si>
  <si>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</si>
  <si>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</si>
  <si>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</si>
  <si>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</si>
  <si>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</si>
  <si>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</si>
  <si>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</si>
  <si>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</si>
  <si>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</si>
  <si>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</si>
  <si>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</si>
  <si>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</si>
  <si>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</si>
  <si>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</si>
  <si>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</si>
  <si>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</si>
  <si>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</si>
  <si>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</si>
  <si>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</si>
  <si>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</si>
  <si>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</si>
  <si>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</si>
  <si>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</si>
  <si>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</si>
  <si>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</si>
  <si>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</si>
  <si>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</si>
  <si>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</si>
  <si>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</si>
  <si>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</si>
  <si>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</si>
  <si>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</si>
  <si>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</si>
  <si>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</si>
  <si>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</si>
  <si>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</si>
  <si>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</si>
  <si>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</si>
  <si>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</si>
  <si>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</si>
  <si>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</si>
  <si>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</si>
  <si>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</si>
  <si>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</si>
  <si>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</si>
  <si>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</si>
  <si>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</si>
  <si>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</si>
  <si>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</si>
  <si>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</si>
  <si>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</si>
  <si>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</si>
  <si>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</si>
  <si>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</si>
  <si>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</si>
  <si>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</si>
  <si>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</si>
  <si>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</si>
  <si>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</si>
  <si>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</si>
  <si>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</si>
  <si>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</si>
  <si>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</si>
  <si>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</si>
  <si>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</si>
  <si>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</si>
  <si>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</si>
  <si>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</si>
  <si>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</si>
  <si>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</si>
  <si>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</si>
  <si>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</si>
  <si>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</si>
  <si>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</si>
  <si>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</si>
  <si>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</si>
  <si>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</si>
  <si>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</si>
  <si>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</si>
  <si>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</si>
  <si>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</si>
  <si>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</si>
  <si>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</si>
  <si>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</si>
  <si>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</si>
  <si>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</si>
  <si>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</si>
  <si>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</si>
  <si>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</si>
  <si>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</si>
  <si>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</si>
  <si>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</si>
  <si>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</si>
  <si>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</si>
  <si>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</si>
  <si>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</si>
  <si>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</si>
  <si>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</si>
  <si>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</si>
  <si>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</si>
  <si>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</si>
  <si>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</si>
  <si>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</si>
  <si>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</si>
  <si>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</si>
  <si>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</si>
  <si>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</si>
  <si>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</si>
  <si>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</si>
  <si>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</si>
  <si>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</si>
  <si>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</si>
  <si>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</si>
  <si>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</si>
  <si>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</si>
  <si>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</si>
  <si>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</si>
  <si>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</si>
  <si>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</si>
  <si>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</si>
  <si>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</si>
  <si>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</si>
  <si>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</si>
  <si>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</si>
  <si>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</si>
  <si>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</si>
  <si>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</si>
  <si>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</si>
  <si>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</si>
  <si>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</si>
  <si>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</si>
  <si>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</si>
  <si>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</si>
  <si>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</si>
  <si>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</si>
  <si>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</si>
  <si>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</si>
  <si>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</si>
  <si>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</si>
  <si>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</si>
  <si>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</si>
  <si>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</si>
  <si>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</si>
  <si>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</si>
  <si>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</si>
  <si>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</si>
  <si>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</si>
  <si>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</si>
  <si>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</si>
  <si>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</si>
  <si>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</si>
  <si>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</si>
  <si>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</si>
  <si>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</si>
  <si>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</si>
  <si>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</si>
  <si>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</si>
  <si>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</si>
  <si>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</si>
  <si>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</si>
  <si>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</si>
  <si>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</si>
  <si>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</si>
  <si>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</si>
  <si>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</si>
  <si>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</si>
  <si>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</si>
  <si>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</si>
  <si>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</si>
  <si>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</si>
  <si>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</si>
  <si>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</si>
  <si>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</si>
  <si>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</si>
  <si>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</si>
  <si>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</si>
  <si>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</si>
  <si>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</si>
  <si>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</si>
  <si>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</si>
  <si>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</si>
  <si>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</si>
  <si>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</si>
  <si>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</si>
  <si>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</si>
  <si>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</si>
  <si>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</si>
  <si>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</si>
  <si>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</si>
  <si>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</si>
  <si>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</si>
  <si>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</si>
  <si>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</si>
  <si>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</si>
  <si>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</si>
  <si>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</si>
  <si>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</si>
  <si>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</si>
  <si>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</si>
  <si>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</si>
  <si>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</si>
  <si>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</si>
  <si>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</si>
  <si>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</si>
  <si>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</si>
  <si>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</si>
  <si>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</si>
  <si>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</si>
  <si>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</si>
  <si>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</si>
  <si>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</si>
  <si>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</si>
  <si>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</si>
  <si>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</si>
  <si>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</si>
  <si>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</si>
  <si>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</si>
  <si>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</si>
  <si>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</si>
  <si>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</si>
  <si>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</si>
  <si>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</si>
  <si>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</si>
  <si>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</si>
  <si>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</si>
  <si>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</si>
  <si>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</si>
  <si>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</si>
  <si>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</si>
  <si>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</si>
  <si>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</si>
  <si>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</si>
  <si>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</si>
  <si>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</si>
  <si>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</si>
  <si>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</si>
  <si>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</si>
  <si>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</si>
  <si>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</si>
  <si>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</si>
  <si>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</si>
  <si>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</si>
  <si>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</si>
  <si>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</si>
  <si>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</si>
  <si>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</si>
  <si>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</si>
  <si>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</si>
  <si>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</si>
  <si>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</si>
  <si>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</si>
  <si>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</si>
  <si>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</si>
  <si>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</si>
  <si>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</si>
  <si>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</si>
  <si>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</si>
  <si>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</si>
  <si>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</si>
  <si>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</si>
  <si>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</si>
  <si>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</si>
  <si>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</si>
  <si>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</si>
  <si>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</si>
  <si>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</si>
  <si>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</si>
  <si>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</si>
  <si>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</si>
  <si>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</si>
  <si>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</si>
  <si>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</si>
  <si>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</si>
  <si>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</si>
  <si>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</si>
  <si>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</si>
  <si>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</si>
  <si>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</si>
  <si>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</si>
  <si>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</si>
  <si>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</si>
  <si>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</si>
  <si>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</si>
  <si>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</si>
  <si>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</si>
  <si>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</si>
  <si>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</si>
  <si>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</si>
  <si>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</si>
  <si>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</si>
  <si>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</si>
  <si>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</si>
  <si>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</si>
  <si>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</si>
  <si>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</si>
  <si>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</si>
  <si>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</si>
  <si>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</si>
  <si>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</si>
  <si>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</si>
  <si>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</si>
  <si>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</si>
  <si>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</si>
  <si>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</si>
  <si>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</si>
  <si>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</si>
  <si>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</si>
  <si>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</si>
  <si>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</si>
  <si>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</si>
  <si>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</si>
  <si>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</si>
  <si>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</si>
  <si>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</si>
  <si>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</si>
  <si>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</si>
  <si>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</si>
  <si>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</si>
  <si>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</si>
  <si>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</si>
  <si>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</si>
  <si>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</si>
  <si>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</si>
  <si>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</si>
  <si>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</si>
  <si>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</si>
  <si>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</si>
  <si>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</si>
  <si>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</si>
  <si>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</si>
  <si>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</si>
  <si>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</si>
  <si>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</si>
  <si>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</si>
  <si>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</si>
  <si>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</si>
  <si>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</si>
  <si>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</si>
  <si>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</si>
  <si>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</si>
  <si>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</si>
  <si>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</si>
  <si>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</si>
  <si>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</si>
  <si>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</si>
  <si>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</si>
  <si>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</si>
  <si>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</si>
  <si>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</si>
  <si>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</si>
  <si>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</si>
  <si>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</si>
  <si>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</si>
  <si>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</si>
  <si>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</si>
  <si>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</si>
  <si>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</si>
  <si>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</si>
  <si>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</si>
  <si>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</si>
  <si>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</si>
  <si>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</si>
  <si>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</si>
  <si>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</si>
  <si>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</si>
  <si>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</si>
  <si>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</si>
  <si>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</si>
  <si>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</si>
  <si>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</si>
  <si>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</si>
  <si>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</si>
  <si>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</si>
  <si>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</si>
  <si>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</si>
  <si>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</si>
  <si>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</si>
  <si>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</si>
  <si>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</si>
  <si>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</si>
  <si>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</si>
  <si>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</si>
  <si>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</si>
  <si>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</si>
  <si>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</si>
  <si>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</si>
  <si>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</si>
  <si>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</si>
  <si>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</si>
  <si>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</si>
  <si>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</si>
  <si>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</si>
  <si>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</si>
  <si>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</si>
  <si>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</si>
  <si>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</si>
  <si>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</si>
  <si>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</si>
  <si>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</si>
  <si>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</si>
  <si>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</si>
  <si>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</si>
  <si>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</si>
  <si>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</si>
  <si>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</si>
  <si>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</si>
  <si>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</si>
  <si>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</si>
  <si>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</si>
  <si>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</si>
  <si>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</si>
  <si>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</si>
  <si>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</si>
  <si>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</si>
  <si>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</si>
  <si>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</si>
  <si>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</si>
  <si>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</si>
  <si>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</si>
  <si>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</si>
  <si>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</si>
  <si>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</si>
  <si>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</si>
  <si>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</si>
  <si>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</si>
  <si>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</si>
  <si>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</si>
  <si>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</si>
  <si>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</si>
  <si>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</si>
  <si>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</si>
  <si>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</si>
  <si>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</si>
  <si>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</si>
  <si>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</si>
  <si>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</si>
  <si>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</si>
  <si>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</si>
  <si>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</si>
  <si>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</si>
  <si>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</si>
  <si>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</si>
  <si>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</si>
  <si>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</si>
  <si>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</si>
  <si>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</si>
  <si>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</si>
  <si>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</si>
  <si>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</si>
  <si>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</si>
  <si>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</si>
  <si>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</si>
  <si>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</si>
  <si>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</si>
  <si>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</si>
  <si>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</si>
  <si>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</si>
  <si>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</si>
  <si>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</si>
  <si>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</si>
  <si>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</si>
  <si>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</si>
  <si>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</si>
  <si>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</si>
  <si>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</si>
  <si>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</si>
  <si>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</si>
  <si>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</si>
  <si>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</si>
  <si>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</si>
  <si>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</si>
  <si>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</si>
  <si>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</si>
  <si>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</si>
  <si>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</si>
  <si>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</si>
  <si>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</si>
  <si>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</si>
  <si>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</si>
  <si>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</si>
  <si>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</si>
  <si>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</si>
  <si>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</si>
  <si>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</si>
  <si>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</si>
  <si>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</si>
  <si>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</si>
  <si>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</si>
  <si>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</si>
  <si>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</si>
  <si>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</si>
  <si>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</si>
  <si>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</si>
  <si>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</si>
  <si>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</si>
  <si>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</si>
  <si>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</si>
  <si>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</si>
  <si>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</si>
  <si>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</si>
  <si>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</si>
  <si>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</si>
  <si>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</si>
  <si>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</si>
  <si>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</si>
  <si>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</si>
  <si>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</si>
  <si>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</si>
  <si>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</si>
  <si>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</si>
  <si>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</si>
  <si>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</si>
  <si>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</si>
  <si>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</si>
  <si>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</si>
  <si>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</si>
  <si>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</si>
  <si>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</si>
  <si>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</si>
  <si>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</si>
  <si>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</si>
  <si>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</si>
  <si>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</si>
  <si>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</si>
  <si>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</si>
  <si>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</si>
  <si>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</si>
  <si>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</si>
  <si>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</si>
  <si>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</si>
  <si>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</si>
  <si>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</si>
  <si>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</si>
  <si>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</si>
  <si>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</si>
  <si>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</si>
  <si>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</si>
  <si>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</si>
  <si>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</si>
  <si>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</si>
  <si>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</si>
  <si>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</si>
  <si>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</si>
  <si>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</si>
  <si>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</si>
  <si>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</si>
  <si>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</si>
  <si>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</si>
  <si>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</si>
  <si>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</si>
  <si>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</si>
  <si>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</si>
  <si>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</si>
  <si>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</si>
  <si>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</si>
  <si>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</si>
  <si>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</si>
  <si>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</si>
  <si>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</si>
  <si>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</si>
  <si>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</si>
  <si>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</si>
  <si>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</si>
  <si>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</si>
  <si>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</si>
  <si>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</si>
  <si>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</si>
  <si>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</si>
  <si>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</si>
  <si>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</si>
  <si>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</si>
  <si>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</si>
  <si>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</si>
  <si>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</si>
  <si>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</si>
  <si>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</si>
  <si>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</si>
  <si>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</si>
  <si>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</si>
  <si>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</si>
  <si>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</si>
  <si>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</si>
  <si>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</si>
  <si>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</si>
  <si>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</si>
  <si>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</si>
  <si>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</si>
  <si>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</si>
  <si>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</si>
  <si>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</si>
  <si>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</si>
  <si>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</si>
  <si>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</si>
  <si>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</si>
  <si>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</si>
  <si>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</si>
  <si>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</si>
  <si>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</si>
  <si>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</si>
  <si>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</si>
  <si>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</si>
  <si>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</si>
  <si>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</si>
  <si>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</si>
  <si>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</si>
  <si>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</si>
  <si>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</si>
  <si>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</si>
  <si>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</si>
  <si>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</si>
  <si>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</si>
  <si>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</si>
  <si>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</si>
  <si>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</si>
  <si>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</si>
  <si>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</si>
  <si>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</si>
  <si>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</si>
  <si>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</si>
  <si>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</si>
  <si>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</si>
  <si>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</si>
  <si>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</si>
  <si>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</si>
  <si>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</si>
  <si>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</si>
  <si>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</si>
  <si>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</si>
  <si>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</si>
  <si>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</si>
  <si>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</si>
  <si>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</si>
  <si>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</si>
  <si>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</si>
  <si>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</si>
  <si>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</si>
  <si>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</si>
  <si>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</si>
  <si>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</si>
  <si>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</si>
  <si>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</si>
  <si>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</si>
  <si>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</si>
  <si>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</si>
  <si>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</si>
  <si>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</si>
  <si>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</si>
  <si>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</si>
  <si>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</si>
  <si>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</si>
  <si>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</si>
  <si>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</si>
  <si>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</si>
  <si>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</si>
  <si>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</si>
  <si>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</si>
  <si>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</si>
  <si>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</si>
  <si>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</si>
  <si>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</si>
  <si>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</si>
  <si>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</si>
  <si>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</si>
  <si>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</si>
  <si>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</si>
  <si>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</si>
  <si>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</si>
  <si>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</si>
  <si>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</si>
  <si>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</si>
  <si>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</si>
  <si>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</si>
  <si>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</si>
  <si>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</si>
  <si>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</si>
  <si>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</si>
  <si>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</si>
  <si>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</si>
  <si>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</si>
  <si>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</si>
  <si>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</si>
  <si>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</si>
  <si>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</si>
  <si>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</si>
  <si>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</si>
  <si>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</si>
  <si>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</si>
  <si>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</si>
  <si>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</si>
  <si>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</si>
  <si>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</si>
  <si>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</si>
  <si>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</si>
  <si>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</si>
  <si>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</si>
  <si>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</si>
  <si>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</si>
  <si>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</si>
  <si>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</si>
  <si>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</si>
  <si>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</si>
  <si>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</si>
  <si>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</si>
  <si>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</si>
  <si>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</si>
  <si>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</si>
  <si>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</si>
  <si>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</si>
  <si>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</si>
  <si>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</si>
  <si>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</si>
  <si>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</si>
  <si>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</si>
  <si>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</si>
  <si>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</si>
  <si>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</si>
  <si>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</si>
  <si>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</si>
  <si>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</si>
  <si>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</si>
  <si>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</si>
  <si>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</si>
  <si>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</si>
  <si>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</si>
  <si>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</si>
  <si>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</si>
  <si>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</si>
  <si>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</si>
  <si>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</si>
  <si>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</si>
  <si>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</si>
  <si>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</si>
  <si>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</si>
  <si>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</si>
  <si>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</si>
  <si>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</si>
  <si>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</si>
  <si>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</si>
  <si>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</si>
  <si>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</si>
  <si>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</si>
  <si>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</si>
  <si>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</si>
  <si>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</si>
  <si>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</si>
  <si>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</si>
  <si>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</si>
  <si>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</si>
  <si>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</si>
  <si>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</si>
  <si>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</si>
  <si>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</si>
  <si>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</si>
  <si>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</si>
  <si>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</si>
  <si>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</si>
  <si>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</si>
  <si>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</si>
  <si>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</si>
  <si>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</si>
  <si>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</si>
  <si>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</si>
  <si>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</si>
  <si>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</si>
  <si>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</si>
  <si>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</si>
  <si>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</si>
  <si>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</si>
  <si>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</si>
  <si>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</si>
  <si>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</si>
  <si>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</si>
  <si>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</si>
  <si>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</si>
  <si>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</si>
  <si>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</si>
  <si>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</si>
  <si>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</si>
  <si>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</si>
  <si>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</si>
  <si>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</si>
  <si>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</si>
  <si>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</si>
  <si>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</si>
  <si>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</si>
  <si>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</si>
  <si>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</si>
  <si>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</si>
  <si>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</si>
  <si>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</si>
  <si>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</si>
  <si>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</si>
  <si>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</si>
  <si>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</si>
  <si>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</si>
  <si>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</si>
  <si>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</si>
  <si>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</si>
  <si>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</si>
  <si>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</si>
  <si>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</si>
  <si>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</si>
  <si>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</si>
  <si>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</si>
  <si>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</si>
  <si>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</si>
  <si>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</si>
  <si>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</si>
  <si>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</si>
  <si>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</si>
  <si>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</si>
  <si>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</si>
  <si>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</si>
  <si>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</si>
  <si>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</si>
  <si>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</si>
  <si>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</si>
  <si>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</si>
  <si>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</si>
  <si>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</si>
  <si>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</si>
  <si>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</si>
  <si>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</si>
  <si>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</si>
  <si>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</si>
  <si>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</si>
  <si>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</si>
  <si>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</si>
  <si>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</si>
  <si>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</si>
  <si>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</si>
  <si>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</si>
  <si>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</si>
  <si>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</si>
  <si>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</si>
  <si>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</si>
  <si>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</si>
  <si>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</si>
  <si>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</si>
  <si>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</si>
  <si>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</si>
  <si>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</si>
  <si>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</si>
  <si>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</si>
  <si>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</si>
  <si>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</si>
  <si>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</si>
  <si>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</si>
  <si>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</si>
  <si>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</si>
  <si>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</si>
  <si>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</si>
  <si>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</si>
  <si>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</si>
  <si>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</si>
  <si>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</si>
  <si>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</si>
  <si>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</si>
  <si>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</si>
  <si>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</si>
  <si>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</si>
  <si>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</si>
  <si>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</si>
  <si>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</si>
  <si>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</si>
  <si>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</si>
  <si>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</si>
  <si>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</si>
  <si>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</si>
  <si>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</si>
  <si>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</si>
  <si>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</si>
  <si>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</si>
  <si>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</si>
  <si>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</si>
  <si>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</si>
  <si>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</si>
  <si>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</si>
  <si>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</si>
  <si>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</si>
  <si>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</si>
  <si>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</si>
  <si>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</si>
  <si>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</si>
  <si>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</si>
  <si>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</si>
  <si>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</si>
  <si>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</si>
  <si>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</si>
  <si>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</si>
  <si>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</si>
  <si>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</si>
  <si>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</si>
  <si>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</si>
  <si>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</si>
  <si>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</si>
  <si>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</si>
  <si>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</si>
  <si>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</si>
  <si>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</si>
  <si>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</si>
  <si>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</si>
  <si>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</si>
  <si>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</si>
  <si>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</si>
  <si>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</si>
  <si>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</si>
  <si>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</si>
  <si>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</si>
  <si>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</si>
  <si>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</si>
  <si>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</si>
  <si>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</si>
  <si>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</si>
  <si>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</si>
  <si>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</si>
  <si>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</si>
  <si>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</si>
  <si>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</si>
  <si>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</si>
  <si>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</si>
  <si>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</si>
  <si>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</si>
  <si>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</si>
  <si>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</si>
  <si>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</si>
  <si>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</si>
  <si>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</si>
  <si>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</si>
  <si>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</si>
  <si>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</si>
  <si>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</si>
  <si>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</si>
  <si>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</si>
  <si>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</si>
  <si>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</si>
  <si>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</si>
  <si>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</si>
  <si>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</si>
  <si>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</si>
  <si>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</si>
  <si>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</si>
  <si>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</si>
  <si>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</si>
  <si>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</si>
  <si>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</si>
  <si>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</si>
  <si>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</si>
  <si>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</si>
  <si>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</si>
  <si>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</si>
  <si>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</si>
  <si>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</si>
  <si>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</si>
  <si>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</si>
  <si>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</si>
  <si>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</si>
  <si>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</si>
  <si>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</si>
  <si>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</si>
  <si>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</si>
  <si>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</si>
  <si>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</si>
  <si>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</si>
  <si>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</si>
  <si>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</si>
  <si>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</si>
  <si>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</si>
  <si>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</si>
  <si>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</si>
  <si>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</si>
  <si>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</si>
  <si>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</si>
  <si>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</si>
  <si>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</si>
  <si>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</si>
  <si>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</si>
  <si>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</si>
  <si>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</si>
  <si>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</si>
  <si>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</si>
  <si>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</si>
  <si>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</si>
  <si>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</si>
  <si>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</si>
  <si>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</si>
  <si>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</si>
  <si>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</si>
  <si>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</si>
  <si>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</si>
  <si>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</si>
  <si>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</si>
  <si>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</si>
  <si>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</si>
  <si>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</si>
  <si>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</si>
  <si>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</si>
  <si>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</si>
  <si>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</si>
  <si>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</si>
  <si>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</si>
  <si>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</si>
  <si>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</si>
  <si>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</si>
  <si>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</si>
  <si>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</si>
  <si>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</si>
  <si>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</si>
  <si>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</si>
  <si>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</si>
  <si>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</si>
  <si>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</si>
  <si>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</si>
  <si>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</si>
  <si>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</si>
  <si>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</si>
  <si>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</si>
  <si>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</si>
  <si>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</si>
  <si>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</si>
  <si>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</si>
  <si>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</si>
  <si>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</si>
  <si>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</si>
  <si>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</si>
  <si>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</si>
  <si>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</si>
  <si>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</si>
  <si>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</si>
  <si>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</si>
  <si>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</si>
  <si>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</si>
  <si>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</si>
  <si>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</si>
  <si>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</si>
  <si>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</si>
  <si>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</si>
  <si>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</si>
  <si>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</si>
  <si>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</si>
  <si>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</si>
  <si>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</si>
  <si>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</si>
  <si>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</si>
  <si>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</si>
  <si>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</si>
  <si>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</si>
  <si>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</si>
  <si>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</si>
  <si>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</si>
  <si>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</si>
  <si>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</si>
  <si>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</si>
  <si>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</si>
  <si>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</si>
  <si>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</si>
  <si>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</si>
  <si>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</si>
  <si>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</si>
  <si>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</si>
  <si>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</si>
  <si>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</si>
  <si>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</si>
  <si>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</si>
  <si>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</si>
  <si>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</si>
  <si>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</si>
  <si>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</si>
  <si>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</si>
  <si>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</si>
  <si>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</si>
  <si>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</si>
  <si>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</si>
  <si>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</si>
  <si>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</si>
  <si>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</si>
  <si>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</si>
  <si>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</si>
  <si>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</si>
  <si>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</si>
  <si>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</si>
  <si>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</si>
  <si>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</si>
  <si>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</si>
  <si>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</si>
  <si>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</si>
  <si>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</si>
  <si>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</si>
  <si>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</si>
  <si>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</si>
  <si>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</si>
  <si>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</si>
  <si>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</si>
  <si>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</si>
  <si>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</si>
  <si>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</si>
  <si>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</si>
  <si>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</si>
  <si>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</si>
  <si>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</si>
  <si>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</si>
  <si>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</si>
  <si>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</si>
  <si>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</si>
  <si>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</si>
  <si>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</si>
  <si>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</si>
  <si>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</si>
  <si>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</si>
  <si>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</si>
  <si>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</si>
  <si>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</si>
  <si>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</si>
  <si>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</si>
  <si>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</si>
  <si>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</si>
  <si>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</si>
  <si>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</si>
  <si>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</si>
  <si>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</si>
  <si>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</si>
  <si>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</si>
  <si>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</si>
  <si>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</si>
  <si>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</si>
  <si>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</si>
  <si>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</si>
  <si>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</si>
  <si>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</si>
  <si>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</si>
  <si>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</si>
  <si>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</si>
  <si>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</si>
  <si>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</si>
  <si>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</si>
  <si>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</si>
  <si>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</si>
  <si>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</si>
  <si>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</si>
  <si>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</si>
  <si>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</si>
  <si>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</si>
  <si>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</si>
  <si>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</si>
  <si>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</si>
  <si>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</si>
  <si>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</si>
  <si>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</si>
  <si>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</si>
  <si>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</si>
  <si>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</si>
  <si>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</si>
  <si>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</si>
  <si>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</si>
  <si>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</si>
  <si>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</si>
  <si>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</si>
  <si>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</si>
  <si>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</si>
  <si>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</si>
  <si>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</si>
  <si>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</si>
  <si>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</si>
  <si>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</si>
  <si>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</si>
  <si>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</si>
  <si>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</si>
  <si>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</si>
  <si>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</si>
  <si>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</si>
  <si>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</si>
  <si>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</si>
  <si>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</si>
  <si>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</si>
  <si>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</si>
  <si>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</si>
  <si>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</si>
  <si>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</si>
  <si>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</si>
  <si>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</si>
  <si>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</si>
  <si>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</si>
  <si>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</si>
  <si>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</si>
  <si>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</si>
  <si>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</si>
  <si>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</si>
  <si>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</si>
  <si>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</si>
  <si>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</si>
  <si>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</si>
  <si>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</si>
  <si>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</si>
  <si>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</si>
  <si>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</si>
  <si>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</si>
  <si>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</si>
  <si>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</si>
  <si>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</si>
  <si>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</si>
  <si>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</si>
  <si>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</si>
  <si>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</si>
  <si>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</si>
  <si>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</si>
  <si>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</si>
  <si>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</si>
  <si>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</si>
  <si>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</si>
  <si>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</si>
  <si>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</si>
  <si>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</si>
  <si>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</si>
  <si>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</si>
  <si>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</si>
  <si>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</si>
  <si>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</si>
  <si>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</si>
  <si>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</si>
  <si>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</si>
  <si>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</si>
  <si>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</si>
  <si>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</si>
  <si>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</si>
  <si>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</si>
  <si>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</si>
  <si>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</si>
  <si>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</si>
  <si>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</si>
  <si>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</si>
  <si>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</si>
  <si>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</si>
  <si>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</si>
  <si>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</si>
  <si>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</si>
  <si>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</si>
  <si>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</si>
  <si>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</si>
  <si>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</si>
  <si>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</si>
  <si>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</si>
  <si>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</si>
  <si>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</si>
  <si>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</si>
  <si>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</si>
  <si>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</si>
  <si>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</si>
  <si>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</si>
  <si>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</si>
  <si>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</si>
  <si>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</si>
  <si>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</si>
  <si>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</si>
  <si>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</si>
  <si>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</si>
  <si>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</si>
  <si>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</si>
  <si>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</si>
  <si>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</si>
  <si>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</si>
  <si>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</si>
  <si>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</si>
  <si>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</si>
  <si>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</si>
  <si>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</si>
  <si>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</si>
  <si>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</si>
  <si>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</si>
  <si>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</si>
  <si>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</si>
  <si>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</si>
  <si>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</si>
  <si>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</si>
  <si>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</si>
  <si>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</si>
  <si>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</si>
  <si>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</si>
  <si>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</si>
  <si>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</si>
  <si>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</si>
  <si>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</si>
  <si>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</si>
  <si>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</si>
  <si>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</si>
  <si>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</si>
  <si>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</si>
  <si>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</si>
  <si>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</si>
  <si>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</si>
  <si>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</si>
  <si>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</si>
  <si>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</si>
  <si>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</si>
  <si>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</si>
  <si>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</si>
  <si>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</si>
  <si>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</si>
  <si>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</si>
  <si>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</si>
  <si>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</si>
  <si>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</si>
  <si>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</si>
  <si>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</si>
  <si>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</si>
  <si>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</si>
  <si>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</si>
  <si>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</si>
  <si>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</si>
  <si>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</si>
  <si>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</si>
  <si>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</si>
  <si>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</si>
  <si>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</si>
  <si>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</si>
  <si>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</si>
  <si>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</si>
  <si>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</si>
  <si>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</si>
  <si>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</si>
  <si>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</si>
  <si>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</si>
  <si>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</si>
  <si>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</si>
  <si>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</si>
  <si>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</si>
  <si>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</si>
  <si>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</si>
  <si>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</si>
  <si>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</si>
  <si>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</si>
  <si>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</si>
  <si>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</si>
  <si>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</si>
  <si>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</si>
  <si>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</si>
  <si>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</si>
  <si>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</si>
  <si>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</si>
  <si>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</si>
  <si>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</si>
  <si>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</si>
  <si>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</si>
  <si>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</si>
  <si>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</si>
  <si>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</si>
  <si>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</si>
  <si>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</si>
  <si>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</si>
  <si>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</si>
  <si>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</si>
  <si>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</si>
  <si>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</si>
  <si>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</si>
  <si>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</si>
  <si>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</si>
  <si>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</si>
  <si>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</si>
  <si>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</si>
  <si>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</si>
  <si>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</si>
  <si>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</si>
  <si>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</si>
  <si>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</si>
  <si>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</si>
  <si>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</si>
  <si>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</si>
  <si>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</si>
  <si>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</si>
  <si>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</si>
  <si>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</si>
  <si>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</si>
  <si>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</si>
  <si>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</si>
  <si>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</si>
  <si>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</si>
  <si>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</si>
  <si>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</si>
  <si>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</si>
  <si>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</si>
  <si>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</si>
  <si>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</si>
  <si>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</si>
  <si>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</si>
  <si>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</si>
  <si>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</si>
  <si>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</si>
  <si>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</si>
  <si>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</si>
  <si>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</si>
  <si>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</si>
  <si>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</si>
  <si>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</si>
  <si>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</si>
  <si>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</si>
  <si>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</si>
  <si>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</si>
  <si>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</si>
  <si>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</si>
  <si>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</si>
  <si>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</si>
  <si>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</si>
  <si>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</si>
  <si>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</si>
  <si>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</si>
  <si>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</si>
  <si>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</si>
  <si>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</si>
  <si>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</si>
  <si>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</si>
  <si>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</si>
  <si>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</si>
  <si>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</si>
  <si>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</si>
  <si>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</si>
  <si>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</si>
  <si>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</si>
  <si>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</si>
  <si>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</si>
  <si>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r>
      <t xml:space="preserve">List these </t>
    </r>
    <r>
      <rPr>
        <i/>
        <sz val="9"/>
        <color indexed="10"/>
        <rFont val="Calibri"/>
        <family val="2"/>
        <scheme val="minor"/>
      </rPr>
      <t>(definition of HCV is not a PEFC requirement in all countries, so listing nature values is more precise)</t>
    </r>
  </si>
  <si>
    <t>Basisinformation Dansk</t>
  </si>
  <si>
    <t>Certificeringsfirma</t>
  </si>
  <si>
    <t>Certifikatkode</t>
  </si>
  <si>
    <t>Type certificering</t>
  </si>
  <si>
    <t>Virksomhedsnavn</t>
  </si>
  <si>
    <t>Virksomhedsnavn på lokal sprog</t>
  </si>
  <si>
    <t>Registreringsnr.</t>
  </si>
  <si>
    <t>Kontaktperson</t>
  </si>
  <si>
    <t>Adresse</t>
  </si>
  <si>
    <t>Land</t>
  </si>
  <si>
    <t>Tlf.</t>
  </si>
  <si>
    <t>E-mail</t>
  </si>
  <si>
    <t>Hjemmeside</t>
  </si>
  <si>
    <t>Ansøgningsinformationer udfyldt af</t>
  </si>
  <si>
    <t>Information om særlige logistiske forhold?</t>
  </si>
  <si>
    <t xml:space="preserve">Information om skovforvaltningen/ejeren/entreprenøren (certifikatholder) </t>
  </si>
  <si>
    <t>Certifikatets dækning</t>
  </si>
  <si>
    <t>Certifikattype</t>
  </si>
  <si>
    <t>Type operation</t>
  </si>
  <si>
    <t>Navn på skoven dækket af certifikatet</t>
  </si>
  <si>
    <t>Antal gruppemedlemmer</t>
  </si>
  <si>
    <t>Antal skovenheder</t>
  </si>
  <si>
    <t>Bredegrad</t>
  </si>
  <si>
    <t>Længdegrad</t>
  </si>
  <si>
    <t>Hemisfære</t>
  </si>
  <si>
    <t>Skovzone eller -biome</t>
  </si>
  <si>
    <t>Skovforvaltningen</t>
  </si>
  <si>
    <t>Type foretagende</t>
  </si>
  <si>
    <t>Forvaltning</t>
  </si>
  <si>
    <t>Ejerskab</t>
  </si>
  <si>
    <t>Underleverancer ved tredjepart</t>
  </si>
  <si>
    <t>Total areal (hektarer)</t>
  </si>
  <si>
    <t>Skovtype</t>
  </si>
  <si>
    <t>Skovkomposition</t>
  </si>
  <si>
    <t>Liste over høje naturværdier</t>
  </si>
  <si>
    <t>Plantage artskategori</t>
  </si>
  <si>
    <t>Primære træarter</t>
  </si>
  <si>
    <t>Årlig tilladte hugst (m3/år)</t>
  </si>
  <si>
    <t>Faktiske årlig produktion (m3/år)</t>
  </si>
  <si>
    <t>Produktkategorier</t>
  </si>
  <si>
    <t>Salgssted</t>
  </si>
  <si>
    <t>Antal medarbejdere</t>
  </si>
  <si>
    <t>Antal entreprenører/andre</t>
  </si>
  <si>
    <t>Pilotprojekt</t>
  </si>
  <si>
    <t>Division af skovenheder</t>
  </si>
  <si>
    <t>Antal</t>
  </si>
  <si>
    <t>Areal</t>
  </si>
  <si>
    <t>100 - 1000 ha</t>
  </si>
  <si>
    <t xml:space="preserve">Mere end 10,000 ha </t>
  </si>
  <si>
    <t>X arbejdsdage inkl forberedelse, felt inspektion, kontorbesøg, gennemgang af documentation, transport, interessentkonsultation og afrapportering.</t>
  </si>
  <si>
    <t>Auditteamet</t>
  </si>
  <si>
    <t>Teammedlemmernes CVs findes tilgængelige på SA Certs kontor.</t>
  </si>
  <si>
    <t>Rapportskrivning</t>
  </si>
  <si>
    <t>2) kopier fra ark med auditor beskrivelser</t>
  </si>
  <si>
    <t>1) kopier fra ark med auditor beskrivelser</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</si>
  <si>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</si>
  <si>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Rapport Peer review</t>
  </si>
  <si>
    <t>Rationale for evalueringen</t>
  </si>
  <si>
    <t>Auditkriterier er taget fra den relevante nationale PEFC ordning og normative dokumenter, og effektivt omdannet til tjeklister og andre elementer i denne rapport</t>
  </si>
  <si>
    <t>Interessentkonsultation</t>
  </si>
  <si>
    <t>Resume af interessentkonsultationsprocessen</t>
  </si>
  <si>
    <t>Observationer</t>
  </si>
  <si>
    <t>Kritiske forhold</t>
  </si>
  <si>
    <t>Hvor et forhold var vanskeligt at evaluere eller hvor modstridende oplysninger blev identificeret, diskuteres dette i sektionen nedenfor og  dragede konklusioner gives.</t>
  </si>
  <si>
    <t>Forhold</t>
  </si>
  <si>
    <t>RESULTATER, KONKLUSIONER OG ANBEFALING</t>
  </si>
  <si>
    <t>SKOVEN</t>
  </si>
  <si>
    <t>RESUMÈ AF SKOVFORVALTNINGEN</t>
  </si>
  <si>
    <t>Beskrivelse af forvaltningssystem</t>
  </si>
  <si>
    <t>Dokumenteret system og centrale politikker og procedurer er skrevet ned i gruppens proceduremanual og i en modificeret version heraf for hvert gruppemedlem.</t>
  </si>
  <si>
    <t>Beskrivelse af ressourcer tilrådighed: Teknisk udstyr er detaljeret i gruppemedlemmets FSC forvaltningsplan. Personale ressourcerne tilrådighed er dokumenteret på gruppemedlemsniveau inklusiv trænings- og uddannelsesdokumentation. På gruppemedlemsniveau er dette specificeret i FSC forvaltningsplanen.</t>
  </si>
  <si>
    <t>Målsætninger for forvaltningen</t>
  </si>
  <si>
    <t>Forvaltningsmålene er at praktisere naturnær skovdrift, hvor natur, friluftsliv og økonomi, hvor muligt, tilgodeses. Målet er gradvist at konvertere til naturnær skovdrift, hvor flora og fauna beskyttes og opretholdes og hvor kulturminder og friluftsliv fremmes og vedligeholdes.</t>
  </si>
  <si>
    <t>Første årlige audit</t>
  </si>
  <si>
    <t>Auditdatoer</t>
  </si>
  <si>
    <t>Auditplan</t>
  </si>
  <si>
    <t>Dato ..</t>
  </si>
  <si>
    <t>Estimat over antal persondage anvendt til at gennemføre auditten</t>
  </si>
  <si>
    <t>[Dates]</t>
  </si>
  <si>
    <t>xx person days including time spent on preparatory work, actual audit days, consultation and report writing (excluding travel)</t>
  </si>
  <si>
    <t>Auditteamet bestod af:</t>
  </si>
  <si>
    <r>
      <t xml:space="preserve">Afvigelser fra auditplanen og begrundelse herfor: </t>
    </r>
    <r>
      <rPr>
        <sz val="10"/>
        <color rgb="FFFF0000"/>
        <rFont val="Calibri"/>
        <family val="2"/>
        <scheme val="minor"/>
      </rPr>
      <t>Ja/Nej</t>
    </r>
    <r>
      <rPr>
        <sz val="10"/>
        <rFont val="Calibri"/>
        <family val="2"/>
        <scheme val="minor"/>
      </rPr>
      <t xml:space="preserve"> (hvis Ja, forklar)</t>
    </r>
  </si>
  <si>
    <r>
      <t xml:space="preserve">Væsentlige forhold som påvirker auditprogrammet: </t>
    </r>
    <r>
      <rPr>
        <sz val="10"/>
        <color rgb="FFFF0000"/>
        <rFont val="Calibri"/>
        <family val="2"/>
        <scheme val="minor"/>
      </rPr>
      <t>Ja/Nej</t>
    </r>
    <r>
      <rPr>
        <sz val="10"/>
        <rFont val="Calibri"/>
        <family val="2"/>
        <scheme val="minor"/>
      </rPr>
      <t xml:space="preserve"> (hvis Ja, forklar)</t>
    </r>
  </si>
  <si>
    <r>
      <t xml:space="preserve">Audit Objectives for Soil Association Certification are to assess the Organisation against the relevant PEFC Scheme and associated PEFC normative documents, and relevant ISO Standards and shall include the following:
</t>
    </r>
    <r>
      <rPr>
        <sz val="10"/>
        <rFont val="Calibri"/>
        <family val="2"/>
        <scheme val="minor"/>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</si>
  <si>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t>6.5</t>
  </si>
  <si>
    <t>6.6</t>
  </si>
  <si>
    <t>6.7</t>
  </si>
  <si>
    <t>6.9</t>
  </si>
  <si>
    <t>6.11</t>
  </si>
  <si>
    <t>Rapportskriver</t>
  </si>
  <si>
    <t>Kriterier evalueret under auditten</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</si>
  <si>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</si>
  <si>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Følgende skovstandard kriterier blev evalueret: xx,xx,xx,
Følgende gruppestandard kriterier blev evalueret: alle.</t>
  </si>
  <si>
    <t>xx</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</si>
  <si>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</si>
  <si>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Auditprocessen</t>
  </si>
  <si>
    <t>Se A2 for resumé af kommentarer rejst af interessenter og svar fra Soil Association</t>
  </si>
  <si>
    <t>xx interessenter er blevet konsulteret</t>
  </si>
  <si>
    <t>x svar er blevet modtaget</t>
  </si>
  <si>
    <t>Konsultationen blev gennemført den xx.xx.20xx</t>
  </si>
  <si>
    <t>x interview af entreprenører og medarbejdere blev gennemført under auditten.</t>
  </si>
  <si>
    <r>
      <t xml:space="preserve">Any deviation from the audit plan and their reasons? </t>
    </r>
    <r>
      <rPr>
        <sz val="10"/>
        <color rgb="FFFF0000"/>
        <rFont val="Calibri"/>
        <family val="2"/>
        <scheme val="minor"/>
      </rPr>
      <t>Y/N</t>
    </r>
    <r>
      <rPr>
        <sz val="10"/>
        <rFont val="Calibri"/>
        <family val="2"/>
        <scheme val="minor"/>
      </rPr>
      <t xml:space="preserve"> If Y describe issues below):</t>
    </r>
  </si>
  <si>
    <r>
      <t xml:space="preserve">Any significant issues impacting on the audit programme </t>
    </r>
    <r>
      <rPr>
        <sz val="10"/>
        <color rgb="FFFF0000"/>
        <rFont val="Calibri"/>
        <family val="2"/>
        <scheme val="minor"/>
      </rPr>
      <t>Y/N</t>
    </r>
    <r>
      <rPr>
        <sz val="10"/>
        <rFont val="Calibri"/>
        <family val="2"/>
        <scheme val="minor"/>
      </rPr>
      <t xml:space="preserve"> (If Y describe issues below):</t>
    </r>
  </si>
  <si>
    <t>FIRST SURVEILLANCE</t>
  </si>
  <si>
    <t>Review af udstedte korrigerende handlinger/tiltag</t>
  </si>
  <si>
    <t>Tiltag gennemført for tidligere udstedte afvigelser er gennemgået i section 2 af denne rapport.</t>
  </si>
  <si>
    <t>Liste over udvalgte objekter og sites besøgt under auditten</t>
  </si>
  <si>
    <t>Bekræftelse af certifikatets dækrning</t>
  </si>
  <si>
    <r>
      <rPr>
        <sz val="10"/>
        <rFont val="Calibri"/>
        <family val="2"/>
        <scheme val="minor"/>
      </rPr>
      <t xml:space="preserve">Auditteamet gennemgik den nuværende dækning af certifikatet i forhold til certificeret skovareal og produkter. </t>
    </r>
    <r>
      <rPr>
        <sz val="10"/>
        <color rgb="FFFF0000"/>
        <rFont val="Calibri"/>
        <family val="2"/>
        <scheme val="minor"/>
      </rPr>
      <t>Ingen ændringer siden sidste audit.</t>
    </r>
  </si>
  <si>
    <r>
      <rPr>
        <sz val="10"/>
        <rFont val="Calibri"/>
        <family val="2"/>
        <scheme val="minor"/>
      </rPr>
      <t>The assessment team reviewed the current scope of the certificate in terms of certified forest area and products being produced.</t>
    </r>
    <r>
      <rPr>
        <sz val="10"/>
        <color indexed="12"/>
        <rFont val="Calibri"/>
        <family val="2"/>
        <scheme val="minor"/>
      </rPr>
      <t xml:space="preserve"> </t>
    </r>
    <r>
      <rPr>
        <sz val="10"/>
        <color rgb="FFFF0000"/>
        <rFont val="Calibri"/>
        <family val="2"/>
        <scheme val="minor"/>
      </rPr>
      <t>There was no change since the previous evaluation.</t>
    </r>
  </si>
  <si>
    <t>Ændringer til forvaltningssituationen</t>
  </si>
  <si>
    <t>Auditteamet gennemgik forvaltningssituationen. Ingen grundlæggende ændringer til forvaltningen blev noteret</t>
  </si>
  <si>
    <t>Changes to management situation- results of management review/internal audit
Effectiveness of management system
Description of any continual improvement activities</t>
  </si>
  <si>
    <t>Review of complaints or Issues arising</t>
  </si>
  <si>
    <t>Resultaterne af den årlige inspektion</t>
  </si>
  <si>
    <t>Resulterne af inspektionsevalueringen blev registreret i standard og tjeklisten i bilag 1 og identificerede afvigelser er givet i section 2 af denne rapport. Se også nedenfor under Kritiske forhold.</t>
  </si>
  <si>
    <t>6.10</t>
  </si>
  <si>
    <t>6.8</t>
  </si>
  <si>
    <t>SECOND SURVEILLANCE</t>
  </si>
  <si>
    <t>Anden årlige audit</t>
  </si>
  <si>
    <t>7.0</t>
  </si>
  <si>
    <t xml:space="preserve">7.1b </t>
  </si>
  <si>
    <t>7.6</t>
  </si>
  <si>
    <t>7.7</t>
  </si>
  <si>
    <t>7.8</t>
  </si>
  <si>
    <t>7.9</t>
  </si>
  <si>
    <t>7.10</t>
  </si>
  <si>
    <t>7.11</t>
  </si>
  <si>
    <t>8.0</t>
  </si>
  <si>
    <t xml:space="preserve">8.1b </t>
  </si>
  <si>
    <t>8.6</t>
  </si>
  <si>
    <t>8.7</t>
  </si>
  <si>
    <t>8.8</t>
  </si>
  <si>
    <t>8.9</t>
  </si>
  <si>
    <t>8.10</t>
  </si>
  <si>
    <t>8.11</t>
  </si>
  <si>
    <t>9.0</t>
  </si>
  <si>
    <t xml:space="preserve">9.1b </t>
  </si>
  <si>
    <t>9.2</t>
  </si>
  <si>
    <t>9.3</t>
  </si>
  <si>
    <t>9.4</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</si>
  <si>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9. Sites were selected to include areas of recent or on-going operations, areas of public access, areas of conservation value and to include group members not previously visited by SA Certification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</si>
  <si>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9. Besøgte lokaliteter blev udvalgt til at inkludere områder med fornyligt gennemførte eller igangværende skovoperationer, områder med offentlig adgang, områder med bevaringsværdi, ikke tidligere besøgt af Soil Association.</t>
  </si>
  <si>
    <t>9.5</t>
  </si>
  <si>
    <t>9.6</t>
  </si>
  <si>
    <t>9.7</t>
  </si>
  <si>
    <t>9.8</t>
  </si>
  <si>
    <t>9.9</t>
  </si>
  <si>
    <t>9.10</t>
  </si>
  <si>
    <t>9.11</t>
  </si>
  <si>
    <t>Fjerde årlige audit</t>
  </si>
  <si>
    <t>FOURTH SURVEILLANCE</t>
  </si>
  <si>
    <t>THIRD SURVEILLANCE</t>
  </si>
  <si>
    <t>Trejde årlige audit</t>
  </si>
  <si>
    <t>THE FOREST</t>
  </si>
  <si>
    <r>
      <t>SUMMARY OF FOREST MANAGEMENT</t>
    </r>
    <r>
      <rPr>
        <b/>
        <i/>
        <sz val="10"/>
        <rFont val="Cambria"/>
        <family val="1"/>
      </rPr>
      <t xml:space="preserve"> (this is a specific requirement for Denmark for single-sites, but could be useful for all).</t>
    </r>
  </si>
  <si>
    <t xml:space="preserve">THE CERTIFICATION ASSESSMENT PROCESS </t>
  </si>
  <si>
    <r>
      <t>FSC</t>
    </r>
    <r>
      <rPr>
        <vertAlign val="superscript"/>
        <sz val="10"/>
        <rFont val="Calibri"/>
        <family val="2"/>
        <scheme val="minor"/>
      </rPr>
      <t>®</t>
    </r>
    <r>
      <rPr>
        <sz val="10"/>
        <rFont val="Calibri"/>
        <family val="2"/>
        <scheme val="minor"/>
      </rPr>
      <t xml:space="preserve"> AAF category/ies</t>
    </r>
  </si>
  <si>
    <t>Group member Name</t>
  </si>
  <si>
    <t>Sub-code</t>
  </si>
  <si>
    <t>N/A</t>
  </si>
  <si>
    <t>Lindenborg Skovselskab A/S</t>
  </si>
  <si>
    <t xml:space="preserve">Lindenborg Skovselskab  </t>
  </si>
  <si>
    <t>Lasse Ardahl Mikkelsen</t>
  </si>
  <si>
    <t>Østergade 32, DK-9510 Arden</t>
  </si>
  <si>
    <t xml:space="preserve"> - </t>
  </si>
  <si>
    <t>lam@lindenborg.dk</t>
  </si>
  <si>
    <t>www.lindenborgskov.dk</t>
  </si>
  <si>
    <t>Rasmus Lenchler Bach</t>
  </si>
  <si>
    <t xml:space="preserve">Forest owner(s), or </t>
  </si>
  <si>
    <t>Forest contractor(s):</t>
  </si>
  <si>
    <t>Jutland</t>
  </si>
  <si>
    <t>See Annex 7</t>
  </si>
  <si>
    <t>North</t>
  </si>
  <si>
    <t>Temperate</t>
  </si>
  <si>
    <t>Non-SLIMF area (ha)</t>
  </si>
  <si>
    <t>Lindenborg Skov (Rold Vesterskov, Rold Østerskov, Jægersborg Skov, St. Arden Skov, Siem Skov, Hellum Skov, Oudrup Plantage); Den Kongelige Jagtejendom Trend Skov</t>
  </si>
  <si>
    <t>Forest contractors</t>
  </si>
  <si>
    <t>3855,38 ha</t>
  </si>
  <si>
    <t>Semi-Natural &amp; Mixed Plantation &amp; Natural Forest</t>
  </si>
  <si>
    <t xml:space="preserve">Coniferous dominant </t>
  </si>
  <si>
    <t>(Intensive managed areas: Christmas trees and greenery</t>
  </si>
  <si>
    <t>See Annex 3</t>
  </si>
  <si>
    <t>In Denmark, there is no requirements on annual allowable cut. Each group member will have a calculated harvesting level per year in the GIS based forest management plan, plus data on actual harvest for each year in their forest stand records. The calculated harvesting level is based on species, increment and age class distribution etc: Increment: 42.000 m3/år (totale standing biomasse: 794245 m3)</t>
  </si>
  <si>
    <t>Approx. 30.000 m3</t>
  </si>
  <si>
    <t>Round wood, wood chips, wood residues, fuelwood</t>
  </si>
  <si>
    <t>Roadside (roundwood), delivered (wood chips and fuelwood)</t>
  </si>
  <si>
    <t>m: 10 contractors (with 23 male staff): 
f: 0</t>
  </si>
  <si>
    <t>10 contractors</t>
  </si>
  <si>
    <t>When certified</t>
  </si>
  <si>
    <t>Østergade 32</t>
  </si>
  <si>
    <t>Arden</t>
  </si>
  <si>
    <t>DK-9510</t>
  </si>
  <si>
    <t>1 (alle enheder under én forvaltningsplan)</t>
  </si>
  <si>
    <t>Lindenborg (Rold Vesterskov, Rold Østerskov, Jægersborg Skov, St. Arden Skov, Siem Skov, Hellum Skov, Oudrup Plantage)</t>
  </si>
  <si>
    <t>56.812494, 9.918082</t>
  </si>
  <si>
    <t>Temporate</t>
  </si>
  <si>
    <t>Yes</t>
  </si>
  <si>
    <t>MA 2023</t>
  </si>
  <si>
    <t>Den Kongelige Jagtejendom Trend Skov</t>
  </si>
  <si>
    <t>01.10.2024</t>
  </si>
  <si>
    <t>S1 2024</t>
  </si>
  <si>
    <t>Certificeringsprocessen</t>
  </si>
  <si>
    <t>Dato for for-evaluering</t>
  </si>
  <si>
    <t>03.11.2023</t>
  </si>
  <si>
    <t>Dato for hovedevaluering</t>
  </si>
  <si>
    <t>07-08.12.2023</t>
  </si>
  <si>
    <t>Program</t>
  </si>
  <si>
    <t>07.12 Opening meeting</t>
  </si>
  <si>
    <t>07.12 Åbningsmøde</t>
  </si>
  <si>
    <t>07.12 Audit: Review of documentation &amp; Group systems, staff interviews</t>
  </si>
  <si>
    <t>07.12 Audit: Review af dokumentation og gruppesystem, medarbejder interview</t>
  </si>
  <si>
    <t>08.12 Site visit: Lindenborg</t>
  </si>
  <si>
    <t>08.12 Feltbesøg: Lindenborg (gruppemedlem)</t>
  </si>
  <si>
    <t>08.12 Auditors meeting</t>
  </si>
  <si>
    <t>08.12 Auditormøde inden afslutning</t>
  </si>
  <si>
    <t>08.12 Closing meeting - the group manager and auditors</t>
  </si>
  <si>
    <t>08.12 Afslutningsmøde - Gruppelederen repræsenteret ved skovfogeder og auditors</t>
  </si>
  <si>
    <t>Estimat af persondage for auditten</t>
  </si>
  <si>
    <t>5 person days including time spent on preparatory work, actual audit days, consultation and report writing (excluding travel)</t>
  </si>
  <si>
    <t>5 persondage inklusiv tid brugt på forberedelse, audit, konsultation og rapportskrivning (ekskl. Rejsetid)</t>
  </si>
  <si>
    <t>Any deviation from the audit plan and their reasons? No</t>
  </si>
  <si>
    <t>Afvigelser fra auditplanen og grunden hertil? Nej</t>
  </si>
  <si>
    <t>Any significant issues impacting on the audit programme No</t>
  </si>
  <si>
    <t>Væsentlige forhold som har påvirket auditplanen: Nej</t>
  </si>
  <si>
    <r>
      <t xml:space="preserve">Assessment team </t>
    </r>
    <r>
      <rPr>
        <sz val="11"/>
        <rFont val="Calibri"/>
        <family val="2"/>
      </rPr>
      <t>- See also A15 Checklist for Opening and Closing Meeting</t>
    </r>
  </si>
  <si>
    <t>Auditor teamet</t>
  </si>
  <si>
    <t>Auditorteamet bestod af</t>
  </si>
  <si>
    <t xml:space="preserve">1) Anja Skriver Brogaard; Auditor at WSP Danmark. M.Sc. Forest Economics from Norwegian University of Life Sciences (NMBU). More than 15 years of professional experience as technical expert, evaluator and advisor in forestry and the wood industry with focus on legality and EUTR, EC, SBP, FSC/PEFC FM and COC certification. Since 2011, Anja has conducted multiple evaluations of forest managements and chain of custodies against applicable and qualifying standards in Denmark, Norway, Chile, USA and Russia. </t>
  </si>
  <si>
    <t>1) Anja Skriver Brogaard; Auditor hos WSP Danmark. M. Sc. Skovindustriel Økonomi  fra Norges Biovidenskabelige Universitet (NMBU). Mere end 15 års erhvervserfaring som teknisk ekspert, auditor og rådgiver inden for skovbrug og træindustri med fokus på lovlighed og EUTR, CE-mærkning, SBP-certificering, FSC/PEFC FM og COC certificering. Anja har siden 2011 gennemført flere evalueringer af skovforvaltninger og leverandørkæder i forhold til gældende standarder i Danmark, Norge, Chile, USA and Rusland.</t>
  </si>
  <si>
    <t xml:space="preserve">2) Michael Byskov Koldsø;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Polen and Georgia. He is currently being trained as FM auditor for auditing in Denmark.   </t>
  </si>
  <si>
    <t>2) Michael Byskov Koldsø; Auditor (trainee) hos WSP Danmark B.Sc. Skov- og Landskabsingeniør fra Københavns universitet (Skovskolen). Mere end 5 års profesionel erfaring som skovfoged og indkøber af træ, med fokus på forskellige træarter og lovlig oprindelse i Central- og Østeuropa. Siden 2022 har Michael arbejdet med biomasseverfikationer og evalueringer af bla. skovforvaltninger, chain-of-custodies imod gældende og kvalificerende standarder i Danmark, Letland, Polen og Georgien.</t>
  </si>
  <si>
    <t>Team medlemmers CV'er er på fil hos SA Cert.</t>
  </si>
  <si>
    <t>Anja Brogaard</t>
  </si>
  <si>
    <t>The Inspection report and draft Soil Association Certification decision was reviewed by a Peer Review Panel consisting of:</t>
  </si>
  <si>
    <t>Auditrapporten og udkastet til Soil Association-certificeringsbeslutningen blev gennemgået af et Peer Review Panel bestående af:</t>
  </si>
  <si>
    <t>1) Please complete "Name, 3 line description of key qualifications and experience"</t>
  </si>
  <si>
    <t>1)</t>
  </si>
  <si>
    <t>The Inspection report and draft SA Cert decision was also sent to the client for comment.</t>
  </si>
  <si>
    <t>Auditrapporten og udkastet til SA Cert-beslutning blev også sendt til certifikatholder til kommentar.</t>
  </si>
  <si>
    <t>Certificeringsbeslutningen</t>
  </si>
  <si>
    <t>Se Annex 11.</t>
  </si>
  <si>
    <t xml:space="preserve">Evalueringen omfattede gennemgang af relevante procedurer og forvaltningsplan dokumentation og registreringer, feltbesøg, diskussion med skovforvaltere og medarbejdere, samt udfyldelse af tjeklisterne. Antallet af udvalgte skovenheder var baseret på stikprøveberegningen givet i Annex 8. Enhederne blev valgt så de inkluderede arealer med fornylig og igangværende operationer, arealer med offentlig adgang, arealer med høj bevaringsværdi og til om muligt at omfatte ikke tidligere besøgte arealer. </t>
  </si>
  <si>
    <t>Justifikation for udvælgelse af emner og besøgte lokaliteter</t>
  </si>
  <si>
    <t>The group managers documentation and systems</t>
  </si>
  <si>
    <t>Gruppelederens dokumentation og forvaltningsplanlægningssystemer</t>
  </si>
  <si>
    <t xml:space="preserve">Group member Lindenborg skov. Interview with forest manager about commitment to PEFC FM certification, training and responsibilities, review of forest management handbook, incl. Management objectives, management planning, forest inventory records, forest maps with nature and environmental values registered. </t>
  </si>
  <si>
    <t>Gruppemedlem Lindenborg skov. Interview med skogfoged om engagement i PEFC FM-certificering, uddannelse og ansvar, gennemgang af skovdriftshåndbog, inkl. forvaltningsmål, driftssplanlægning, skovopgørelser, skovkort med registrerede natur- og miljøværdier.</t>
  </si>
  <si>
    <t xml:space="preserve">Forest Location: 80 a,b and d 
newly planted stands, with fences to protect from negative impacts of game, final harvest areas followed by soil preparation and regeneration, nature values of forest fringes, moist and wet protected areas, large mature trees retained throughout the forest, and mature conifer stands planned for thinning, </t>
  </si>
  <si>
    <t>Afdeling:  80 a,b og d. Nyplantede bevoksninger, med hegn til beskyttelse mod negative påvirkninger af vildt, Sluthugtsarealer efterfulgt af jordforberedelse og plantning, naturværdier af skovbryn, fugtige og våde beskyttede områder, Store hugtsmodne træer efterladt som livsløbstræer, og hugstmodne nåletræsbevoksninger planlagt til udtynding,</t>
  </si>
  <si>
    <t xml:space="preserve">Forest Location:  206 c and f
young seedling stands, newly planted stands, with fences to protect from negative impacts of game and final harvest areas followed by soil preparation and regeneration. Interview with forest worker. </t>
  </si>
  <si>
    <t xml:space="preserve">Afdeling: 206 c og f. Unge frøplantebevoksninger, nyplantede bevoksninger, med hegn til beskyttelse mod negative påvirkninger af vildt og endelige hugstarealer efterfulgt af jordforberedelse og plantning. Interview med skovarbejder. </t>
  </si>
  <si>
    <t xml:space="preserve">Forest Location: 205 a and d
mature conifer stands planned for thinning, conifer stands after final thinning, and retention trees and system of exisiting ditches being maintained and cleaned up. </t>
  </si>
  <si>
    <t>Afdeling: 205 a og d Modne nåletræsbevoksninger planlagt til udtynding, nåletræsbevoksninger efter endelig udtynding, og fastholdelsestræer og system af eksisterende grøfter vedligeholdes og ryddes op.</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</si>
  <si>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</si>
  <si>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r>
      <t>The forest management was evaluated against the PEFC-endorsed national FM standard for Denmark</t>
    </r>
    <r>
      <rPr>
        <sz val="11"/>
        <rFont val="Calibri"/>
        <family val="2"/>
      </rPr>
      <t>, entitled  PEFC DK 001-3 Forest Management Standard. A copy of the standard is available at www.pefc.org</t>
    </r>
  </si>
  <si>
    <t>PEFC Danmarks skovstandard: PEFC DK 001-3.</t>
  </si>
  <si>
    <t>The group system was evaluated against the PEFC-endorsed national group standard for Denmark, entitled PEFC DK 003-4 Requirements for group certification.</t>
  </si>
  <si>
    <t>PEFC Danmarks krav til gruppecertificering af bæredygtig skovdrift: PEFC DK 003-4.</t>
  </si>
  <si>
    <t>Tilpasninger</t>
  </si>
  <si>
    <t>45 consultees were contacted</t>
  </si>
  <si>
    <t>45 interessenter er blevet konsulteret forinden auditten</t>
  </si>
  <si>
    <t>0 responses were received</t>
  </si>
  <si>
    <t>Ingen (0) svar er blevet modtaget</t>
  </si>
  <si>
    <t>Consultation was carried out on 13.10.2023</t>
  </si>
  <si>
    <t>Konsultationen blev gennemført den 13.10.2023</t>
  </si>
  <si>
    <t>2 interviews were in person during audit (Contractor, employee)</t>
  </si>
  <si>
    <t>2 interviews af medarbejdere blev gennemført under auditten.</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</si>
  <si>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</si>
  <si>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r>
      <t xml:space="preserve">Each non-compliance with the forestry standard and group standard </t>
    </r>
    <r>
      <rPr>
        <i/>
        <sz val="11"/>
        <rFont val="Calibri"/>
        <family val="2"/>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</si>
  <si>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Hvor et forhold var vanskeligt at vurdere, eller der blev identificeret modstridende beviser, diskuteres dette i afsnittet nedenfor som et problem, og de dragede konklusioner er givet.</t>
  </si>
  <si>
    <t>Forhold:</t>
  </si>
  <si>
    <t>ingen.</t>
  </si>
  <si>
    <t>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Bemærk at denne audit er baseret på stikprøvekontrol af tilgænglig information.</t>
  </si>
  <si>
    <t>Et certifikat er blevet udstedt for den periode, som er angivet på forsiden, og vil blive opretholdt ved succesfuld gennemførsel ved de årlige audits.</t>
  </si>
  <si>
    <t>2023.1</t>
  </si>
  <si>
    <t>PEFC ST 2001:2020</t>
  </si>
  <si>
    <t>The group manager should sign a PEFC trademark license agreement with PEFC Danmark, once the PEFC certificate has been issued.</t>
  </si>
  <si>
    <t>Gruppelederen bør underskrive en PEFC logolicensaftale med PEFC Danmark, når certifikatet er udstedt.</t>
  </si>
  <si>
    <t>Within 12 months after final report</t>
  </si>
  <si>
    <t>2023.2</t>
  </si>
  <si>
    <t xml:space="preserve">Sign post are placed at the forest entrance roads and maps of the forest available. However, the sign posts currently do not have information on phone number, email, website or QR codes. </t>
  </si>
  <si>
    <t>FM Std. 4.2.2</t>
  </si>
  <si>
    <t xml:space="preserve">The group manager shall ensure that there are appropriate signs at the main access routes to the forest of the group member, indicating how to get in touch with the forest, e.g. phone number, email address, website address or QR code. </t>
  </si>
  <si>
    <t xml:space="preserve">Gruppelederen bør sikre, at der ved primære adgangsveje til skoven er opsat passende skiltning med angivelse af, hvordan man kan komme i kontakt med skoven, fx telefonnummer, mailadresse, en hjemmesideadresse eller QR-kode. </t>
  </si>
  <si>
    <t xml:space="preserve">The group manager was aware of the requirement, but had not yet added contact info. </t>
  </si>
  <si>
    <t xml:space="preserve">Contact info will be added to sign posts before next audit. </t>
  </si>
  <si>
    <t>The group manager was not aware that evaluation of the skills of specialist machine operators in relation to Annex 2 should be undertaken, before operating in the certified forest.</t>
  </si>
  <si>
    <t>FM Std. 4.8.3</t>
  </si>
  <si>
    <t xml:space="preserve">Gruppelederen bør sikre at: 
 - Specialmaskinføreres kompetencer bør vurderes i forhold til Bilag 2. 
Dette bør gøres inden aktivitet i den certificerede skov. </t>
  </si>
  <si>
    <t>2023.4</t>
  </si>
  <si>
    <t xml:space="preserve">Since the group is not yet certified, the certificate code and the products 100% PEFC claim is not yet included on invoices, delivery notes and measurement lists. </t>
  </si>
  <si>
    <t>FM Std. 5.7-5.8</t>
  </si>
  <si>
    <t xml:space="preserve">The group manager should make sure that the following information is included on invoice, delivery note or measurement lists for deliveries of certified products:
- The name of forest, as stated on the certificate
- Which products are included
- Quantity of products delivered
- Delivery date/period
- Certificate code and the claim “100% PEFC-certified”.
</t>
  </si>
  <si>
    <t>Not yet certified. The group manager is aware. After certificate is issued, PEFC Danmark will send the PEFC trademark license agreement to the group manager for signing</t>
  </si>
  <si>
    <t xml:space="preserve">01.10.2024: Trademark license agreemen signed 17.02.2024. License number PEFC/09-22-019. </t>
  </si>
  <si>
    <t>Closed</t>
  </si>
  <si>
    <t xml:space="preserve">01.10.2024: The group has set up QR codes on forest signes. The codes direct to contact information at the forest homepage (Lindenborg). Telephone number and name on signs at Trend. </t>
  </si>
  <si>
    <t xml:space="preserve">The group manager should ensure that: 
 Evaluation of the skills of specialist machine operators in relation to Annex 2 should be undertaken. 
This should be done before activity in the certified forest. 
</t>
  </si>
  <si>
    <t xml:space="preserve">01.10.2024: Email, with attached document showing requirements, sent in december 2023 to all machine contractors.- Verified by review of e-mail records and contractor list. </t>
  </si>
  <si>
    <t xml:space="preserve">Gruppelederen bør sikre at følgende information fremgår af faktura, følgeseddel eller måleliste for hver leverance of certificerede produkter:
- Skovens navn som det fremgår af certifikatet
- Hvilke produkter som er omfattet
- Mængde af de leverede produkter
- Dato/periode for levering
- Certifikatkoden og products claim: ”100% PEFC-certificeret”.
</t>
  </si>
  <si>
    <t xml:space="preserve">01.10.2024: The group has included applicable information on invoices, measurements list. Sales documents reviewed at the audit.  </t>
  </si>
  <si>
    <t>Y</t>
  </si>
  <si>
    <t>PEFC FM</t>
  </si>
  <si>
    <t>0045 41919743</t>
  </si>
  <si>
    <t>Gruppe</t>
  </si>
  <si>
    <t>Skovejer</t>
  </si>
  <si>
    <t>Skoventreprenør</t>
  </si>
  <si>
    <t>Lindenborg Skov (Rold Vesterskov;
Rold Østerskov;
Jægersborg Skov;
St. Arden Skov;
Siem Skov;
Hellum Skov;
Oudrup Plantage); 
Den Kongelige Jagtejendom Trend Skov</t>
  </si>
  <si>
    <t>Jylland</t>
  </si>
  <si>
    <t>Nordlig</t>
  </si>
  <si>
    <t>Privat</t>
  </si>
  <si>
    <t>Skoventreprenører</t>
  </si>
  <si>
    <t>Nåletræsdomineret</t>
  </si>
  <si>
    <t>Voluntery protected forest 138,18 ha (tinglyst), Bogs/peatlands 189,11 ha, Water bodies 21,93; §3 areas (grasslands, mvj) = 11,73%, 14,03%.
Large part of the forest is designated as Natura 2000 site (both birds and habitats directives</t>
  </si>
  <si>
    <t>Frivilligt fredet skov 138,18 ha (tinglyst), Moser/tørveområder 189,11 ha, Vandområder 21,93; §3 arealer (overdrev, mvj) = 11,73%, 14,03%.
En stor del af skoven er udpeget som Natura 2000-område (både fugle- og habitatdirektiver</t>
  </si>
  <si>
    <t>Intensivt forvaltede områder: Juletræer og pyntegrønt</t>
  </si>
  <si>
    <t>Se Annex 3</t>
  </si>
  <si>
    <t>I Danmark er der ingen krav om årlig tilladt hugst. Hvert gruppemedlem vil have et beregnet hugst volume pr. år i den GIS-baserede skovforvaltningsplan, plus data om faktisk hugst for hvert år i deres skovbevoksning. Det beregnede hugtsvolumen er baseret på arter, tilvækst og aldersklassefordeling osv. Tilvækst: 42.000 m3/år (samlet stående biomasse: 794245 m3)</t>
  </si>
  <si>
    <t>Ca. 30.000 m3</t>
  </si>
  <si>
    <t>Rundtræ, flis, trærester, brænde</t>
  </si>
  <si>
    <t>Skovvej: rundtræ;
leveret:  flis og brænde</t>
  </si>
  <si>
    <t xml:space="preserve">m: 15
f: 2 </t>
  </si>
  <si>
    <t>01.10.2024: Review of documentation &amp; Group systems, staff interviews</t>
  </si>
  <si>
    <t>02.10.2024: Site visit: Den Kongelige Jagtejendom Trend Skov (Group member)</t>
  </si>
  <si>
    <t>01.10.2024: Audit: Gennemgang af dokumentation og gruppesystem, medarbejder interview</t>
  </si>
  <si>
    <t>02.10.2024: Feltbesøg: Den kongelige Jagtejendom Trend Skov (Gruppemedlem)</t>
  </si>
  <si>
    <t>01.10.2024: Opening meeting, Participants: Lasse Ardal Mikkelsen (FM group manager and forest manager); Rasmus Lenchler Bach (Forest manager), Anja S. Brogaard (Auditor)</t>
  </si>
  <si>
    <t>01.10.2024 Åbningsmøde - Deltagere: Lasse Ardal Mikkelsen (FM gruppeleder og skovfoged); Rasmus Lenchler Bach (Skovfoged), Anja S. Brogaard (Auditor)</t>
  </si>
  <si>
    <t>02.10.2024: Afslutningsmøde, Deltagere: Lasse Ardal Mikkelsen (FM Gruppeleder og skovfoged); Niels William Storm (Skovfoged), Anja S. Brogaard (Auditor)</t>
  </si>
  <si>
    <t xml:space="preserve">02.10.2024 Closing meeting, Participants: Lasse Ardal Mikkelsen (FM group manager and forest manager), Niels William Storm), Anja Skriver Brogaard (Auditor)  </t>
  </si>
  <si>
    <t>Any significant issues impacting on the audit programme? No</t>
  </si>
  <si>
    <t xml:space="preserve">Afvigelser fra auditplanen og begrundelse herfor: Nej </t>
  </si>
  <si>
    <t xml:space="preserve">Væsentlige forhold som påvirker auditprogrammet: Nej </t>
  </si>
  <si>
    <t>3,5 person days including time spent on preparatory work, actual audit days, consultation and report writing (excluding travel)</t>
  </si>
  <si>
    <t>3,5 arbejdsdage inkl forberedelse, felt inspektion, kontorbesøg, gennemgang af documentation, transport, interessentkonsultation og afrapportering.</t>
  </si>
  <si>
    <t>Auditor 1): Anja S. Brogaard
Auditor hos WSP Danmark. M. Sc. Skovindustriel Økonomi  fra Norges Biovidenskabelige Universitet (NMBU). Mere end 15 års erhvervserfaring som teknisk ekspert, auditor og rådgiver inden for skovbrug og træindustri med fokus på lovlighed og EUTR, CE-mærkning, SBP-certificering, FSC/PEFC FM og COC certificering. Anja har siden 2011 gennemført flere evalueringer af skovforvaltninger og leverandørkæder i forhold til gældende standarder i Danmark, Norge, Chile, USA and Rusland. Anja er i øjeblikket under uddannelse som ISCC-revisor.</t>
  </si>
  <si>
    <t>Auditor 1): Anja S. Brogaard
Auditor at WSP Danmark. M.Sc. Forest Economics from Norwegian University of Life Sciences (NMBU). More than 15 years of professional experience as technical expert, evaluator and advisor in forestry and the wood industry with focus on legality and EUTR, EC, SBP, FSC/PEFC FM and COC certification. Since 2011, Anja has conducted multiple evaluations of forest managements and chain of custodies against applicable and qualifying standards in Denmark, Norway, Chile, USA and Russia. She is currently being trained as ISCC auditor.</t>
  </si>
  <si>
    <t>Anja S. Brogaard</t>
  </si>
  <si>
    <t>The following Forest management principles and criterias were assessed:
Principle 1: Silviculture
Principle 3:  Environment and biodiversity
Principle 5: Planning
The following FM group management criterial were assessed: 
All</t>
  </si>
  <si>
    <t>Følgende skovstandard principper og kriterier blev evalueret: 
Principle 1: Skovdrift
Principle 3:  Miljø og bodiversitet
Principle 5: Planlægning
Følgende gruppestandard kriterier blev evalueret: alle.</t>
  </si>
  <si>
    <t xml:space="preserve">The assessment team reviewed the current scope of the certificate in terms of certified forest area and products being produced. New group member (Den Kongelige Jagtejendom Trend Skov)  added since last audit. </t>
  </si>
  <si>
    <t>Auditteamet gennemgik den nuværende dækning af certifikatet i forhold til certificeret skovareal og produkter. Nyt gruppemedlem tilføjet siden sidste audit.</t>
  </si>
  <si>
    <t xml:space="preserve">Group member visited: Den Kongelige Jagtejendom Trend Skov (02.10.2024)
Compartment 47, 49, 50: Thinning in young decidious forest (&lt;40 years). Discussion with forest manager about permanent tracks, choice of future trees, production of wood chips, Instructions and maps to harvest contractor. 
Compartment 51: Planted with larix in 2023. Discussion about planning of planting and choice of new stand species, soil preparation, policies and methods for use of pesticides and herbicides, diskussion about choice of plants and protection strategies against Hylobius abietis (Nåletræssnudebille); </t>
  </si>
  <si>
    <t>Compartment 8: Thinning in spruce &gt;40 years. Discussion about leaving stumps or trees for decay and key biotope</t>
  </si>
  <si>
    <t xml:space="preserve">Compartment 42 and 46: Discussion about choice and strategies for management of biodiversity area (8-tals-dammen, §3 protected bog), Review of maps and records of biodiversity areas, high nature value forest, key biotopes and rare and threatened species. </t>
  </si>
  <si>
    <t>Gruppemedlem besøgt: Den Kongelige Jagtejendom Trend Skov (02.10.2024)
Afdeling 47, 49, 50: Udtynding i ung løvskov (&lt;40 år). Drøftelse med skovfoged om faste spor, valg af fremtidige træer, produktion af flis, Instruktioner og kort til maskinfører.
Afdeling 51: Beplantet med larix i 2023. Diskussion om planlægning af beplantning og valg af plantemateriale, jordbearbejdning, politikker og metoder til brug af pesticider og herbicider, diskussion om valg af planter og beskyttelsesstrategier mod Hylobius abietis (Nålsnudebiller);</t>
  </si>
  <si>
    <t>Afdeling 8: Udtynding i gran &gt;40 år. Diskussion om at efterlade stubbe eller træer til forrådnelse og nøglebiotop</t>
  </si>
  <si>
    <t xml:space="preserve">Compartment 59 and 60: Considerations to cultural heritage (burial mound), planting with larix, Strategies for improvement of outer and inner forest fringes, Discussion about fencing and public access.  </t>
  </si>
  <si>
    <t>Afdeling 59 og 60: Hensyn til kulturarv (gravhøj), beplantning med larix, Strategier til forbedring af ydre og indre skovbryn, Diskussion om hegn og offentlig adgang.</t>
  </si>
  <si>
    <t>Afdeling 42 og 46: Diskussion om valg og strategier for forvaltning af biodiversitetsområde (8-tals-dammen, §3 fredet mose), Gennemgang af kort og registreringer af biodiversitetsområder, skov med høj naturværdi, nøglebiotoper og sjældne og truede arter.</t>
  </si>
  <si>
    <t>x</t>
  </si>
  <si>
    <t xml:space="preserve"> Trademark license agreemen signed:
Checked: 
Trademark license agreement signed 17.02.2024. License number PEFC/09-22-019. 
</t>
  </si>
  <si>
    <t>No use of PEFC trademark yet</t>
  </si>
  <si>
    <t>n/a</t>
  </si>
  <si>
    <t>The group member has defined policy and purpose, which are applicable for the forest management type, ressources available in accordance with PEFC FM requirements. 
Checked:
Group members Forest management manual "Skovhjåndbog for Den Kongelige Jagtejendom Trend Skov" , page 3.</t>
  </si>
  <si>
    <t xml:space="preserve">The group member has prepared written procedures for practical forest management in accordance with PEFC FM requirements and implemented these in practical management. 
Checked: 
Forest management manual, page 4.
Interview with forest managers;
Observations in the forest.
Review of forest inventory, forest records, forest maps and planning tools. </t>
  </si>
  <si>
    <t xml:space="preserve">The group member mainly use clearcut and planting and fencing methods for regeneration of stands. Forest manager justify, because most stands are spruce and harvest areas are small (&lt;2 hectars). One main purpose for the forest are hunting for game (by the royal family), så the number of game deers are high and challenge natural regeneration without fencing.
Checked: 
Interview with forest manager, 
Observations in the forest, 
Review of forest manual. </t>
  </si>
  <si>
    <t>Clearcutting is always assessed in the field and justified in management planning system (see above). 
Checked: 
Review of management plan (KV-Plan planning tool)
Interview with forest manager</t>
  </si>
  <si>
    <t>It is assessed that there are balance between harvest and growth.
Checked: 
Harvest record for 2023 and record of annual increment in KV-Plan</t>
  </si>
  <si>
    <t xml:space="preserve">The group member maintain planting records and its appropriate for the species distribution. 
Checked:
Inventory records in KV-Plan compared in the field with maps including inventory data 
</t>
  </si>
  <si>
    <t xml:space="preserve">No planting of agricultural land. 
Checked: 
Forest maps (including historical) and inventory records. 
Observations in the field. </t>
  </si>
  <si>
    <t>Hunting for games is a highly prioritized forest ressource for the group member and short guideline for mangement of the hunting ressource hs been prepared.
Checked: 
Forest management manual for Trend, page 9.
Interview with forest manager for Trend.</t>
  </si>
  <si>
    <t>Intensive managed area does not exceed 10%. For Trend it is 9,01%
Checked: 
Resume of area for Trend "Arealsammendrag pr. 27.09.2024"</t>
  </si>
  <si>
    <t>n/a - see above</t>
  </si>
  <si>
    <t>The group member has no intention of new intensive areas.</t>
  </si>
  <si>
    <t xml:space="preserve">Only use of fertilizer on intensively managed areas. The amount used are minimized and only when needed. 
Checked:  
Fertilizer record for Trend
Annual report to the Danish Agricultural Agency. </t>
  </si>
  <si>
    <t xml:space="preserve">The use of pesticides can be argued for and the need can be documented. 
Checked:  
Procedure for use of pesticides (Forest management manual for Trend, p. 8)
Trend's Annual report to the Danish Agricultural Agency. </t>
  </si>
  <si>
    <t>The group member describe in their forest management manual that they use pesticides: Round Up for weed before planting, Axiendo against weevils - Curculionidae and Trico against game bites. 
The applied pesticides /active substances was checked on Middeldatabasen in relation to audit: 
According to Middeldatabasen.dk Round Up is not allowed to sell, use or store (as of EU regulation 1107/2009 - since 17.06.2020 with transition period of 18 months in addition).
Checked: 
Procedure for use of pesticides (Forest management manual for Trend, p. 8)
National list of allowed pesticided "https://middeldatabasen.dk/"</t>
  </si>
  <si>
    <t>Obs 2024.x</t>
  </si>
  <si>
    <t xml:space="preserve">The group member (Trend) describe in their forest management manual, that they use pesticides: Round Up for weed before planting, Axiendo against weevils - Curculionidae and Trico against game bites. 
According to Middeldatabasen.dk Round Up is not allowed to sell, use or store (as of EU regulation 1107/2009 - since 17.06.2020 with transition period of 18 months in addition).
The group member is a new group member, and has not yet applied pesticide under this certificate, so only observation is raised. 
</t>
  </si>
  <si>
    <t>No use of fertilizer on non intensively managed areas. 
Checked: 
Fertilizer record, 
Inventory list</t>
  </si>
  <si>
    <t>Obs 2024.1</t>
  </si>
  <si>
    <t>As a basis, the group members should only use pesticides/herbicides that are approved for the use. 
Furthermore, the group members should be aware that 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t>
  </si>
  <si>
    <t>Grundlæggende, bør gruppemedlemmer kun benytte midler, som er tilladte til anvendelsen. 
I tillæg bør gruppemedlemmer være opmærksom på, at 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t>
  </si>
  <si>
    <t>The group member describe in their forest management manual that they use pesticides: Round Up for weed before planting, Axiendo against weevils - Curculionidae and Trico against game bites. 
The applied pesticides /active substances was checked on Middeldatabasen in relation to audit: 
According to Middeldatabasen.dk Round Up is not allowed to sell, use or store (as of EU regulation 1107/2009 - since 17.06.2020 with transition period of 18 months in addition).
The group member is a new group member, and has not yet applied pesticide under this certificate, so only observation is raised. 
Checked: 
Procedure for use of pesticides (Forest management manual for Trend, p. 8)
National list of allowed pesticided "https://middeldatabasen.dk/";
Inventory records</t>
  </si>
  <si>
    <t>FM Std. 1.8.1</t>
  </si>
  <si>
    <t>2024.1</t>
  </si>
  <si>
    <t>The group member us soil scarification according to a)-c). No stump removal and deep ploughing.
Checked: 
Observation in the forest, 
Interview with forest manager; 
Forest management manual, p. 5</t>
  </si>
  <si>
    <t>The group member use soil scarification methods, in cases where it can be justified. 
Checked: 
Observation in the forest, 
Interview with forest manager; 
Forest management manual, p. 5</t>
  </si>
  <si>
    <t>The group member is aware.
Checked: 
Observation in the forest, 
Interview with forest manager; 
Forest management manual, p. 5</t>
  </si>
  <si>
    <t xml:space="preserve">This method is not used by the group member. </t>
  </si>
  <si>
    <t xml:space="preserve">The group member is aware enhancing the presence of native species.
Checked:
Interview
Planting records. 
</t>
  </si>
  <si>
    <t>The forest area is more than &gt;50 ha</t>
  </si>
  <si>
    <t xml:space="preserve">The group member has 21,55 % native species for their total forest covered area. The soil is poor. 
Checked: 
Inventory records.
</t>
  </si>
  <si>
    <t xml:space="preserve">The group member is aware of a)-d). No new conversion to non-native species. 
Checked:
Planting and inventory records. 
Interview with forest manager.
Observation of planted areas. 
</t>
  </si>
  <si>
    <t>No use of genetically modified plant-material.
Checked:
Interview with forest manager
invoice from plant nursery</t>
  </si>
  <si>
    <t xml:space="preserve">No conversion of forest to non-forest or internsively managed areas. 
Checked
Interview with forest manager;
Inventory record and forest maps. </t>
  </si>
  <si>
    <t xml:space="preserve">No conversion of degraded forest to mono-cultures
Checked
Interview with forest manager;
Inventory record and forest maps. </t>
  </si>
  <si>
    <t>The group member has strong focus on improve forest stability, because the forest is exposed to storms.  
Variation in wood species is ensured
Checked: 
Inventory and planting records
Observation in the forest</t>
  </si>
  <si>
    <t>Variation in age and forest structure is ensured
Checked: 
Inventory and planting records</t>
  </si>
  <si>
    <t>The group member has no coppice forest</t>
  </si>
  <si>
    <t>Choice of tree species and provenances are done based forrest experience and knowledge of soil and local variations and has soil layers in digital maps.
Checked: 
Interview with forest manager 
Observation in the forest</t>
  </si>
  <si>
    <t xml:space="preserve">The group member has biodiversity area of 14,6 %, there is no need to retain trees for natural decay or death. 
Checked:
Inventory record with list of biodiversity areas. </t>
  </si>
  <si>
    <t>Obs 2024.2</t>
  </si>
  <si>
    <t>The retaining of at least five or three snags/damaged trees/dead trees when thinning, was discussed during audit. In some stands seen during audit, the number of retained snags/damaged tree were just at the lowere end,  so only observation is raised.  No thinning operation done under the certificate yet, so only observation is raised.  
Checked: 
Interview with forest manager;
Observation in the forest.</t>
  </si>
  <si>
    <t>FM Std. 3.3.2</t>
  </si>
  <si>
    <t>2024.2</t>
  </si>
  <si>
    <t>The group members should leave at least five snags/recumbent trees/damaged trees per hectare in deciduous forests, and at least three trees per hectare in coniferous forests in middle-aged and older selective cutting stands, as well as when conserving outer forest fringes, forested key habitats and biodiversity areas</t>
  </si>
  <si>
    <t>Gruppemedlemmer bør efterlade minimum fem højstubbe/liggende/skadede træer i alt per hektar i løvskov og minimum tre per hekrar i nåleskov i mellemaldrende og ældre tyndingsbevoksninger samt ved pleje af ydre skovbryn, træbevoksede nøglebiotoper og biodiversitetsarealer</t>
  </si>
  <si>
    <t xml:space="preserve">In some stands seen during audit of group member (Trend), the number of retained snags/damaged tree were just at the lowere end,  so only observation is raised.  </t>
  </si>
  <si>
    <t>Existing veteran trees and recumbent trees undergoing natural decay are retained and protected.
Checked: 
Observed in the forest</t>
  </si>
  <si>
    <t>The group member maintain key biotopes, and improve if possible.
Checked: 
Forest maps, with key-biotope areas registered; 
Forest management manual, p. 8;
Interview with forest manager;
Biodiversity sites visited (see sheet S1)</t>
  </si>
  <si>
    <t>Existing old forest has been included in biodiversity area. 
Checked: 
Forest management plan, p.8. Biodiversity manageement plan on forest level.
Inventory records with biodiversity plans on compartment/litra level. 
Observations in the forest.   
Interview with forest manager</t>
  </si>
  <si>
    <t>Existing undisturbed forest has been included in biodiversity area. 
Checked: 
Forest management plan, p.8. Biodiversity manageement plan on forest level.
Inventory records with biodiversity plans on compartment/litra level. 
Observations in the forest.   
Interview with forest manager</t>
  </si>
  <si>
    <t xml:space="preserve">The biodiversity areas are designated according to a)-b) and c) and are managed according to management plan. 14,6% designated area for Trend
Checked: 
Forest management plan, p.8. Biodiversity manageement plan on forest level.
Inventory records with biodiversity plans on compartment/litra level. 
Observations in the forest.   </t>
  </si>
  <si>
    <t>The forest is larger than 50 ha</t>
  </si>
  <si>
    <t xml:space="preserve">Forest fringes already exist. 
Checked:
Observations in the forest;
Interview with forest manager;
</t>
  </si>
  <si>
    <t xml:space="preserve">Checked:
Observations in the forest;
Interview with forest manager;
Examples seen in compartment 59 and 60
</t>
  </si>
  <si>
    <t xml:space="preserve">Checked:
Observations in the forest;
Interview with forest manager;
Examples seen in compartment 42 and 46
</t>
  </si>
  <si>
    <t>The group member has registered known nature values on the forest are. 
Checked: 
Biodiversity maps of the forest area, with locally known values.
Nationally available digital maps: Naturbasen, Miljøportalen</t>
  </si>
  <si>
    <t>The group member has implemented procedures for protections zones as required. No known nests located of the selected bird of prey species. 
Checked: 
Forest management manual, p. 9
Interview with forest manager</t>
  </si>
  <si>
    <t>The group member has registered known nature values and values are considered when planning activities. 
Checked: 
Biodiversity maps of the forest area, with locally known values.
Nationally available digital maps: Naturbasen, Miljøportalen
Instructions and maps to contractors and employees (Pas-På-Kort);
Correspondance with forest guests in relation to arrangements in the forest (in Forest managers Outlook)</t>
  </si>
  <si>
    <t xml:space="preserve">The group member has restored and maintains some areas to their natural state:
Examples seen: 
Restored heathland, compartment 12
Restored hydrology, bog, compartment 42 and 46
</t>
  </si>
  <si>
    <t xml:space="preserve">The development is clear. 
Checked by obseravtion:
Restored heathland, compartment 12
Restored hydrology, bog, compartment 42 and 46
</t>
  </si>
  <si>
    <t>The group member carries out transport, felling and regeneration in a way and with machinery, that prevent damage unaccepted to soil, species and eco-systems. 
Checked: 
Instructions and maps to contractors.
Observations on-site in compartment: 8, 47, 49, 50, 51</t>
  </si>
  <si>
    <t>No unacceptable tracks observed in the field. 
Checked: 
Observations on-site in compartment: 8, 47, 49, 50, 51</t>
  </si>
  <si>
    <t>No new forest roads constructed
Checked:
Interview with forest manager;
Forest activity plan for 2023-2024</t>
  </si>
  <si>
    <t>The forest manager hads included requirement in contractor agreements. No observation of spillage or waste in the forest.
Checked:
Contractor agreement 
Observation in the forest</t>
  </si>
  <si>
    <t>No significant problems with invasive species.
Checked: 
Interview with forest manager
Observations in the forest.</t>
  </si>
  <si>
    <t xml:space="preserve">The forest manager and the forest marksman (living on the forest property), continously monitor the forest condition, and any risk of damage and damage is quickly identified. 
Checked: 
Interview with forest manager and marksman,
Observation in the forest; 
Forest management activity plan for 2023-2024.
Examples: attacs by weevils, storm surges 
</t>
  </si>
  <si>
    <t xml:space="preserve">The impact is assessed and reacted to. 
Checked: 
Interview with forest manager and marksman,
Observation in the forest; 
Forest management activity plan for 2023-2024.
Examples: attacs by weevils, storm surges 
</t>
  </si>
  <si>
    <t>The group has cleared belts along the main roads, that serves both as fodder fields for game and as firebreaks. 
Checked:
Interview with forest manager; 
Observation on-site</t>
  </si>
  <si>
    <t xml:space="preserve">The group member prioritize a relatively large, but healthy population of deer game, since the forest is a hunting property for the royal family. To avoid biting fencing is required around new planted stands. 
No significant problems with raking and bark stripping. 
Checked: 
Interview with forest manager and marksman, 
Observations on-site
 </t>
  </si>
  <si>
    <t>The group member is aware of the negative impacts caused by large population of deer. To mitigate negative impacts, fencing is used, and emphasis on maintaining and planing more decidiuos species. 
Checked 
Interview with forest manager
Observations on-site.</t>
  </si>
  <si>
    <t xml:space="preserve">No feeding crops in protected nature types. Feeding crops areas are registered as intensively managed areas. 
Checked: 
Inventory records, 
Maps with protected natur.
Observations on-site.
</t>
  </si>
  <si>
    <t>Email, with attached document showing requirements, sent in december 2023 to all machine contractors.- 
Checked: 
E-mail records and contractor list. 
Observation closed</t>
  </si>
  <si>
    <t xml:space="preserve"> The group has set up QR codes on forest signes. The codes direct to contact information at the forest homepage (Lindenborg). 
Checked: 
Telephone number and name on signs at forest entranceTrend.  
QR-codes for Lindenborg
Observation closed. </t>
  </si>
  <si>
    <t>The group member management has prepared main objectives, sub-objectives and other relevant purposes for the forest management.
Applicable procedures written, including applicable procedures for internal audit.
Checked: 
Forest management manual (ver. 23-09-2024)</t>
  </si>
  <si>
    <t>The group member has prepared 
a) management objective (manual p. 3)
b) Responsibilities (for each sub-procedre);
c) Procedures for internal audit (manual p. 10);
d) The ful management plan is available upon request. Confirmed by forest manager.</t>
  </si>
  <si>
    <t>e) Forest maps with all required info prepared and available at the audit. 
f) Annula allowable harvest volume has been defined as max 80% of increment. (5200 m3 x 0,80=4160 m3).(manual p. 4)</t>
  </si>
  <si>
    <t xml:space="preserve">The group member has g) - l) prepared and available.
Checked: 
g) bioderversity maps of the forest
h) Biodiversity map (Trend) and Public available map "Miljøportalen" 
i) Forest management plan p. 8-9
j) Forest management plan p. 9
k) Forest management plan p. 9
l) Forest management plan p. 9
 </t>
  </si>
  <si>
    <t>The group member supervise forest management and prepare appluícable management records.
Checked: 
a) Inventory record with previous and planned activities. Includes applicable planting info. 
b) Pesticide record 2023  (also reported to Danish Board of Agriculture annually)
c) fertiliser record 2023  (also reported to Danish Board of Agriculture annually)
d) Annual harvest records in digital forest managemet plan (KV-Plan) and in annual financial report 2023.
Annual evaluation was done by group manager as the inclusion audit, Audit report include applicable a)-d).
Checked: Inclusion audit report (dated 01.08.2024)</t>
  </si>
  <si>
    <t xml:space="preserve">Damages caused by external factors are recorded in inventory record, management activity plan and annual forest report (to management. 
Checked: 
Inventory record, 
Management activity plan, 
Interview with forest manager
</t>
  </si>
  <si>
    <t xml:space="preserve">The group member's forest manage maintain records of requests and complaints from and arrangements with external parties. Complaints handled according to procedure. Registrations and documents saved for at least 5 years. 
Checked: 
Request logged in forest managers Outlook. 
Complaint register: One complaint recieved about "No Access"-sign during hunting arrangement (dated 16.09.2024. Closed 17.09.2024).
Interview with forest manager and markmann 
</t>
  </si>
  <si>
    <t xml:space="preserve">The group member is aware. 
No sale of certified products yet. 
The group member has prepared sales invoice template with correct PEFC code and PEFC claim. </t>
  </si>
  <si>
    <t xml:space="preserve">All applicable information included in sales invoices and measurement lists.
Checked:  
Invoice template;
Example og invoice seen for previously sold non-certified timber. </t>
  </si>
  <si>
    <t xml:space="preserve">The group member can document a)-e)
Checked: 
a) Stacks of wood at road side, with stack number and buyer number.
b) Measurement lists and sales invoices with PEFC Code and claim (template version)
c) Measurement lists and sales invoices with PEFC Code and claim (template version). All applicable info included. 
d) Group manager is responsible;
e) The group member (forest manager) maintain record of sold volume, assortments and certification status, incl. origin (compartment level). Kept for at least 5 years.. </t>
  </si>
  <si>
    <t xml:space="preserve">The group member use fences around new planted stands. These are maintained and removed when no longer nessessary.
The group member (Trend) maintain permanent fence and locked gates around approximately half of the certified forest area, that prevent public access. 
The area is fenced because it is a property owned by the Royal Familiy. Dispensation has been issued. 
Checked 
Interview with forest manager and group manager
Observations on-site.
</t>
  </si>
  <si>
    <t xml:space="preserve">Company business registration number: 73414016
Checked: 
datacvr.virk.dk
 </t>
  </si>
  <si>
    <t xml:space="preserve">The group manager has prepared adequate written and implemented group management system.
Checked: 
Group management manual Ver. 13.09.2024. </t>
  </si>
  <si>
    <t xml:space="preserve">Group manager takes decision and conduct initial audit. He is forest expert (MSc. Forestry) with + 5 years proff. experience. 
Checked: 
CV for Group manager;
Initial audit report for Trend and decision (01.08.2024)
</t>
  </si>
  <si>
    <t xml:space="preserve">Confirmed: 
Checked: 
Group management manual Ver. 13.09.2024. 
Internal audit report for group members (01.08.2024-Trend and 20.09.2024 - Lindenborg Skov)
Interview with forest managers and group manager;
Review of group records and group member records. 
</t>
  </si>
  <si>
    <t xml:space="preserve">The Group Manager demonstrated full ability to collect and analyse forestry data for the group members
Checked. 
Interview with forest managers and group manager
Group registrations in general; 
Audit of group member (Trend) </t>
  </si>
  <si>
    <t xml:space="preserve">Group management manual include organizational chart. Roles and responsibilities are defined. 
Group management policy is publicly available upon request. 
Checked: 
Group management manual, section 2. 
Group management policy
</t>
  </si>
  <si>
    <t>Confirmed: 
Checked: 
General observations during office and field audit:
Interview with group manager.</t>
  </si>
  <si>
    <t>The group manager is aware of his obligations and has included it in agreement with group members and in the overall group policy.
Checked: 
Group member agreement with Trend and Lindenborg;
Group management manual;
Interview with group manager</t>
  </si>
  <si>
    <t>Group manager is aware
Checked:
Handling of request from Trend.
Interview with group manager;
Group management manual - section about inclusion.</t>
  </si>
  <si>
    <t xml:space="preserve">The group manager confirm.
Checked
Information package sent to Trend (new group member);
Group member agreement, 
Forest management manual for Trend. </t>
  </si>
  <si>
    <t xml:space="preserve">The group manager confirm.
Checked: 
Information sent to group members via e-mail (Outlook) and saved in group manager folder. </t>
  </si>
  <si>
    <t xml:space="preserve">The group manager has entered agreements with group members.
Checked: 
Agreement with Lindenborg, signed. 08.12.2024,
Agreement with Trend, signed 01.08.2024 </t>
  </si>
  <si>
    <t>The group manager does not sell forest products from group members. Procedure in place for handling timber sales. 
Checked: 
Forest management manual for Trend p. 11
Forest management manual for Lindenborg p. 11</t>
  </si>
  <si>
    <t>The group manager has prepared program for internal audit og group management and group members. 
Checked:
Group management manual.
Interview with group manager.</t>
  </si>
  <si>
    <t xml:space="preserve">The group manager has implemented and requested implementation of corrective actions, and assessment of effect. 
Checked: 
Interview with group manager
Internal audit reports for Lindenborg, Trend and Group management </t>
  </si>
  <si>
    <t xml:space="preserve">The group manager is aware. 
One complaint to Trend forest management recieved, registrered, handled and informed to auditor during audit.  </t>
  </si>
  <si>
    <t>The group manager has identified relevant stakeholders and maintain list.
Checked: 
List of stakeholders.</t>
  </si>
  <si>
    <t>The group manager is aware. 
No requests so far.</t>
  </si>
  <si>
    <t>The group manager respond effectively.
Checked: 
The experience of the auditor;
Interview with group manager.</t>
  </si>
  <si>
    <t xml:space="preserve">The group manager inform as required.
Checked: 
The experience of the auditor;
Interview with group manager;
List of group members
</t>
  </si>
  <si>
    <t xml:space="preserve">The group manager confirm. 
Division of obligations is described in group management manual and in group member agreements.
Checked: 
Group member agreement with Trend;
Group management manual. </t>
  </si>
  <si>
    <t xml:space="preserve">Procedures prepared and implemented. 
Checked: 
Group management manual;
Group member register (include complaint register)
</t>
  </si>
  <si>
    <t>Register include applicable informations and is kept up-to-date.
Checked: 
Member register.</t>
  </si>
  <si>
    <t>Group member agreements include all applicable clauses and is signed by group members and kept. 
Checked: 
Agreement with Trend (01.08.2024)
Agreement with Lindenborg (20.09.2024)</t>
  </si>
  <si>
    <t xml:space="preserve">Documents are easy to understand, dated and easy to identify. 
Procedures and responsibilities are clearly defined. 
The required sub- procedures prepared adn  implemented.
Checked:
Group management manual;
Forest management manuals for Trend and Lindenborg
Interview with forest managers and group manager.  </t>
  </si>
  <si>
    <t xml:space="preserve">All applicable procedures and methods has been described and implemented. 
Documents where up to date, could be identified and was kept safe. 
Checked: 
The group managers document management system in serve and sharepoint folders, KV-Plan and Outlook </t>
  </si>
  <si>
    <t>Group manager has prepared and implemented adequate program for annual internal audit of members and group management, including sampling.
Internal audit reports has been reviewed by group managers CEO.
Checked: 
Interview with group manager:
Internal audit report for Lindenborg (20.09.2024)
Internal auditreport for group management (13.09.2024)
Management review (24.09.2024)</t>
  </si>
  <si>
    <t xml:space="preserve">Management review of the groups compliance with PEFC requiremenst conducted 24.09.2024. </t>
  </si>
  <si>
    <t xml:space="preserve">The group manager is aware. 
Procedures prepared, but has not been relevant so far.
Checked: 
Group management procedures.
Interview with group manager  
</t>
  </si>
  <si>
    <t xml:space="preserve">The group manager is aware. 
Procedures prepared, but has not been relevant so far.
Checked: 
Group management procedures.
Interview with group manager  </t>
  </si>
  <si>
    <t xml:space="preserve">The group member is aware.
Requirement for inclusion described in procedures. 
Agreements i place.
For the group members, the entire certifiable area is covered by the certificate. 
Checked: 
Group member agreements
Forest maps for Lindenborg and Trend.
Initial audit reports for TRend and Lindenborg
</t>
  </si>
  <si>
    <t xml:space="preserve">Included in the group member agreement
Checked: 
Group member agreements. </t>
  </si>
  <si>
    <t>U</t>
  </si>
  <si>
    <t xml:space="preserve">Group manager has prepared and implemented adequate program for annual audit of group management, 
Checked: 
Interview with group manager:
Internal auditreport for group management (13.09.2024)
Group management manual - section about internal audit
</t>
  </si>
  <si>
    <t>No stakeholder comments received</t>
  </si>
  <si>
    <t>Silver fir</t>
  </si>
  <si>
    <t>Abies alba</t>
  </si>
  <si>
    <t>Nordmann fir</t>
  </si>
  <si>
    <t>Abies nordmanniana</t>
  </si>
  <si>
    <t>European larch</t>
  </si>
  <si>
    <t>Larix decidua</t>
  </si>
  <si>
    <t>Mountain pine</t>
  </si>
  <si>
    <t>Pinus mugo</t>
  </si>
  <si>
    <t>Cypressus spp.</t>
  </si>
  <si>
    <t>Quercus rubra</t>
  </si>
  <si>
    <t>Populus tremula</t>
  </si>
  <si>
    <t>Tilia cordata</t>
  </si>
  <si>
    <t>Populus balsamifera</t>
  </si>
  <si>
    <t>Løgstørvej 108</t>
  </si>
  <si>
    <t>Farsø</t>
  </si>
  <si>
    <t>DK-9640</t>
  </si>
  <si>
    <t>56.821992, 9.219661</t>
  </si>
  <si>
    <t xml:space="preserve">2) The group member (Trend) maintain permanent fence and locked gates around approximately half of the certified forest area, that prevent public access. 
The area is fenced because it is a property owned by the Royal Familiy. However, The Nature Protection Act ("Naturbeskyttelsesloven" (LBK nr. 933 af 21/099/2009), §23 stk 2,) says: "Public access must not be prevented or made difficult. Unusual fences must not be erected around forests" . There is most likely a dispensation in this special case, but the group manager was not aware if this was the case. 
Observation raised.  </t>
  </si>
  <si>
    <t>Gruppeleder bør sikre at gruppemedlemmer  forpligter sig ved aftalen med gruppelederen til som minimum at acceptere og overholde følgende: 
....
2) Relevante love og bestemmelser som regulerer skovdriften i Danmark
....</t>
  </si>
  <si>
    <t>The group manager should ensure that group members undertake, in the agreement with the group leader, to at least accept and comply with the following:
....
2) Relevant laws and regulations that regulate forestry in Denmark</t>
  </si>
  <si>
    <t>Group Std. 6.0</t>
  </si>
  <si>
    <t>2024.3</t>
  </si>
  <si>
    <t>Obs 2024.3</t>
  </si>
  <si>
    <t>The group member agreement cover clauses 1)-10)
2) The group member (Trend) maintain permanent fence and locked gates around approximately half of the certified forest area, that prevent public access. 
The area is fenced because it is a property owned by the Royal Familiy. However, The Nature Protection Act ("Naturbeskyttelsesloven" (LBK nr. 933 af 21/099/2009), §23 stk 2,) says: "Public access must not be prevented or made difficult. Unusual fences must not be erected around forests" . There is most likely a dispensation in this special case, but the group manager was not aware if this was the case. 
Observation raised.  
Checked: 
Group member agreements. 
Interview with group manager and forest manager</t>
  </si>
  <si>
    <t>Lindenborg Skovselskab A/S;
Den Kongelige Jagtejendom Trend Skov</t>
  </si>
  <si>
    <t>PEFC DK 001-3 Forest Management Standard, Denmark, approved 31.08.2022
PEFC DK 003-4 Requirements for group certification, Denmark, approved 31.08.2022</t>
  </si>
  <si>
    <t>SA-PEFC-FM-014421</t>
  </si>
  <si>
    <t>PEFC/09-22-019</t>
  </si>
  <si>
    <t>Karina Kitnaes</t>
  </si>
  <si>
    <t>Anja Brogaard; Michael Koldsø</t>
  </si>
  <si>
    <t>07.-08.12.2023</t>
  </si>
  <si>
    <t>07/02/2024
19/02/2024</t>
  </si>
  <si>
    <t>Valentins Kuksinovs</t>
  </si>
  <si>
    <t>100% PEFC</t>
  </si>
  <si>
    <t>1 + 3</t>
  </si>
  <si>
    <t>Chips and particles</t>
  </si>
  <si>
    <t>Wood residues</t>
  </si>
  <si>
    <t>Fuelwood</t>
  </si>
  <si>
    <t>020100</t>
  </si>
  <si>
    <t>010400</t>
  </si>
  <si>
    <t>010300</t>
  </si>
  <si>
    <t>010000</t>
  </si>
  <si>
    <t>2023.3</t>
  </si>
  <si>
    <t>Bernardo Hauri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</si>
</sst>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9]dd\ mmmm\ yyyy;@"/>
    <numFmt numFmtId="165" formatCode="0.0"/>
  </numFmts>
  <fonts count="155">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sz val="14"/>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14"/>
      <name val="Arial"/>
      <family val="2"/>
    </font>
    <font>
      <b/>
      <sz val="10"/>
      <name val="Calibri"/>
      <family val="2"/>
    </font>
    <font>
      <sz val="10"/>
      <name val="Calibri"/>
      <family val="2"/>
    </font>
    <font>
      <sz val="8"/>
      <color theme="0" tint="-0.499984740745262"/>
      <name val="Arial"/>
      <family val="2"/>
    </font>
    <font>
      <b/>
      <sz val="8"/>
      <color theme="0" tint="-0.499984740745262"/>
      <name val="Arial"/>
      <family val="2"/>
    </font>
    <font>
      <sz val="14"/>
      <color theme="1"/>
      <name val="Calibri"/>
      <family val="2"/>
      <scheme val="minor"/>
    </font>
    <font>
      <b/>
      <sz val="14"/>
      <name val="Calibri"/>
      <family val="2"/>
      <scheme val="minor"/>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1"/>
      <color rgb="FF7030A0"/>
      <name val="Calibri"/>
      <family val="2"/>
      <scheme val="minor"/>
    </font>
    <font>
      <sz val="7"/>
      <color theme="1"/>
      <name val="Times New Roman"/>
      <family val="1"/>
    </font>
    <font>
      <u/>
      <sz val="11"/>
      <color theme="1"/>
      <name val="Calibri"/>
      <family val="2"/>
      <scheme val="minor"/>
    </font>
    <font>
      <i/>
      <sz val="11"/>
      <color rgb="FFFF0000"/>
      <name val="Calibri"/>
      <family val="2"/>
      <scheme val="minor"/>
    </font>
    <font>
      <sz val="16"/>
      <name val="Calibri"/>
      <family val="2"/>
      <scheme val="minor"/>
    </font>
    <font>
      <b/>
      <sz val="15"/>
      <name val="Calibri"/>
      <family val="2"/>
      <scheme val="minor"/>
    </font>
    <font>
      <sz val="10"/>
      <name val="Palatino"/>
      <family val="1"/>
    </font>
    <font>
      <sz val="10"/>
      <color theme="1"/>
      <name val="Calibri"/>
      <family val="2"/>
      <scheme val="minor"/>
    </font>
    <font>
      <sz val="14"/>
      <name val="Calibri"/>
      <family val="2"/>
      <scheme val="minor"/>
    </font>
    <font>
      <sz val="12"/>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10"/>
      <color theme="1"/>
      <name val="Calibri"/>
      <family val="2"/>
    </font>
    <font>
      <sz val="9"/>
      <color indexed="81"/>
      <name val="Tahoma"/>
      <family val="2"/>
    </font>
    <font>
      <sz val="10"/>
      <color rgb="FFFF0000"/>
      <name val="Calibri"/>
      <family val="2"/>
      <scheme val="minor"/>
    </font>
    <font>
      <u/>
      <sz val="11"/>
      <color theme="10"/>
      <name val="Palatino"/>
      <family val="1"/>
    </font>
    <font>
      <sz val="15"/>
      <name val="Arial"/>
      <family val="2"/>
    </font>
    <font>
      <sz val="15"/>
      <name val="Calibri"/>
      <family val="2"/>
      <scheme val="minor"/>
    </font>
    <font>
      <i/>
      <sz val="11"/>
      <name val="Calibri"/>
      <family val="2"/>
      <scheme val="minor"/>
    </font>
    <font>
      <sz val="10"/>
      <color theme="1"/>
      <name val="Arial"/>
      <family val="2"/>
    </font>
    <font>
      <sz val="10"/>
      <color theme="1"/>
      <name val="Wingdings"/>
      <charset val="2"/>
    </font>
    <font>
      <sz val="10"/>
      <color theme="1"/>
      <name val="Symbol"/>
      <family val="1"/>
      <charset val="2"/>
    </font>
    <font>
      <sz val="10"/>
      <color rgb="FF000000"/>
      <name val="Symbol"/>
      <family val="1"/>
      <charset val="2"/>
    </font>
    <font>
      <sz val="10"/>
      <color rgb="FF000000"/>
      <name val="Arial"/>
      <family val="2"/>
    </font>
    <font>
      <u/>
      <sz val="10"/>
      <color theme="10"/>
      <name val="Calibri"/>
      <family val="2"/>
      <scheme val="minor"/>
    </font>
    <font>
      <u/>
      <sz val="9"/>
      <color theme="10"/>
      <name val="Palatino"/>
      <family val="1"/>
    </font>
    <font>
      <i/>
      <sz val="9"/>
      <name val="Calibri"/>
      <family val="2"/>
      <scheme val="minor"/>
    </font>
    <font>
      <sz val="9"/>
      <color theme="1"/>
      <name val="Arial"/>
      <family val="2"/>
    </font>
    <font>
      <sz val="9"/>
      <color theme="1"/>
      <name val="Calibri"/>
      <family val="2"/>
      <scheme val="minor"/>
    </font>
    <font>
      <sz val="9"/>
      <color theme="1"/>
      <name val="Wingdings"/>
      <charset val="2"/>
    </font>
    <font>
      <sz val="9"/>
      <color theme="1"/>
      <name val="Times New Roman"/>
      <family val="1"/>
    </font>
    <font>
      <sz val="9"/>
      <color theme="1"/>
      <name val="Arial"/>
      <family val="2"/>
      <charset val="1"/>
    </font>
    <font>
      <sz val="9"/>
      <name val="Calibri"/>
      <family val="2"/>
      <scheme val="minor"/>
    </font>
    <font>
      <sz val="9"/>
      <color theme="1"/>
      <name val="Symbol"/>
      <family val="1"/>
      <charset val="2"/>
    </font>
    <font>
      <sz val="9"/>
      <color rgb="FF000000"/>
      <name val="Symbol"/>
      <family val="1"/>
      <charset val="2"/>
    </font>
    <font>
      <sz val="9"/>
      <color rgb="FF000000"/>
      <name val="Times New Roman"/>
      <family val="1"/>
    </font>
    <font>
      <sz val="9"/>
      <color rgb="FF000000"/>
      <name val="Arial"/>
      <family val="2"/>
    </font>
    <font>
      <u/>
      <sz val="9"/>
      <color theme="10"/>
      <name val="Calibri"/>
      <family val="2"/>
      <scheme val="minor"/>
    </font>
    <font>
      <sz val="8"/>
      <name val="Calibri"/>
      <family val="2"/>
      <scheme val="minor"/>
    </font>
    <font>
      <sz val="10"/>
      <color rgb="FF000000"/>
      <name val="Calibri"/>
      <family val="2"/>
    </font>
    <font>
      <i/>
      <sz val="10"/>
      <color rgb="FF000000"/>
      <name val="Calibri"/>
      <family val="2"/>
    </font>
    <font>
      <b/>
      <sz val="11"/>
      <name val="Palatino"/>
      <family val="1"/>
    </font>
    <font>
      <sz val="11"/>
      <name val="Calibri"/>
      <family val="2"/>
      <scheme val="minor"/>
    </font>
    <font>
      <b/>
      <sz val="11"/>
      <name val="Calibri"/>
      <family val="2"/>
      <scheme val="minor"/>
    </font>
    <font>
      <sz val="11"/>
      <name val="Palatino"/>
      <family val="1"/>
    </font>
    <font>
      <sz val="11"/>
      <color rgb="FFFF0000"/>
      <name val="Calibri"/>
      <family val="2"/>
      <scheme val="minor"/>
    </font>
    <font>
      <i/>
      <sz val="10"/>
      <color rgb="FFFF0000"/>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sz val="10"/>
      <color rgb="FF00B0F0"/>
      <name val="Arial"/>
      <family val="2"/>
    </font>
    <font>
      <sz val="10"/>
      <name val="Arial"/>
      <family val="2"/>
    </font>
    <font>
      <b/>
      <sz val="9"/>
      <color rgb="FFFF0000"/>
      <name val="Arial"/>
      <family val="2"/>
    </font>
    <font>
      <sz val="9"/>
      <color indexed="10"/>
      <name val="Arial"/>
      <family val="2"/>
    </font>
    <font>
      <i/>
      <sz val="9"/>
      <name val="Arial"/>
      <family val="2"/>
    </font>
    <font>
      <b/>
      <i/>
      <sz val="9"/>
      <name val="Arial"/>
      <family val="2"/>
    </font>
    <font>
      <i/>
      <sz val="11"/>
      <color rgb="FF00B0F0"/>
      <name val="Palatino"/>
    </font>
    <font>
      <i/>
      <sz val="11"/>
      <name val="Palatino"/>
    </font>
    <font>
      <b/>
      <i/>
      <u/>
      <sz val="10"/>
      <name val="Arial"/>
      <family val="2"/>
    </font>
    <font>
      <b/>
      <i/>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10"/>
      <color indexed="12"/>
      <name val="Calibri Light"/>
      <family val="1"/>
      <scheme val="major"/>
    </font>
    <font>
      <i/>
      <sz val="10"/>
      <color indexed="12"/>
      <name val="Calibri Light"/>
      <family val="1"/>
      <scheme val="major"/>
    </font>
    <font>
      <sz val="8"/>
      <color indexed="81"/>
      <name val="Tahoma"/>
      <family val="2"/>
    </font>
    <font>
      <b/>
      <i/>
      <sz val="10"/>
      <name val="Cambria"/>
      <family val="1"/>
    </font>
    <font>
      <b/>
      <i/>
      <sz val="10"/>
      <color indexed="10"/>
      <name val="Cambria"/>
      <family val="1"/>
    </font>
    <font>
      <sz val="10"/>
      <color theme="3"/>
      <name val="Calibri Light"/>
      <family val="1"/>
      <scheme val="major"/>
    </font>
    <font>
      <i/>
      <sz val="10"/>
      <color theme="4"/>
      <name val="Calibri Light"/>
      <family val="1"/>
      <scheme val="major"/>
    </font>
    <font>
      <i/>
      <sz val="11"/>
      <color indexed="12"/>
      <name val="Calibri Light"/>
      <family val="1"/>
      <scheme val="major"/>
    </font>
    <font>
      <sz val="11"/>
      <color indexed="10"/>
      <name val="Cambria"/>
      <family val="1"/>
    </font>
    <font>
      <sz val="11"/>
      <name val="Cambria"/>
      <family val="1"/>
    </font>
    <font>
      <i/>
      <sz val="11"/>
      <name val="Calibri Light"/>
      <family val="1"/>
      <scheme val="major"/>
    </font>
    <font>
      <sz val="11"/>
      <color theme="1"/>
      <name val="Calibri Light"/>
      <family val="1"/>
      <scheme val="major"/>
    </font>
    <font>
      <b/>
      <sz val="8"/>
      <color indexed="81"/>
      <name val="Tahoma"/>
      <family val="2"/>
    </font>
    <font>
      <b/>
      <sz val="22"/>
      <name val="Cambria"/>
      <family val="1"/>
    </font>
    <font>
      <b/>
      <sz val="24"/>
      <name val="Calibri Light"/>
      <family val="1"/>
      <scheme val="major"/>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u/>
      <sz val="10"/>
      <color indexed="12"/>
      <name val="Arial"/>
      <family val="2"/>
    </font>
    <font>
      <u/>
      <sz val="11"/>
      <color theme="10"/>
      <name val="Calibri"/>
      <family val="2"/>
      <scheme val="minor"/>
    </font>
    <font>
      <sz val="10"/>
      <color rgb="FF0000FF"/>
      <name val="Calibri"/>
      <family val="2"/>
      <scheme val="minor"/>
    </font>
    <font>
      <sz val="10"/>
      <color rgb="FF1414B4"/>
      <name val="Calibri"/>
      <family val="2"/>
      <scheme val="minor"/>
    </font>
    <font>
      <vertAlign val="superscript"/>
      <sz val="10"/>
      <name val="Calibri"/>
      <family val="2"/>
      <scheme val="minor"/>
    </font>
    <font>
      <i/>
      <sz val="10"/>
      <color theme="3"/>
      <name val="Calibri"/>
      <family val="2"/>
      <scheme val="minor"/>
    </font>
    <font>
      <sz val="11"/>
      <color rgb="FF0000FF"/>
      <name val="Calibri"/>
      <family val="2"/>
      <scheme val="minor"/>
    </font>
    <font>
      <sz val="11"/>
      <name val="Calibri"/>
      <family val="2"/>
    </font>
    <font>
      <strike/>
      <sz val="11"/>
      <color rgb="FFFF0000"/>
      <name val="Calibri"/>
      <family val="2"/>
      <scheme val="minor"/>
    </font>
    <font>
      <strike/>
      <sz val="11"/>
      <name val="Calibri"/>
      <family val="2"/>
      <scheme val="minor"/>
    </font>
    <font>
      <i/>
      <sz val="11"/>
      <color indexed="12"/>
      <name val="Calibri"/>
      <family val="2"/>
      <scheme val="minor"/>
    </font>
    <font>
      <sz val="11"/>
      <color indexed="12"/>
      <name val="Calibri"/>
      <family val="2"/>
      <scheme val="minor"/>
    </font>
    <font>
      <b/>
      <sz val="11"/>
      <color rgb="FFFF0000"/>
      <name val="Calibri"/>
      <family val="2"/>
      <scheme val="minor"/>
    </font>
    <font>
      <i/>
      <sz val="11"/>
      <name val="Calibri"/>
      <family val="2"/>
    </font>
    <font>
      <sz val="10"/>
      <color theme="1"/>
      <name val="Calibri Light"/>
      <family val="1"/>
      <scheme val="major"/>
    </font>
    <font>
      <sz val="10"/>
      <name val="Calibri Light"/>
      <family val="2"/>
      <scheme val="major"/>
    </font>
    <font>
      <sz val="10"/>
      <name val="Calibri "/>
    </font>
  </fonts>
  <fills count="2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7">
    <xf numFmtId="0" fontId="0" fillId="0" borderId="0"/>
    <xf numFmtId="0" fontId="8" fillId="0" borderId="0"/>
    <xf numFmtId="0" fontId="8" fillId="0" borderId="0"/>
    <xf numFmtId="0" fontId="6" fillId="0" borderId="0"/>
    <xf numFmtId="0" fontId="51" fillId="0" borderId="0" applyNumberFormat="0" applyFill="0" applyBorder="0" applyAlignment="0" applyProtection="0"/>
    <xf numFmtId="0" fontId="5" fillId="0" borderId="0"/>
    <xf numFmtId="0" fontId="80" fillId="0" borderId="0"/>
    <xf numFmtId="0" fontId="4" fillId="0" borderId="0"/>
    <xf numFmtId="0" fontId="88" fillId="0" borderId="0"/>
    <xf numFmtId="0" fontId="8" fillId="0" borderId="0"/>
    <xf numFmtId="0" fontId="8" fillId="0" borderId="0"/>
    <xf numFmtId="0" fontId="80" fillId="0" borderId="0"/>
    <xf numFmtId="0" fontId="8" fillId="0" borderId="0"/>
    <xf numFmtId="0" fontId="59" fillId="0" borderId="0"/>
    <xf numFmtId="0" fontId="59" fillId="0" borderId="0"/>
    <xf numFmtId="43" fontId="8" fillId="0" borderId="0" applyFont="0" applyFill="0" applyBorder="0" applyAlignment="0" applyProtection="0"/>
    <xf numFmtId="0" fontId="138" fillId="0" borderId="0" applyNumberFormat="0" applyFill="0" applyBorder="0" applyAlignment="0" applyProtection="0">
      <alignment vertical="top"/>
      <protection locked="0"/>
    </xf>
    <xf numFmtId="0" fontId="13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80" fillId="0" borderId="0"/>
  </cellStyleXfs>
  <cellXfs count="707">
    <xf numFmtId="0" fontId="0" fillId="0" borderId="0" xfId="0"/>
    <xf numFmtId="0" fontId="8" fillId="0" borderId="0" xfId="0" applyFont="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wrapText="1"/>
    </xf>
    <xf numFmtId="0" fontId="14" fillId="0" borderId="0" xfId="0" applyFont="1" applyAlignment="1">
      <alignment vertical="top"/>
    </xf>
    <xf numFmtId="0" fontId="16" fillId="0" borderId="0" xfId="0" applyFont="1" applyAlignment="1">
      <alignment vertical="top" wrapText="1"/>
    </xf>
    <xf numFmtId="0" fontId="16" fillId="0" borderId="1" xfId="0" applyFont="1" applyBorder="1" applyAlignment="1">
      <alignment vertical="top" wrapText="1"/>
    </xf>
    <xf numFmtId="0" fontId="17" fillId="0" borderId="0" xfId="0" applyFont="1" applyAlignment="1">
      <alignment horizontal="left" vertical="top" wrapText="1"/>
    </xf>
    <xf numFmtId="2" fontId="7" fillId="0" borderId="0" xfId="0" applyNumberFormat="1" applyFont="1" applyAlignment="1">
      <alignment vertical="top"/>
    </xf>
    <xf numFmtId="2" fontId="7" fillId="0" borderId="0" xfId="0" applyNumberFormat="1" applyFont="1" applyAlignment="1">
      <alignment horizontal="left" vertical="top"/>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20" fillId="0" borderId="0" xfId="0" applyFont="1" applyAlignment="1">
      <alignment vertical="top"/>
    </xf>
    <xf numFmtId="0" fontId="18" fillId="0" borderId="0" xfId="0" applyFont="1" applyAlignment="1">
      <alignment vertical="top"/>
    </xf>
    <xf numFmtId="0" fontId="18" fillId="0" borderId="0" xfId="0" applyFont="1" applyAlignment="1">
      <alignment vertical="top" wrapText="1"/>
    </xf>
    <xf numFmtId="0" fontId="8" fillId="0" borderId="0" xfId="2" applyAlignment="1">
      <alignment vertical="top"/>
    </xf>
    <xf numFmtId="0" fontId="23" fillId="0" borderId="1" xfId="2" applyFont="1" applyBorder="1" applyAlignment="1">
      <alignment vertical="top"/>
    </xf>
    <xf numFmtId="0" fontId="10" fillId="0" borderId="0" xfId="1" applyFont="1" applyAlignment="1">
      <alignment vertical="top"/>
    </xf>
    <xf numFmtId="0" fontId="12" fillId="0" borderId="0" xfId="2" applyFont="1" applyAlignment="1">
      <alignment vertical="top"/>
    </xf>
    <xf numFmtId="0" fontId="21" fillId="0" borderId="0" xfId="1" applyFont="1" applyAlignment="1">
      <alignment vertical="top"/>
    </xf>
    <xf numFmtId="0" fontId="6" fillId="0" borderId="0" xfId="3"/>
    <xf numFmtId="0" fontId="26" fillId="0" borderId="1" xfId="3" applyFont="1" applyBorder="1" applyAlignment="1">
      <alignment horizontal="center" vertical="center"/>
    </xf>
    <xf numFmtId="0" fontId="27" fillId="0" borderId="1" xfId="3" applyFont="1" applyBorder="1" applyAlignment="1">
      <alignment horizontal="center" vertical="center" wrapText="1"/>
    </xf>
    <xf numFmtId="0" fontId="19" fillId="0" borderId="1" xfId="3" applyFont="1" applyBorder="1" applyAlignment="1">
      <alignment horizontal="left" vertical="top" wrapText="1"/>
    </xf>
    <xf numFmtId="0" fontId="6" fillId="0" borderId="1" xfId="3" applyBorder="1"/>
    <xf numFmtId="0" fontId="28" fillId="0" borderId="1" xfId="3" applyFont="1" applyBorder="1" applyAlignment="1">
      <alignment vertical="top" wrapText="1"/>
    </xf>
    <xf numFmtId="0" fontId="30" fillId="0" borderId="7" xfId="3" applyFont="1" applyBorder="1" applyAlignment="1">
      <alignment vertical="center" wrapText="1"/>
    </xf>
    <xf numFmtId="0" fontId="31" fillId="0" borderId="7" xfId="3" applyFont="1" applyBorder="1" applyAlignment="1">
      <alignment vertical="center" wrapText="1"/>
    </xf>
    <xf numFmtId="0" fontId="30" fillId="0" borderId="0" xfId="3" applyFont="1" applyAlignment="1">
      <alignment vertical="center" wrapText="1"/>
    </xf>
    <xf numFmtId="0" fontId="31" fillId="0" borderId="0" xfId="3" applyFont="1" applyAlignment="1">
      <alignment vertical="center" wrapText="1"/>
    </xf>
    <xf numFmtId="49" fontId="33" fillId="0" borderId="0" xfId="3" applyNumberFormat="1" applyFont="1" applyAlignment="1">
      <alignment vertical="top"/>
    </xf>
    <xf numFmtId="49" fontId="15" fillId="0" borderId="0" xfId="3" applyNumberFormat="1" applyFont="1" applyAlignment="1">
      <alignment vertical="top"/>
    </xf>
    <xf numFmtId="2" fontId="13" fillId="3" borderId="0" xfId="0" applyNumberFormat="1" applyFont="1" applyFill="1" applyAlignment="1">
      <alignment vertical="top"/>
    </xf>
    <xf numFmtId="0" fontId="8" fillId="3" borderId="0" xfId="0" applyFont="1" applyFill="1" applyAlignment="1">
      <alignment vertical="top" wrapText="1"/>
    </xf>
    <xf numFmtId="0" fontId="7" fillId="3" borderId="0" xfId="0" applyFont="1" applyFill="1" applyAlignment="1">
      <alignment vertical="top" wrapText="1"/>
    </xf>
    <xf numFmtId="2" fontId="13" fillId="3" borderId="1" xfId="0" applyNumberFormat="1" applyFont="1" applyFill="1" applyBorder="1" applyAlignment="1">
      <alignment vertical="top"/>
    </xf>
    <xf numFmtId="0" fontId="8" fillId="3" borderId="2" xfId="0" applyFont="1" applyFill="1" applyBorder="1" applyAlignment="1">
      <alignment vertical="top" wrapText="1"/>
    </xf>
    <xf numFmtId="0" fontId="7" fillId="3" borderId="2" xfId="0" applyFont="1" applyFill="1" applyBorder="1" applyAlignment="1">
      <alignment vertical="top" wrapText="1"/>
    </xf>
    <xf numFmtId="0" fontId="8" fillId="3" borderId="1" xfId="0" applyFont="1" applyFill="1" applyBorder="1" applyAlignment="1">
      <alignment vertical="top" wrapText="1"/>
    </xf>
    <xf numFmtId="2" fontId="13" fillId="3" borderId="0" xfId="0" applyNumberFormat="1" applyFont="1" applyFill="1" applyAlignment="1">
      <alignment horizontal="left" vertical="top"/>
    </xf>
    <xf numFmtId="0" fontId="8" fillId="3" borderId="0" xfId="0" applyFont="1" applyFill="1" applyAlignment="1">
      <alignment horizontal="left" vertical="top" wrapText="1"/>
    </xf>
    <xf numFmtId="0" fontId="8" fillId="0" borderId="1" xfId="3" applyFont="1" applyBorder="1" applyAlignment="1">
      <alignment vertical="top" wrapText="1"/>
    </xf>
    <xf numFmtId="17" fontId="8" fillId="0" borderId="1" xfId="3" applyNumberFormat="1" applyFont="1" applyBorder="1" applyAlignment="1">
      <alignment horizontal="left" vertical="top" wrapText="1"/>
    </xf>
    <xf numFmtId="2" fontId="15" fillId="0" borderId="0" xfId="1" applyNumberFormat="1" applyFont="1" applyAlignment="1">
      <alignment vertical="top"/>
    </xf>
    <xf numFmtId="0" fontId="7" fillId="0" borderId="0" xfId="1" applyFont="1" applyAlignment="1">
      <alignment vertical="top"/>
    </xf>
    <xf numFmtId="0" fontId="7" fillId="0" borderId="0" xfId="1" applyFont="1" applyAlignment="1">
      <alignment horizontal="left" vertical="top"/>
    </xf>
    <xf numFmtId="0" fontId="0" fillId="0" borderId="0" xfId="0" applyAlignment="1">
      <alignment vertical="top"/>
    </xf>
    <xf numFmtId="0" fontId="40" fillId="0" borderId="0" xfId="0" applyFont="1" applyAlignment="1">
      <alignment vertical="top"/>
    </xf>
    <xf numFmtId="0" fontId="19" fillId="2" borderId="1" xfId="3" applyFont="1" applyFill="1" applyBorder="1" applyAlignment="1">
      <alignment horizontal="left" vertical="top"/>
    </xf>
    <xf numFmtId="0" fontId="39" fillId="0" borderId="0" xfId="3" applyFont="1" applyAlignment="1">
      <alignment vertical="top"/>
    </xf>
    <xf numFmtId="0" fontId="38" fillId="0" borderId="0" xfId="3" applyFont="1" applyAlignment="1">
      <alignment vertical="top"/>
    </xf>
    <xf numFmtId="0" fontId="29" fillId="0" borderId="0" xfId="3" applyFont="1" applyAlignment="1">
      <alignment vertical="top"/>
    </xf>
    <xf numFmtId="0" fontId="6" fillId="0" borderId="0" xfId="3" applyAlignment="1">
      <alignment vertical="top"/>
    </xf>
    <xf numFmtId="0" fontId="37" fillId="0" borderId="0" xfId="3" applyFont="1" applyAlignment="1">
      <alignment vertical="top"/>
    </xf>
    <xf numFmtId="0" fontId="6" fillId="0" borderId="0" xfId="3" applyAlignment="1">
      <alignment vertical="top" wrapText="1"/>
    </xf>
    <xf numFmtId="0" fontId="6" fillId="0" borderId="0" xfId="3" applyAlignment="1">
      <alignment horizontal="left" vertical="top"/>
    </xf>
    <xf numFmtId="0" fontId="34" fillId="0" borderId="0" xfId="3" applyFont="1" applyAlignment="1">
      <alignment horizontal="left" vertical="top"/>
    </xf>
    <xf numFmtId="2" fontId="8" fillId="0" borderId="0" xfId="0" applyNumberFormat="1" applyFont="1" applyAlignment="1">
      <alignment vertical="top"/>
    </xf>
    <xf numFmtId="0" fontId="18" fillId="2" borderId="1" xfId="3" applyFont="1" applyFill="1" applyBorder="1" applyAlignment="1">
      <alignment horizontal="left" vertical="top"/>
    </xf>
    <xf numFmtId="0" fontId="41" fillId="0" borderId="1" xfId="3" applyFont="1" applyBorder="1" applyAlignment="1">
      <alignment vertical="top" wrapText="1"/>
    </xf>
    <xf numFmtId="0" fontId="42" fillId="0" borderId="1" xfId="3" applyFont="1" applyBorder="1" applyAlignment="1">
      <alignment horizontal="center" vertical="center" wrapText="1"/>
    </xf>
    <xf numFmtId="0" fontId="8" fillId="0" borderId="0" xfId="1" applyAlignment="1">
      <alignment vertical="top"/>
    </xf>
    <xf numFmtId="0" fontId="18" fillId="2" borderId="5" xfId="3" applyFont="1" applyFill="1" applyBorder="1" applyAlignment="1">
      <alignment vertical="top" wrapText="1"/>
    </xf>
    <xf numFmtId="0" fontId="43" fillId="2" borderId="5" xfId="3" applyFont="1" applyFill="1" applyBorder="1" applyAlignment="1">
      <alignment vertical="top"/>
    </xf>
    <xf numFmtId="0" fontId="44" fillId="2" borderId="5" xfId="3" applyFont="1" applyFill="1" applyBorder="1" applyAlignment="1">
      <alignment vertical="top" wrapText="1"/>
    </xf>
    <xf numFmtId="0" fontId="41" fillId="0" borderId="1" xfId="0" applyFont="1" applyBorder="1" applyAlignment="1">
      <alignment horizontal="left" vertical="top" wrapText="1"/>
    </xf>
    <xf numFmtId="0" fontId="41" fillId="0" borderId="1" xfId="0" applyFont="1" applyBorder="1" applyAlignment="1">
      <alignment vertical="top" wrapText="1"/>
    </xf>
    <xf numFmtId="0" fontId="41" fillId="0" borderId="1" xfId="0" applyFont="1" applyBorder="1" applyAlignment="1">
      <alignment horizontal="left" vertical="top"/>
    </xf>
    <xf numFmtId="49" fontId="41" fillId="0" borderId="1" xfId="0" applyNumberFormat="1" applyFont="1" applyBorder="1" applyAlignment="1">
      <alignment horizontal="left" vertical="top"/>
    </xf>
    <xf numFmtId="2" fontId="19" fillId="0" borderId="1" xfId="0" applyNumberFormat="1" applyFont="1" applyBorder="1" applyAlignment="1">
      <alignment vertical="top"/>
    </xf>
    <xf numFmtId="0" fontId="50" fillId="0" borderId="1" xfId="0" applyFont="1" applyBorder="1" applyAlignment="1">
      <alignment vertical="top" wrapText="1"/>
    </xf>
    <xf numFmtId="0" fontId="18" fillId="0" borderId="0" xfId="0" applyFont="1" applyAlignment="1">
      <alignment horizontal="left" vertical="top"/>
    </xf>
    <xf numFmtId="0" fontId="41" fillId="3" borderId="1" xfId="0" applyFont="1" applyFill="1" applyBorder="1" applyAlignment="1">
      <alignment horizontal="left" vertical="top"/>
    </xf>
    <xf numFmtId="0" fontId="41" fillId="3" borderId="1" xfId="0" applyFont="1" applyFill="1" applyBorder="1" applyAlignment="1">
      <alignment vertical="top" wrapText="1"/>
    </xf>
    <xf numFmtId="0" fontId="16" fillId="3" borderId="1" xfId="0" applyFont="1" applyFill="1" applyBorder="1" applyAlignment="1">
      <alignment vertical="top" wrapText="1"/>
    </xf>
    <xf numFmtId="0" fontId="8" fillId="3" borderId="0" xfId="0" applyFont="1" applyFill="1" applyAlignment="1">
      <alignment horizontal="left" vertical="top"/>
    </xf>
    <xf numFmtId="2" fontId="25" fillId="3" borderId="0" xfId="0" applyNumberFormat="1" applyFont="1" applyFill="1" applyAlignment="1">
      <alignment horizontal="left" vertical="top"/>
    </xf>
    <xf numFmtId="0" fontId="18" fillId="3" borderId="1" xfId="0" applyFont="1" applyFill="1" applyBorder="1" applyAlignment="1">
      <alignment vertical="top" wrapText="1"/>
    </xf>
    <xf numFmtId="0" fontId="7" fillId="3" borderId="1" xfId="0" applyFont="1" applyFill="1" applyBorder="1" applyAlignment="1">
      <alignment vertical="top" wrapText="1"/>
    </xf>
    <xf numFmtId="2" fontId="11" fillId="3" borderId="0" xfId="0" applyNumberFormat="1" applyFont="1" applyFill="1" applyAlignment="1">
      <alignment vertical="top"/>
    </xf>
    <xf numFmtId="2" fontId="18" fillId="3" borderId="1" xfId="0" applyNumberFormat="1" applyFont="1" applyFill="1" applyBorder="1" applyAlignment="1">
      <alignment vertical="top" wrapText="1"/>
    </xf>
    <xf numFmtId="0" fontId="28" fillId="3" borderId="1" xfId="0" applyFont="1" applyFill="1" applyBorder="1" applyAlignment="1">
      <alignment horizontal="left" vertical="top"/>
    </xf>
    <xf numFmtId="0" fontId="41" fillId="3" borderId="1" xfId="0" applyFont="1" applyFill="1" applyBorder="1" applyAlignment="1">
      <alignment horizontal="left" vertical="top" wrapText="1"/>
    </xf>
    <xf numFmtId="49" fontId="41" fillId="3" borderId="1" xfId="0" applyNumberFormat="1" applyFont="1" applyFill="1" applyBorder="1" applyAlignment="1">
      <alignment horizontal="left" vertical="top"/>
    </xf>
    <xf numFmtId="1" fontId="7" fillId="3" borderId="1" xfId="0" applyNumberFormat="1" applyFont="1" applyFill="1" applyBorder="1" applyAlignment="1">
      <alignment horizontal="left" vertical="top"/>
    </xf>
    <xf numFmtId="0" fontId="7" fillId="3" borderId="1" xfId="0" applyFont="1" applyFill="1" applyBorder="1" applyAlignment="1">
      <alignment vertical="top"/>
    </xf>
    <xf numFmtId="0" fontId="17" fillId="3" borderId="2" xfId="0" applyFont="1" applyFill="1" applyBorder="1" applyAlignment="1">
      <alignment vertical="top" wrapText="1"/>
    </xf>
    <xf numFmtId="0" fontId="17" fillId="3" borderId="1" xfId="0" applyFont="1" applyFill="1" applyBorder="1" applyAlignment="1">
      <alignment vertical="top" wrapText="1"/>
    </xf>
    <xf numFmtId="2" fontId="7" fillId="3" borderId="1" xfId="0" applyNumberFormat="1" applyFont="1" applyFill="1" applyBorder="1" applyAlignment="1">
      <alignment vertical="top"/>
    </xf>
    <xf numFmtId="0" fontId="28" fillId="3" borderId="1" xfId="0" applyFont="1" applyFill="1" applyBorder="1" applyAlignment="1">
      <alignment vertical="top" wrapText="1"/>
    </xf>
    <xf numFmtId="0" fontId="41" fillId="3" borderId="2" xfId="0" applyFont="1" applyFill="1" applyBorder="1" applyAlignment="1">
      <alignment vertical="top" wrapText="1"/>
    </xf>
    <xf numFmtId="0" fontId="48" fillId="3" borderId="1" xfId="0" applyFont="1" applyFill="1" applyBorder="1" applyAlignment="1">
      <alignment vertical="top" wrapText="1"/>
    </xf>
    <xf numFmtId="0" fontId="7" fillId="3" borderId="0" xfId="0" applyFont="1" applyFill="1" applyAlignment="1">
      <alignment horizontal="left" vertical="top"/>
    </xf>
    <xf numFmtId="0" fontId="11" fillId="3" borderId="0" xfId="0" applyFont="1" applyFill="1" applyAlignment="1">
      <alignment horizontal="left" vertical="top" wrapText="1"/>
    </xf>
    <xf numFmtId="0" fontId="52" fillId="0" borderId="8" xfId="0" applyFont="1" applyBorder="1" applyAlignment="1">
      <alignment horizontal="left"/>
    </xf>
    <xf numFmtId="0" fontId="53" fillId="0" borderId="8" xfId="0" applyFont="1" applyBorder="1" applyAlignment="1">
      <alignment vertical="top"/>
    </xf>
    <xf numFmtId="0" fontId="51" fillId="0" borderId="0" xfId="4" applyAlignment="1" applyProtection="1">
      <alignment horizontal="left"/>
    </xf>
    <xf numFmtId="0" fontId="54" fillId="0" borderId="0" xfId="4" applyFont="1" applyAlignment="1" applyProtection="1">
      <alignment horizontal="left"/>
    </xf>
    <xf numFmtId="0" fontId="55" fillId="0" borderId="0" xfId="0" applyFont="1" applyAlignment="1">
      <alignment horizontal="left"/>
    </xf>
    <xf numFmtId="0" fontId="41" fillId="0" borderId="0" xfId="0" applyFont="1" applyAlignment="1">
      <alignment vertical="top"/>
    </xf>
    <xf numFmtId="0" fontId="56" fillId="0" borderId="0" xfId="0" applyFont="1" applyAlignment="1">
      <alignment horizontal="left"/>
    </xf>
    <xf numFmtId="0" fontId="10" fillId="0" borderId="0" xfId="0" applyFont="1" applyAlignment="1">
      <alignment horizontal="left"/>
    </xf>
    <xf numFmtId="0" fontId="57" fillId="0" borderId="0" xfId="0" applyFont="1" applyAlignment="1">
      <alignment horizontal="left"/>
    </xf>
    <xf numFmtId="0" fontId="55" fillId="0" borderId="0" xfId="0" applyFont="1" applyAlignment="1">
      <alignment horizontal="left" indent="2"/>
    </xf>
    <xf numFmtId="0" fontId="41" fillId="0" borderId="8" xfId="0" applyFont="1" applyBorder="1" applyAlignment="1">
      <alignment vertical="top"/>
    </xf>
    <xf numFmtId="0" fontId="9" fillId="0" borderId="0" xfId="0" applyFont="1" applyAlignment="1">
      <alignment horizontal="left"/>
    </xf>
    <xf numFmtId="0" fontId="57" fillId="0" borderId="0" xfId="0" applyFont="1" applyAlignment="1">
      <alignment horizontal="left" indent="2"/>
    </xf>
    <xf numFmtId="0" fontId="58" fillId="0" borderId="0" xfId="0" applyFont="1" applyAlignment="1">
      <alignment horizontal="left" indent="2"/>
    </xf>
    <xf numFmtId="0" fontId="59" fillId="0" borderId="0" xfId="0" applyFont="1" applyAlignment="1">
      <alignment horizontal="left"/>
    </xf>
    <xf numFmtId="0" fontId="58" fillId="0" borderId="0" xfId="0" applyFont="1" applyAlignment="1">
      <alignment horizontal="left"/>
    </xf>
    <xf numFmtId="0" fontId="41" fillId="0" borderId="0" xfId="0" applyFont="1" applyAlignment="1">
      <alignment horizontal="left"/>
    </xf>
    <xf numFmtId="0" fontId="60" fillId="0" borderId="0" xfId="4" applyFont="1"/>
    <xf numFmtId="0" fontId="61" fillId="0" borderId="0" xfId="4" applyFont="1" applyAlignment="1" applyProtection="1">
      <alignment horizontal="left"/>
    </xf>
    <xf numFmtId="0" fontId="62" fillId="0" borderId="0" xfId="0" applyFont="1" applyAlignment="1">
      <alignment vertical="top"/>
    </xf>
    <xf numFmtId="0" fontId="62" fillId="0" borderId="0" xfId="4" applyFont="1" applyAlignment="1" applyProtection="1">
      <alignment horizontal="left"/>
    </xf>
    <xf numFmtId="0" fontId="63" fillId="0" borderId="0" xfId="0" applyFont="1" applyAlignment="1">
      <alignment horizontal="left"/>
    </xf>
    <xf numFmtId="0" fontId="64" fillId="0" borderId="0" xfId="0" applyFont="1" applyAlignment="1">
      <alignment vertical="top"/>
    </xf>
    <xf numFmtId="0" fontId="65" fillId="0" borderId="0" xfId="0" applyFont="1" applyAlignment="1">
      <alignment horizontal="left"/>
    </xf>
    <xf numFmtId="0" fontId="46" fillId="0" borderId="8" xfId="0" applyFont="1" applyBorder="1" applyAlignment="1">
      <alignment horizontal="left"/>
    </xf>
    <xf numFmtId="0" fontId="68" fillId="0" borderId="8" xfId="0" applyFont="1" applyBorder="1" applyAlignment="1">
      <alignment vertical="top"/>
    </xf>
    <xf numFmtId="0" fontId="45" fillId="0" borderId="0" xfId="0" applyFont="1" applyAlignment="1">
      <alignment horizontal="left"/>
    </xf>
    <xf numFmtId="0" fontId="69" fillId="0" borderId="0" xfId="0" applyFont="1" applyAlignment="1">
      <alignment horizontal="left"/>
    </xf>
    <xf numFmtId="0" fontId="63" fillId="0" borderId="0" xfId="0" applyFont="1" applyAlignment="1">
      <alignment horizontal="left" indent="2"/>
    </xf>
    <xf numFmtId="0" fontId="64" fillId="0" borderId="8" xfId="0" applyFont="1" applyBorder="1" applyAlignment="1">
      <alignment vertical="top"/>
    </xf>
    <xf numFmtId="0" fontId="46" fillId="0" borderId="0" xfId="0" applyFont="1" applyAlignment="1">
      <alignment horizontal="left"/>
    </xf>
    <xf numFmtId="0" fontId="69" fillId="0" borderId="0" xfId="0" applyFont="1" applyAlignment="1">
      <alignment horizontal="left" indent="2"/>
    </xf>
    <xf numFmtId="0" fontId="70" fillId="0" borderId="0" xfId="0" applyFont="1" applyAlignment="1">
      <alignment horizontal="left" indent="2"/>
    </xf>
    <xf numFmtId="0" fontId="72" fillId="0" borderId="0" xfId="0" applyFont="1" applyAlignment="1">
      <alignment horizontal="left"/>
    </xf>
    <xf numFmtId="0" fontId="70" fillId="0" borderId="0" xfId="0" applyFont="1" applyAlignment="1">
      <alignment horizontal="left"/>
    </xf>
    <xf numFmtId="0" fontId="73" fillId="0" borderId="0" xfId="4" applyFont="1"/>
    <xf numFmtId="0" fontId="46" fillId="0" borderId="0" xfId="0" applyFont="1" applyAlignment="1">
      <alignment horizontal="left" vertical="top"/>
    </xf>
    <xf numFmtId="0" fontId="0" fillId="3" borderId="0" xfId="0" applyFill="1" applyAlignment="1">
      <alignment vertical="top"/>
    </xf>
    <xf numFmtId="0" fontId="7" fillId="3" borderId="1" xfId="3" applyFont="1" applyFill="1" applyBorder="1" applyAlignment="1">
      <alignment vertical="top" wrapText="1"/>
    </xf>
    <xf numFmtId="0" fontId="7" fillId="3" borderId="1" xfId="2" applyFont="1" applyFill="1" applyBorder="1" applyAlignment="1">
      <alignment horizontal="left" vertical="top" wrapText="1"/>
    </xf>
    <xf numFmtId="0" fontId="7" fillId="3" borderId="1" xfId="2" applyFont="1" applyFill="1" applyBorder="1" applyAlignment="1">
      <alignment vertical="top" wrapText="1"/>
    </xf>
    <xf numFmtId="0" fontId="13" fillId="3" borderId="1" xfId="2" applyFont="1" applyFill="1" applyBorder="1" applyAlignment="1">
      <alignment horizontal="left" vertical="top" wrapText="1"/>
    </xf>
    <xf numFmtId="0" fontId="74" fillId="3" borderId="0" xfId="0" applyFont="1" applyFill="1" applyAlignment="1">
      <alignment vertical="top"/>
    </xf>
    <xf numFmtId="0" fontId="24" fillId="3" borderId="0" xfId="0" applyFont="1" applyFill="1" applyAlignment="1">
      <alignment vertical="top"/>
    </xf>
    <xf numFmtId="0" fontId="11" fillId="3" borderId="0" xfId="0" applyFont="1" applyFill="1" applyAlignment="1">
      <alignment vertical="top"/>
    </xf>
    <xf numFmtId="0" fontId="41" fillId="0" borderId="1" xfId="3" applyFont="1" applyBorder="1" applyAlignment="1">
      <alignment horizontal="left" vertical="top"/>
    </xf>
    <xf numFmtId="0" fontId="41" fillId="0" borderId="1" xfId="3" applyFont="1" applyBorder="1" applyAlignment="1">
      <alignment horizontal="left" vertical="top" wrapText="1"/>
    </xf>
    <xf numFmtId="0" fontId="75" fillId="0" borderId="1" xfId="3" applyFont="1" applyBorder="1" applyAlignment="1">
      <alignment vertical="top" wrapText="1"/>
    </xf>
    <xf numFmtId="0" fontId="41" fillId="3" borderId="1" xfId="3" applyFont="1" applyFill="1" applyBorder="1" applyAlignment="1">
      <alignment horizontal="left" vertical="top"/>
    </xf>
    <xf numFmtId="0" fontId="28" fillId="3" borderId="1" xfId="3" applyFont="1" applyFill="1" applyBorder="1" applyAlignment="1">
      <alignment horizontal="left" vertical="top"/>
    </xf>
    <xf numFmtId="0" fontId="28" fillId="3" borderId="1" xfId="3" applyFont="1" applyFill="1" applyBorder="1" applyAlignment="1">
      <alignment vertical="top" wrapText="1"/>
    </xf>
    <xf numFmtId="0" fontId="22" fillId="3" borderId="1" xfId="2" applyFont="1" applyFill="1" applyBorder="1" applyAlignment="1">
      <alignment vertical="top"/>
    </xf>
    <xf numFmtId="0" fontId="77" fillId="3" borderId="0" xfId="0" applyFont="1" applyFill="1" applyAlignment="1">
      <alignment vertical="top"/>
    </xf>
    <xf numFmtId="0" fontId="0" fillId="0" borderId="1" xfId="0" applyBorder="1" applyAlignment="1">
      <alignment vertical="top"/>
    </xf>
    <xf numFmtId="0" fontId="77" fillId="3" borderId="1" xfId="0" applyFont="1" applyFill="1" applyBorder="1" applyAlignment="1">
      <alignment vertical="top"/>
    </xf>
    <xf numFmtId="0" fontId="78" fillId="0" borderId="1" xfId="0" applyFont="1" applyBorder="1" applyAlignment="1">
      <alignment vertical="top"/>
    </xf>
    <xf numFmtId="0" fontId="78" fillId="0" borderId="0" xfId="0" applyFont="1" applyAlignment="1">
      <alignment vertical="top"/>
    </xf>
    <xf numFmtId="0" fontId="18" fillId="0" borderId="1" xfId="3" applyFont="1" applyBorder="1" applyAlignment="1">
      <alignment vertical="top" wrapText="1"/>
    </xf>
    <xf numFmtId="0" fontId="18" fillId="3" borderId="1" xfId="3" applyFont="1" applyFill="1" applyBorder="1" applyAlignment="1">
      <alignment horizontal="left" vertical="top"/>
    </xf>
    <xf numFmtId="0" fontId="18" fillId="0" borderId="1" xfId="3" applyFont="1" applyBorder="1" applyAlignment="1">
      <alignment horizontal="left" vertical="top" wrapText="1"/>
    </xf>
    <xf numFmtId="0" fontId="79" fillId="3" borderId="1" xfId="0" applyFont="1" applyFill="1" applyBorder="1" applyAlignment="1">
      <alignment vertical="top"/>
    </xf>
    <xf numFmtId="0" fontId="79" fillId="3" borderId="0" xfId="0" applyFont="1" applyFill="1" applyAlignment="1">
      <alignment vertical="top"/>
    </xf>
    <xf numFmtId="0" fontId="41" fillId="0" borderId="1" xfId="5" applyFont="1" applyBorder="1" applyAlignment="1">
      <alignment vertical="top" wrapText="1"/>
    </xf>
    <xf numFmtId="0" fontId="19" fillId="0" borderId="1" xfId="0" applyFont="1" applyBorder="1" applyAlignment="1">
      <alignment vertical="top" wrapText="1"/>
    </xf>
    <xf numFmtId="0" fontId="18" fillId="0" borderId="0" xfId="0" applyFont="1" applyAlignment="1">
      <alignment horizontal="left" vertical="top" wrapText="1"/>
    </xf>
    <xf numFmtId="0" fontId="18" fillId="0" borderId="1" xfId="0" applyFont="1" applyBorder="1" applyAlignment="1">
      <alignment vertical="top"/>
    </xf>
    <xf numFmtId="0" fontId="18" fillId="0" borderId="1" xfId="0" applyFont="1" applyBorder="1"/>
    <xf numFmtId="0" fontId="8" fillId="0" borderId="0" xfId="1" applyAlignment="1">
      <alignment vertical="top" wrapText="1"/>
    </xf>
    <xf numFmtId="0" fontId="83" fillId="0" borderId="0" xfId="8" applyFont="1" applyAlignment="1">
      <alignment vertical="top"/>
    </xf>
    <xf numFmtId="0" fontId="8" fillId="0" borderId="1" xfId="1" applyBorder="1" applyAlignment="1">
      <alignment vertical="top"/>
    </xf>
    <xf numFmtId="0" fontId="87" fillId="0" borderId="0" xfId="1" applyFont="1" applyAlignment="1">
      <alignment vertical="top"/>
    </xf>
    <xf numFmtId="0" fontId="8" fillId="0" borderId="1" xfId="1" applyBorder="1" applyAlignment="1">
      <alignment vertical="top" wrapText="1"/>
    </xf>
    <xf numFmtId="15" fontId="87" fillId="0" borderId="1" xfId="1" applyNumberFormat="1" applyFont="1" applyBorder="1" applyAlignment="1">
      <alignment horizontal="left" vertical="top"/>
    </xf>
    <xf numFmtId="0" fontId="84" fillId="0" borderId="0" xfId="1" applyFont="1" applyAlignment="1">
      <alignment vertical="top"/>
    </xf>
    <xf numFmtId="0" fontId="14" fillId="0" borderId="0" xfId="1" applyFont="1" applyAlignment="1">
      <alignment vertical="top"/>
    </xf>
    <xf numFmtId="0" fontId="85" fillId="0" borderId="0" xfId="1" applyFont="1" applyAlignment="1">
      <alignment vertical="top"/>
    </xf>
    <xf numFmtId="0" fontId="86" fillId="0" borderId="0" xfId="1" applyFont="1" applyAlignment="1">
      <alignment vertical="top"/>
    </xf>
    <xf numFmtId="0" fontId="8" fillId="5" borderId="1" xfId="1" applyFill="1" applyBorder="1" applyAlignment="1">
      <alignment vertical="top"/>
    </xf>
    <xf numFmtId="0" fontId="7" fillId="6" borderId="1" xfId="1" applyFont="1" applyFill="1" applyBorder="1" applyAlignment="1">
      <alignment vertical="top"/>
    </xf>
    <xf numFmtId="0" fontId="8" fillId="7" borderId="1" xfId="1" applyFill="1" applyBorder="1" applyAlignment="1">
      <alignment vertical="top"/>
    </xf>
    <xf numFmtId="0" fontId="8" fillId="6" borderId="1" xfId="1" applyFill="1" applyBorder="1" applyAlignment="1">
      <alignment vertical="top"/>
    </xf>
    <xf numFmtId="0" fontId="45" fillId="6" borderId="1" xfId="1" applyFont="1" applyFill="1" applyBorder="1" applyAlignment="1">
      <alignment vertical="top"/>
    </xf>
    <xf numFmtId="0" fontId="89" fillId="6" borderId="1" xfId="1" applyFont="1" applyFill="1" applyBorder="1" applyAlignment="1">
      <alignment vertical="top" wrapText="1"/>
    </xf>
    <xf numFmtId="0" fontId="46" fillId="0" borderId="0" xfId="1" applyFont="1" applyAlignment="1">
      <alignment vertical="top"/>
    </xf>
    <xf numFmtId="0" fontId="90" fillId="0" borderId="0" xfId="1" applyFont="1" applyAlignment="1">
      <alignment vertical="top"/>
    </xf>
    <xf numFmtId="0" fontId="46" fillId="0" borderId="1" xfId="1" applyFont="1" applyBorder="1" applyAlignment="1">
      <alignment vertical="top" wrapText="1"/>
    </xf>
    <xf numFmtId="0" fontId="91" fillId="8" borderId="1" xfId="1" applyFont="1" applyFill="1" applyBorder="1" applyAlignment="1">
      <alignment vertical="top" wrapText="1"/>
    </xf>
    <xf numFmtId="0" fontId="45" fillId="0" borderId="0" xfId="1" applyFont="1" applyAlignment="1">
      <alignment vertical="top" wrapText="1"/>
    </xf>
    <xf numFmtId="0" fontId="45" fillId="8" borderId="1" xfId="1" applyFont="1" applyFill="1" applyBorder="1" applyAlignment="1">
      <alignment vertical="top" wrapText="1"/>
    </xf>
    <xf numFmtId="0" fontId="92" fillId="0" borderId="0" xfId="1" applyFont="1" applyAlignment="1">
      <alignment vertical="top"/>
    </xf>
    <xf numFmtId="0" fontId="93" fillId="0" borderId="0" xfId="1" applyFont="1" applyAlignment="1">
      <alignment vertical="top"/>
    </xf>
    <xf numFmtId="0" fontId="94" fillId="0" borderId="0" xfId="1" applyFont="1" applyAlignment="1">
      <alignment vertical="top"/>
    </xf>
    <xf numFmtId="0" fontId="8" fillId="8" borderId="1" xfId="1" applyFill="1" applyBorder="1" applyAlignment="1">
      <alignment vertical="top"/>
    </xf>
    <xf numFmtId="0" fontId="7" fillId="6" borderId="0" xfId="1" applyFont="1" applyFill="1" applyAlignment="1">
      <alignment vertical="top"/>
    </xf>
    <xf numFmtId="0" fontId="14" fillId="0" borderId="5" xfId="1" applyFont="1" applyBorder="1" applyAlignment="1">
      <alignment vertical="top"/>
    </xf>
    <xf numFmtId="0" fontId="7" fillId="6" borderId="1" xfId="1" applyFont="1" applyFill="1" applyBorder="1" applyAlignment="1">
      <alignment vertical="top" wrapText="1"/>
    </xf>
    <xf numFmtId="0" fontId="96" fillId="0" borderId="0" xfId="1" applyFont="1" applyAlignment="1">
      <alignment vertical="top"/>
    </xf>
    <xf numFmtId="0" fontId="99" fillId="0" borderId="0" xfId="0" applyFont="1" applyAlignment="1">
      <alignment horizontal="center" vertical="center" wrapText="1"/>
    </xf>
    <xf numFmtId="0" fontId="98" fillId="0" borderId="0" xfId="0" applyFont="1"/>
    <xf numFmtId="0" fontId="97" fillId="0" borderId="0" xfId="0" applyFont="1"/>
    <xf numFmtId="0" fontId="97" fillId="9" borderId="0" xfId="0" applyFont="1" applyFill="1"/>
    <xf numFmtId="0" fontId="97" fillId="0" borderId="0" xfId="0" applyFont="1" applyProtection="1">
      <protection locked="0"/>
    </xf>
    <xf numFmtId="0" fontId="97" fillId="11" borderId="0" xfId="0" applyFont="1" applyFill="1"/>
    <xf numFmtId="0" fontId="100" fillId="0" borderId="0" xfId="0" applyFont="1"/>
    <xf numFmtId="0" fontId="100" fillId="0" borderId="0" xfId="0" applyFont="1" applyAlignment="1">
      <alignment wrapText="1"/>
    </xf>
    <xf numFmtId="0" fontId="103" fillId="0" borderId="0" xfId="0" applyFont="1"/>
    <xf numFmtId="0" fontId="103" fillId="0" borderId="0" xfId="0" applyFont="1" applyAlignment="1" applyProtection="1">
      <alignment vertical="top"/>
      <protection locked="0"/>
    </xf>
    <xf numFmtId="0" fontId="97" fillId="0" borderId="0" xfId="0" applyFont="1" applyAlignment="1" applyProtection="1">
      <alignment vertical="top"/>
      <protection locked="0"/>
    </xf>
    <xf numFmtId="0" fontId="97" fillId="0" borderId="0" xfId="0" applyFont="1" applyAlignment="1">
      <alignment vertical="top"/>
    </xf>
    <xf numFmtId="0" fontId="97" fillId="11" borderId="0" xfId="0" applyFont="1" applyFill="1" applyAlignment="1">
      <alignment vertical="top"/>
    </xf>
    <xf numFmtId="0" fontId="100" fillId="0" borderId="0" xfId="0" applyFont="1" applyAlignment="1">
      <alignment vertical="top"/>
    </xf>
    <xf numFmtId="0" fontId="100" fillId="0" borderId="0" xfId="0" applyFont="1" applyAlignment="1">
      <alignment vertical="top" wrapText="1"/>
    </xf>
    <xf numFmtId="0" fontId="98" fillId="0" borderId="0" xfId="0" applyFont="1" applyAlignment="1">
      <alignment vertical="top"/>
    </xf>
    <xf numFmtId="0" fontId="104" fillId="10" borderId="0" xfId="0" applyFont="1" applyFill="1" applyAlignment="1">
      <alignment vertical="top"/>
    </xf>
    <xf numFmtId="0" fontId="97" fillId="10" borderId="0" xfId="0" applyFont="1" applyFill="1" applyAlignment="1">
      <alignment vertical="top"/>
    </xf>
    <xf numFmtId="15" fontId="105" fillId="0" borderId="0" xfId="9" applyNumberFormat="1" applyFont="1" applyAlignment="1">
      <alignment horizontal="center" wrapText="1"/>
    </xf>
    <xf numFmtId="15" fontId="98" fillId="0" borderId="0" xfId="9" applyNumberFormat="1" applyFont="1" applyAlignment="1">
      <alignment wrapText="1"/>
    </xf>
    <xf numFmtId="0" fontId="97" fillId="0" borderId="0" xfId="0" applyFont="1" applyAlignment="1">
      <alignment horizontal="center" vertical="top"/>
    </xf>
    <xf numFmtId="0" fontId="98" fillId="0" borderId="0" xfId="0" applyFont="1" applyAlignment="1">
      <alignment horizontal="center" vertical="top"/>
    </xf>
    <xf numFmtId="0" fontId="107" fillId="0" borderId="0" xfId="0" applyFont="1" applyAlignment="1">
      <alignment horizontal="center" vertical="top"/>
    </xf>
    <xf numFmtId="0" fontId="98" fillId="8" borderId="0" xfId="0" applyFont="1" applyFill="1" applyAlignment="1">
      <alignment horizontal="left" vertical="top" wrapText="1"/>
    </xf>
    <xf numFmtId="0" fontId="98" fillId="8" borderId="0" xfId="0" applyFont="1" applyFill="1" applyAlignment="1">
      <alignment vertical="top" wrapText="1"/>
    </xf>
    <xf numFmtId="0" fontId="98" fillId="8" borderId="0" xfId="0" applyFont="1" applyFill="1"/>
    <xf numFmtId="165" fontId="33" fillId="0" borderId="0" xfId="0" applyNumberFormat="1" applyFont="1" applyAlignment="1">
      <alignment horizontal="left" vertical="center"/>
    </xf>
    <xf numFmtId="0" fontId="33"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right" vertical="center" wrapText="1"/>
    </xf>
    <xf numFmtId="0" fontId="105" fillId="0" borderId="0" xfId="0" applyFont="1" applyAlignment="1">
      <alignment wrapText="1"/>
    </xf>
    <xf numFmtId="0" fontId="105" fillId="12" borderId="1" xfId="0" applyFont="1" applyFill="1" applyBorder="1" applyAlignment="1">
      <alignment vertical="top" wrapText="1"/>
    </xf>
    <xf numFmtId="0" fontId="105" fillId="12" borderId="1" xfId="0" applyFont="1" applyFill="1" applyBorder="1" applyAlignment="1">
      <alignment horizontal="left" vertical="top" wrapText="1"/>
    </xf>
    <xf numFmtId="0" fontId="105" fillId="13" borderId="1" xfId="0" applyFont="1" applyFill="1" applyBorder="1" applyAlignment="1">
      <alignment vertical="top" wrapText="1"/>
    </xf>
    <xf numFmtId="0" fontId="105" fillId="7" borderId="0" xfId="0" applyFont="1" applyFill="1" applyAlignment="1">
      <alignment vertical="top" wrapText="1"/>
    </xf>
    <xf numFmtId="0" fontId="19" fillId="12" borderId="1" xfId="0" applyFont="1" applyFill="1" applyBorder="1" applyAlignment="1">
      <alignment vertical="top"/>
    </xf>
    <xf numFmtId="0" fontId="18" fillId="12" borderId="1" xfId="0" applyFont="1" applyFill="1" applyBorder="1" applyAlignment="1">
      <alignment vertical="top"/>
    </xf>
    <xf numFmtId="0" fontId="19" fillId="7" borderId="0" xfId="0" applyFont="1" applyFill="1" applyAlignment="1">
      <alignment vertical="top" wrapText="1"/>
    </xf>
    <xf numFmtId="0" fontId="18" fillId="0" borderId="0" xfId="0" applyFont="1"/>
    <xf numFmtId="0" fontId="18" fillId="7" borderId="0" xfId="0" applyFont="1" applyFill="1" applyAlignment="1">
      <alignment vertical="top" wrapText="1"/>
    </xf>
    <xf numFmtId="165" fontId="18" fillId="0" borderId="1" xfId="0" applyNumberFormat="1" applyFont="1" applyBorder="1" applyAlignment="1">
      <alignment vertical="top" wrapText="1"/>
    </xf>
    <xf numFmtId="0" fontId="18" fillId="0" borderId="4" xfId="0" applyFont="1" applyBorder="1" applyAlignment="1">
      <alignment vertical="top" wrapText="1"/>
    </xf>
    <xf numFmtId="0" fontId="18" fillId="8" borderId="0" xfId="0" applyFont="1" applyFill="1" applyAlignment="1">
      <alignment vertical="top" wrapText="1"/>
    </xf>
    <xf numFmtId="0" fontId="18" fillId="8" borderId="0" xfId="0" applyFont="1" applyFill="1"/>
    <xf numFmtId="165" fontId="19" fillId="12" borderId="2" xfId="0" applyNumberFormat="1" applyFont="1" applyFill="1" applyBorder="1" applyAlignment="1">
      <alignment vertical="top"/>
    </xf>
    <xf numFmtId="165" fontId="19" fillId="12" borderId="11" xfId="0" applyNumberFormat="1" applyFont="1" applyFill="1" applyBorder="1" applyAlignment="1">
      <alignment vertical="top"/>
    </xf>
    <xf numFmtId="165" fontId="19" fillId="12" borderId="3" xfId="0" applyNumberFormat="1" applyFont="1" applyFill="1" applyBorder="1" applyAlignment="1">
      <alignment vertical="top"/>
    </xf>
    <xf numFmtId="0" fontId="108" fillId="0" borderId="0" xfId="0" applyFont="1" applyAlignment="1">
      <alignment vertical="top" wrapText="1"/>
    </xf>
    <xf numFmtId="0" fontId="98" fillId="0" borderId="0" xfId="0" applyFont="1" applyAlignment="1">
      <alignment vertical="top" wrapText="1"/>
    </xf>
    <xf numFmtId="0" fontId="109" fillId="0" borderId="0" xfId="0" applyFont="1" applyAlignment="1">
      <alignment vertical="top" wrapText="1"/>
    </xf>
    <xf numFmtId="0" fontId="98" fillId="0" borderId="0" xfId="0" applyFont="1" applyAlignment="1">
      <alignment horizontal="left" vertical="top" wrapText="1"/>
    </xf>
    <xf numFmtId="0" fontId="109" fillId="14" borderId="5" xfId="0" applyFont="1" applyFill="1" applyBorder="1" applyAlignment="1">
      <alignment vertical="top" wrapText="1"/>
    </xf>
    <xf numFmtId="0" fontId="109" fillId="14" borderId="1" xfId="0" applyFont="1" applyFill="1" applyBorder="1" applyAlignment="1">
      <alignment vertical="top" wrapText="1"/>
    </xf>
    <xf numFmtId="0" fontId="106" fillId="12" borderId="12" xfId="0" applyFont="1" applyFill="1" applyBorder="1" applyAlignment="1">
      <alignment horizontal="left" vertical="top" wrapText="1"/>
    </xf>
    <xf numFmtId="0" fontId="106" fillId="12" borderId="13" xfId="0" applyFont="1" applyFill="1" applyBorder="1" applyAlignment="1">
      <alignment vertical="top" wrapText="1"/>
    </xf>
    <xf numFmtId="0" fontId="106" fillId="12" borderId="9" xfId="0" applyFont="1" applyFill="1" applyBorder="1" applyAlignment="1">
      <alignment horizontal="left" vertical="top" wrapText="1"/>
    </xf>
    <xf numFmtId="0" fontId="97" fillId="12" borderId="6" xfId="0" applyFont="1" applyFill="1" applyBorder="1" applyAlignment="1">
      <alignment horizontal="left" vertical="top" wrapText="1"/>
    </xf>
    <xf numFmtId="0" fontId="106" fillId="0" borderId="10" xfId="0" applyFont="1" applyBorder="1" applyAlignment="1">
      <alignment vertical="top" wrapText="1"/>
    </xf>
    <xf numFmtId="0" fontId="97" fillId="0" borderId="10" xfId="0" applyFont="1" applyBorder="1" applyAlignment="1">
      <alignment vertical="top" wrapText="1"/>
    </xf>
    <xf numFmtId="0" fontId="106" fillId="12" borderId="6" xfId="0" applyFont="1" applyFill="1" applyBorder="1" applyAlignment="1">
      <alignment horizontal="left" vertical="top" wrapText="1"/>
    </xf>
    <xf numFmtId="0" fontId="106" fillId="12" borderId="3" xfId="0" applyFont="1" applyFill="1" applyBorder="1" applyAlignment="1">
      <alignment vertical="top" wrapText="1"/>
    </xf>
    <xf numFmtId="0" fontId="111" fillId="0" borderId="10" xfId="0" applyFont="1" applyBorder="1" applyAlignment="1">
      <alignment horizontal="left" vertical="top" wrapText="1"/>
    </xf>
    <xf numFmtId="0" fontId="111" fillId="0" borderId="10" xfId="0" applyFont="1" applyBorder="1" applyAlignment="1">
      <alignment vertical="top" wrapText="1"/>
    </xf>
    <xf numFmtId="0" fontId="31" fillId="12" borderId="6" xfId="0" applyFont="1" applyFill="1" applyBorder="1" applyAlignment="1">
      <alignment horizontal="left" vertical="top" wrapText="1"/>
    </xf>
    <xf numFmtId="0" fontId="97" fillId="0" borderId="10" xfId="0" applyFont="1" applyBorder="1" applyAlignment="1">
      <alignment horizontal="left" vertical="top" wrapText="1"/>
    </xf>
    <xf numFmtId="0" fontId="31" fillId="12" borderId="9" xfId="0" applyFont="1" applyFill="1" applyBorder="1" applyAlignment="1">
      <alignment horizontal="left" vertical="top" wrapText="1"/>
    </xf>
    <xf numFmtId="0" fontId="31" fillId="12" borderId="3" xfId="0" applyFont="1" applyFill="1" applyBorder="1" applyAlignment="1">
      <alignment vertical="top" wrapText="1"/>
    </xf>
    <xf numFmtId="0" fontId="106" fillId="0" borderId="0" xfId="0" applyFont="1" applyAlignment="1">
      <alignment horizontal="left" vertical="top" wrapText="1"/>
    </xf>
    <xf numFmtId="0" fontId="116" fillId="0" borderId="0" xfId="0" applyFont="1" applyAlignment="1">
      <alignment horizontal="left" vertical="top" wrapText="1"/>
    </xf>
    <xf numFmtId="0" fontId="97" fillId="7" borderId="0" xfId="0" applyFont="1" applyFill="1" applyAlignment="1">
      <alignment horizontal="left" vertical="top" wrapText="1"/>
    </xf>
    <xf numFmtId="0" fontId="106" fillId="0" borderId="6" xfId="0" applyFont="1" applyBorder="1" applyAlignment="1">
      <alignment vertical="top" wrapText="1"/>
    </xf>
    <xf numFmtId="0" fontId="97" fillId="0" borderId="5" xfId="0" applyFont="1" applyBorder="1" applyAlignment="1">
      <alignment vertical="top" wrapText="1"/>
    </xf>
    <xf numFmtId="0" fontId="111" fillId="10" borderId="15" xfId="0" applyFont="1" applyFill="1" applyBorder="1" applyAlignment="1">
      <alignment horizontal="left" vertical="top"/>
    </xf>
    <xf numFmtId="0" fontId="106" fillId="10" borderId="0" xfId="0" applyFont="1" applyFill="1" applyAlignment="1">
      <alignment horizontal="left" vertical="top"/>
    </xf>
    <xf numFmtId="0" fontId="97" fillId="7" borderId="0" xfId="0" applyFont="1" applyFill="1" applyAlignment="1">
      <alignment vertical="top" wrapText="1"/>
    </xf>
    <xf numFmtId="0" fontId="106" fillId="13" borderId="2" xfId="10" applyFont="1" applyFill="1" applyBorder="1" applyAlignment="1">
      <alignment horizontal="left" vertical="center"/>
    </xf>
    <xf numFmtId="0" fontId="33" fillId="13" borderId="11" xfId="0" applyFont="1" applyFill="1" applyBorder="1"/>
    <xf numFmtId="0" fontId="106" fillId="13" borderId="11" xfId="10" applyFont="1" applyFill="1" applyBorder="1" applyAlignment="1">
      <alignment horizontal="left" vertical="center" wrapText="1"/>
    </xf>
    <xf numFmtId="0" fontId="106" fillId="13" borderId="3" xfId="10" applyFont="1" applyFill="1" applyBorder="1" applyAlignment="1">
      <alignment horizontal="left" vertical="center" wrapText="1"/>
    </xf>
    <xf numFmtId="0" fontId="106" fillId="13" borderId="1" xfId="10" applyFont="1" applyFill="1" applyBorder="1" applyAlignment="1">
      <alignment vertical="center" wrapText="1"/>
    </xf>
    <xf numFmtId="0" fontId="106" fillId="13" borderId="3" xfId="0" applyFont="1" applyFill="1" applyBorder="1" applyAlignment="1">
      <alignment wrapText="1"/>
    </xf>
    <xf numFmtId="0" fontId="106" fillId="13" borderId="1" xfId="10" applyFont="1" applyFill="1" applyBorder="1" applyAlignment="1">
      <alignment vertical="center" textRotation="90" wrapText="1"/>
    </xf>
    <xf numFmtId="0" fontId="106" fillId="13" borderId="1" xfId="10" applyFont="1" applyFill="1" applyBorder="1" applyAlignment="1">
      <alignment horizontal="left" vertical="center" wrapText="1"/>
    </xf>
    <xf numFmtId="0" fontId="117" fillId="0" borderId="1" xfId="0" applyFont="1" applyBorder="1"/>
    <xf numFmtId="0" fontId="117" fillId="0" borderId="1" xfId="0" applyFont="1" applyBorder="1" applyAlignment="1">
      <alignment wrapText="1"/>
    </xf>
    <xf numFmtId="0" fontId="97" fillId="4" borderId="1" xfId="0" applyFont="1" applyFill="1" applyBorder="1"/>
    <xf numFmtId="0" fontId="97" fillId="4" borderId="1" xfId="0" applyFont="1" applyFill="1" applyBorder="1" applyAlignment="1">
      <alignment wrapText="1"/>
    </xf>
    <xf numFmtId="0" fontId="97" fillId="0" borderId="1" xfId="0" applyFont="1" applyBorder="1"/>
    <xf numFmtId="0" fontId="97" fillId="0" borderId="1" xfId="0" applyFont="1" applyBorder="1" applyAlignment="1">
      <alignment wrapText="1"/>
    </xf>
    <xf numFmtId="0" fontId="97" fillId="0" borderId="0" xfId="0" applyFont="1" applyAlignment="1">
      <alignment wrapText="1"/>
    </xf>
    <xf numFmtId="0" fontId="105" fillId="0" borderId="0" xfId="0" applyFont="1"/>
    <xf numFmtId="0" fontId="118" fillId="0" borderId="0" xfId="0" applyFont="1" applyAlignment="1">
      <alignment vertical="top" wrapText="1"/>
    </xf>
    <xf numFmtId="0" fontId="98" fillId="0" borderId="0" xfId="0" applyFont="1" applyAlignment="1">
      <alignment horizontal="center" wrapText="1"/>
    </xf>
    <xf numFmtId="0" fontId="98" fillId="0" borderId="0" xfId="0" applyFont="1" applyAlignment="1">
      <alignment wrapText="1"/>
    </xf>
    <xf numFmtId="0" fontId="121" fillId="0" borderId="0" xfId="0" applyFont="1"/>
    <xf numFmtId="0" fontId="105" fillId="0" borderId="12" xfId="0" applyFont="1" applyBorder="1" applyAlignment="1">
      <alignment vertical="top"/>
    </xf>
    <xf numFmtId="0" fontId="98" fillId="0" borderId="13" xfId="0" applyFont="1" applyBorder="1" applyAlignment="1">
      <alignment vertical="top"/>
    </xf>
    <xf numFmtId="0" fontId="98" fillId="0" borderId="9" xfId="0" applyFont="1" applyBorder="1" applyAlignment="1">
      <alignment vertical="top"/>
    </xf>
    <xf numFmtId="0" fontId="98" fillId="0" borderId="15" xfId="0" applyFont="1" applyBorder="1" applyAlignment="1">
      <alignment vertical="top"/>
    </xf>
    <xf numFmtId="0" fontId="98" fillId="0" borderId="13" xfId="0" applyFont="1" applyBorder="1" applyAlignment="1">
      <alignment vertical="top" wrapText="1"/>
    </xf>
    <xf numFmtId="0" fontId="109" fillId="0" borderId="10" xfId="0" applyFont="1" applyBorder="1" applyAlignment="1">
      <alignment vertical="top" wrapText="1"/>
    </xf>
    <xf numFmtId="0" fontId="109" fillId="0" borderId="10" xfId="11" applyFont="1" applyBorder="1" applyAlignment="1">
      <alignment vertical="top" wrapText="1"/>
    </xf>
    <xf numFmtId="0" fontId="109" fillId="0" borderId="14" xfId="11" applyFont="1" applyBorder="1" applyAlignment="1">
      <alignment vertical="top" wrapText="1"/>
    </xf>
    <xf numFmtId="0" fontId="109" fillId="0" borderId="10" xfId="0" applyFont="1" applyBorder="1" applyAlignment="1">
      <alignment vertical="top"/>
    </xf>
    <xf numFmtId="0" fontId="98" fillId="0" borderId="10" xfId="0" applyFont="1" applyBorder="1" applyAlignment="1">
      <alignment vertical="top" wrapText="1"/>
    </xf>
    <xf numFmtId="0" fontId="122" fillId="0" borderId="10" xfId="0" applyFont="1" applyBorder="1" applyAlignment="1">
      <alignment vertical="top" wrapText="1"/>
    </xf>
    <xf numFmtId="0" fontId="107" fillId="0" borderId="0" xfId="0" applyFont="1"/>
    <xf numFmtId="0" fontId="97" fillId="0" borderId="2" xfId="11" applyFont="1" applyBorder="1" applyAlignment="1">
      <alignment horizontal="center" vertical="center"/>
    </xf>
    <xf numFmtId="0" fontId="97" fillId="6" borderId="0" xfId="12" applyFont="1" applyFill="1"/>
    <xf numFmtId="0" fontId="97" fillId="0" borderId="0" xfId="12" applyFont="1"/>
    <xf numFmtId="0" fontId="97" fillId="0" borderId="0" xfId="11" applyFont="1" applyAlignment="1">
      <alignment horizontal="center" vertical="top"/>
    </xf>
    <xf numFmtId="0" fontId="125" fillId="0" borderId="0" xfId="11" applyFont="1" applyAlignment="1">
      <alignment horizontal="center" vertical="center" wrapText="1"/>
    </xf>
    <xf numFmtId="0" fontId="98" fillId="0" borderId="0" xfId="11" applyFont="1" applyAlignment="1">
      <alignment vertical="top"/>
    </xf>
    <xf numFmtId="0" fontId="98" fillId="0" borderId="0" xfId="11" applyFont="1" applyAlignment="1">
      <alignment horizontal="left" vertical="top"/>
    </xf>
    <xf numFmtId="0" fontId="97" fillId="0" borderId="0" xfId="11" applyFont="1"/>
    <xf numFmtId="0" fontId="105" fillId="6" borderId="0" xfId="12" applyFont="1" applyFill="1" applyAlignment="1">
      <alignment horizontal="center" vertical="center" wrapText="1"/>
    </xf>
    <xf numFmtId="0" fontId="105" fillId="0" borderId="0" xfId="12" applyFont="1" applyAlignment="1">
      <alignment horizontal="center" vertical="center" wrapText="1"/>
    </xf>
    <xf numFmtId="0" fontId="112" fillId="6" borderId="0" xfId="12" applyFont="1" applyFill="1"/>
    <xf numFmtId="0" fontId="112" fillId="0" borderId="0" xfId="12" applyFont="1"/>
    <xf numFmtId="0" fontId="109" fillId="0" borderId="0" xfId="11" applyFont="1" applyAlignment="1">
      <alignment horizontal="left" vertical="top" wrapText="1"/>
    </xf>
    <xf numFmtId="0" fontId="105" fillId="0" borderId="12" xfId="11" applyFont="1" applyBorder="1" applyAlignment="1">
      <alignment vertical="top"/>
    </xf>
    <xf numFmtId="0" fontId="98" fillId="0" borderId="8" xfId="11" applyFont="1" applyBorder="1" applyAlignment="1">
      <alignment vertical="top" wrapText="1"/>
    </xf>
    <xf numFmtId="0" fontId="98" fillId="0" borderId="8" xfId="11" applyFont="1" applyBorder="1" applyAlignment="1">
      <alignment vertical="top"/>
    </xf>
    <xf numFmtId="0" fontId="98" fillId="0" borderId="13" xfId="11" applyFont="1" applyBorder="1" applyAlignment="1">
      <alignment vertical="top" wrapText="1"/>
    </xf>
    <xf numFmtId="0" fontId="97" fillId="0" borderId="7" xfId="11" applyFont="1" applyBorder="1" applyAlignment="1">
      <alignment vertical="top"/>
    </xf>
    <xf numFmtId="15" fontId="98" fillId="0" borderId="14" xfId="11" applyNumberFormat="1" applyFont="1" applyBorder="1" applyAlignment="1">
      <alignment vertical="top" wrapText="1"/>
    </xf>
    <xf numFmtId="0" fontId="107" fillId="0" borderId="0" xfId="11" applyFont="1" applyAlignment="1">
      <alignment horizontal="center" vertical="top"/>
    </xf>
    <xf numFmtId="49" fontId="126" fillId="17" borderId="0" xfId="0" applyNumberFormat="1" applyFont="1" applyFill="1" applyAlignment="1">
      <alignment wrapText="1"/>
    </xf>
    <xf numFmtId="0" fontId="8" fillId="17" borderId="0" xfId="0" applyFont="1" applyFill="1"/>
    <xf numFmtId="49" fontId="126" fillId="0" borderId="0" xfId="0" applyNumberFormat="1" applyFont="1" applyAlignment="1">
      <alignment wrapText="1"/>
    </xf>
    <xf numFmtId="0" fontId="8" fillId="0" borderId="1" xfId="0" applyFont="1" applyBorder="1" applyAlignment="1">
      <alignment horizontal="center" vertical="center" wrapText="1"/>
    </xf>
    <xf numFmtId="0" fontId="46" fillId="0" borderId="1" xfId="0" applyFont="1" applyBorder="1" applyAlignment="1">
      <alignment horizontal="left" vertical="center" wrapText="1"/>
    </xf>
    <xf numFmtId="0" fontId="13" fillId="20" borderId="28" xfId="0" applyFont="1" applyFill="1" applyBorder="1" applyAlignment="1">
      <alignment horizontal="center" vertical="center" wrapText="1"/>
    </xf>
    <xf numFmtId="0" fontId="13" fillId="20" borderId="20" xfId="0" applyFont="1" applyFill="1" applyBorder="1" applyAlignment="1">
      <alignment horizontal="center" vertical="center" wrapText="1"/>
    </xf>
    <xf numFmtId="0" fontId="129" fillId="17" borderId="0" xfId="0" applyFont="1" applyFill="1" applyAlignment="1">
      <alignment horizontal="center" wrapText="1"/>
    </xf>
    <xf numFmtId="0" fontId="128" fillId="0" borderId="1" xfId="0" applyFont="1" applyBorder="1" applyAlignment="1">
      <alignment horizontal="left" vertical="center" wrapText="1"/>
    </xf>
    <xf numFmtId="0" fontId="13" fillId="0" borderId="29" xfId="0" applyFont="1" applyBorder="1" applyAlignment="1">
      <alignment wrapText="1"/>
    </xf>
    <xf numFmtId="0" fontId="13" fillId="0" borderId="30" xfId="0" applyFont="1" applyBorder="1" applyAlignment="1">
      <alignment wrapText="1"/>
    </xf>
    <xf numFmtId="0" fontId="11" fillId="17" borderId="0" xfId="0" applyFont="1" applyFill="1" applyAlignment="1">
      <alignment wrapText="1"/>
    </xf>
    <xf numFmtId="0" fontId="11" fillId="0" borderId="29" xfId="0" applyFont="1" applyBorder="1" applyAlignment="1">
      <alignment wrapText="1"/>
    </xf>
    <xf numFmtId="0" fontId="11" fillId="0" borderId="32" xfId="0" applyFont="1" applyBorder="1" applyAlignment="1">
      <alignment wrapText="1"/>
    </xf>
    <xf numFmtId="0" fontId="11" fillId="0" borderId="33" xfId="0" applyFont="1" applyBorder="1" applyAlignment="1">
      <alignment wrapText="1"/>
    </xf>
    <xf numFmtId="0" fontId="8" fillId="0" borderId="29" xfId="0" applyFont="1" applyBorder="1" applyAlignment="1">
      <alignment wrapText="1"/>
    </xf>
    <xf numFmtId="49" fontId="126" fillId="4" borderId="1" xfId="0" applyNumberFormat="1" applyFont="1" applyFill="1" applyBorder="1" applyAlignment="1">
      <alignment vertical="center" wrapText="1"/>
    </xf>
    <xf numFmtId="49" fontId="130" fillId="17" borderId="0" xfId="0" applyNumberFormat="1" applyFont="1" applyFill="1" applyAlignment="1">
      <alignment wrapText="1"/>
    </xf>
    <xf numFmtId="0" fontId="45" fillId="20" borderId="1" xfId="13" applyFont="1" applyFill="1" applyBorder="1" applyAlignment="1">
      <alignment horizontal="left" vertical="center" wrapText="1"/>
    </xf>
    <xf numFmtId="0" fontId="45" fillId="20" borderId="1" xfId="13" applyFont="1" applyFill="1" applyBorder="1" applyAlignment="1">
      <alignment horizontal="center" vertical="center" wrapText="1"/>
    </xf>
    <xf numFmtId="0" fontId="45" fillId="3" borderId="1" xfId="13" applyFont="1" applyFill="1" applyBorder="1" applyAlignment="1">
      <alignment horizontal="center" vertical="center" wrapText="1"/>
    </xf>
    <xf numFmtId="0" fontId="8" fillId="0" borderId="33" xfId="0" applyFont="1" applyBorder="1" applyAlignment="1">
      <alignment wrapText="1"/>
    </xf>
    <xf numFmtId="0" fontId="45" fillId="20" borderId="1" xfId="14" applyFont="1" applyFill="1" applyBorder="1" applyAlignment="1">
      <alignment horizontal="left" vertical="center" wrapText="1"/>
    </xf>
    <xf numFmtId="0" fontId="7" fillId="20" borderId="1" xfId="13" applyFont="1" applyFill="1" applyBorder="1" applyAlignment="1">
      <alignment horizontal="left" vertical="center" wrapText="1"/>
    </xf>
    <xf numFmtId="0" fontId="8" fillId="3" borderId="1" xfId="13" applyFont="1" applyFill="1" applyBorder="1" applyAlignment="1">
      <alignment horizontal="left" vertical="center" wrapText="1"/>
    </xf>
    <xf numFmtId="49" fontId="130" fillId="0" borderId="0" xfId="0" applyNumberFormat="1" applyFont="1" applyAlignment="1">
      <alignment wrapText="1"/>
    </xf>
    <xf numFmtId="0" fontId="46" fillId="0" borderId="1" xfId="14" applyFont="1" applyBorder="1" applyAlignment="1">
      <alignment horizontal="left" vertical="center" wrapText="1"/>
    </xf>
    <xf numFmtId="0" fontId="46" fillId="0" borderId="1" xfId="13" applyFont="1" applyBorder="1" applyAlignment="1">
      <alignment horizontal="left" vertical="center" wrapText="1"/>
    </xf>
    <xf numFmtId="0" fontId="59" fillId="0" borderId="1" xfId="0" applyFont="1" applyBorder="1" applyAlignment="1">
      <alignment vertical="center" wrapText="1"/>
    </xf>
    <xf numFmtId="0" fontId="8" fillId="0" borderId="1" xfId="13" applyFont="1" applyBorder="1" applyAlignment="1">
      <alignment horizontal="left" vertical="center" wrapText="1"/>
    </xf>
    <xf numFmtId="0" fontId="8" fillId="0" borderId="1" xfId="0" applyFont="1" applyBorder="1" applyAlignment="1">
      <alignment horizontal="left" vertical="center" wrapText="1"/>
    </xf>
    <xf numFmtId="0" fontId="46" fillId="0" borderId="1" xfId="14" applyFont="1" applyBorder="1" applyAlignment="1">
      <alignment vertical="center" wrapText="1"/>
    </xf>
    <xf numFmtId="0" fontId="46" fillId="0" borderId="1" xfId="13" applyFont="1" applyBorder="1" applyAlignment="1">
      <alignment vertical="center" wrapText="1"/>
    </xf>
    <xf numFmtId="0" fontId="8" fillId="0" borderId="1" xfId="13" applyFont="1" applyBorder="1" applyAlignment="1">
      <alignment vertical="center" wrapText="1"/>
    </xf>
    <xf numFmtId="0" fontId="11" fillId="0" borderId="30" xfId="0" applyFont="1" applyBorder="1" applyAlignment="1">
      <alignment wrapText="1"/>
    </xf>
    <xf numFmtId="0" fontId="8" fillId="0" borderId="30" xfId="0" applyFont="1" applyBorder="1" applyAlignment="1">
      <alignment wrapText="1"/>
    </xf>
    <xf numFmtId="0" fontId="8" fillId="0" borderId="32" xfId="0" applyFont="1" applyBorder="1" applyAlignment="1">
      <alignment wrapText="1"/>
    </xf>
    <xf numFmtId="0" fontId="9" fillId="0" borderId="1" xfId="0" applyFont="1" applyBorder="1" applyAlignment="1">
      <alignment vertical="center" wrapText="1"/>
    </xf>
    <xf numFmtId="0" fontId="9" fillId="21" borderId="1" xfId="0" applyFont="1" applyFill="1" applyBorder="1" applyAlignment="1">
      <alignment vertical="center" wrapText="1"/>
    </xf>
    <xf numFmtId="0" fontId="59" fillId="21" borderId="1" xfId="0" applyFont="1" applyFill="1" applyBorder="1" applyAlignment="1">
      <alignment vertical="center" wrapText="1"/>
    </xf>
    <xf numFmtId="0" fontId="59" fillId="0" borderId="1" xfId="13" applyBorder="1" applyAlignment="1">
      <alignment vertical="center"/>
    </xf>
    <xf numFmtId="0" fontId="11" fillId="17" borderId="0" xfId="0" applyFont="1" applyFill="1" applyAlignment="1">
      <alignment vertical="top" wrapText="1"/>
    </xf>
    <xf numFmtId="0" fontId="8" fillId="0" borderId="1" xfId="13" applyFont="1" applyBorder="1" applyAlignment="1">
      <alignment horizontal="left" vertical="center"/>
    </xf>
    <xf numFmtId="0" fontId="72" fillId="0" borderId="1" xfId="14" applyFont="1" applyBorder="1" applyAlignment="1">
      <alignment horizontal="left" vertical="center" wrapText="1"/>
    </xf>
    <xf numFmtId="0" fontId="72" fillId="0" borderId="1" xfId="13" applyFont="1" applyBorder="1" applyAlignment="1">
      <alignment horizontal="left" vertical="center" wrapText="1"/>
    </xf>
    <xf numFmtId="0" fontId="132" fillId="0" borderId="1" xfId="14" applyFont="1" applyBorder="1" applyAlignment="1">
      <alignment horizontal="left" vertical="center" wrapText="1"/>
    </xf>
    <xf numFmtId="0" fontId="59" fillId="0" borderId="1" xfId="13" applyBorder="1" applyAlignment="1">
      <alignment horizontal="left" vertical="center"/>
    </xf>
    <xf numFmtId="0" fontId="45" fillId="20" borderId="1" xfId="13" applyFont="1" applyFill="1" applyBorder="1" applyAlignment="1">
      <alignment horizontal="left" vertical="center"/>
    </xf>
    <xf numFmtId="0" fontId="13" fillId="0" borderId="31" xfId="0" applyFont="1" applyBorder="1" applyAlignment="1">
      <alignment wrapText="1"/>
    </xf>
    <xf numFmtId="0" fontId="126" fillId="4" borderId="25" xfId="0" applyFont="1" applyFill="1" applyBorder="1"/>
    <xf numFmtId="0" fontId="126" fillId="4" borderId="26" xfId="0" applyFont="1" applyFill="1" applyBorder="1"/>
    <xf numFmtId="0" fontId="126" fillId="4" borderId="27" xfId="0" applyFont="1" applyFill="1" applyBorder="1"/>
    <xf numFmtId="0" fontId="126" fillId="4" borderId="34" xfId="0" applyFont="1" applyFill="1" applyBorder="1"/>
    <xf numFmtId="0" fontId="126" fillId="4" borderId="24" xfId="0" applyFont="1" applyFill="1" applyBorder="1"/>
    <xf numFmtId="0" fontId="126" fillId="4" borderId="32" xfId="0" applyFont="1" applyFill="1" applyBorder="1"/>
    <xf numFmtId="0" fontId="13" fillId="0" borderId="27" xfId="0" applyFont="1" applyBorder="1" applyAlignment="1">
      <alignment wrapText="1"/>
    </xf>
    <xf numFmtId="0" fontId="46" fillId="20" borderId="1" xfId="14" applyFont="1" applyFill="1" applyBorder="1" applyAlignment="1">
      <alignment horizontal="left" vertical="center" wrapText="1"/>
    </xf>
    <xf numFmtId="49" fontId="126" fillId="0" borderId="1" xfId="0" applyNumberFormat="1" applyFont="1" applyBorder="1" applyAlignment="1">
      <alignment vertical="center" wrapText="1"/>
    </xf>
    <xf numFmtId="0" fontId="8" fillId="20" borderId="1" xfId="13" applyFont="1" applyFill="1" applyBorder="1" applyAlignment="1">
      <alignment horizontal="left" vertical="center" wrapText="1"/>
    </xf>
    <xf numFmtId="0" fontId="11" fillId="17" borderId="10" xfId="0" applyFont="1" applyFill="1" applyBorder="1" applyAlignment="1">
      <alignment wrapText="1"/>
    </xf>
    <xf numFmtId="0" fontId="11" fillId="0" borderId="35" xfId="0" applyFont="1" applyBorder="1"/>
    <xf numFmtId="0" fontId="8" fillId="0" borderId="0" xfId="0" applyFont="1"/>
    <xf numFmtId="0" fontId="8" fillId="0" borderId="30" xfId="0" applyFont="1" applyBorder="1"/>
    <xf numFmtId="0" fontId="8" fillId="17" borderId="10" xfId="0" applyFont="1" applyFill="1" applyBorder="1"/>
    <xf numFmtId="0" fontId="11" fillId="0" borderId="34" xfId="0" applyFont="1" applyBorder="1"/>
    <xf numFmtId="0" fontId="8" fillId="0" borderId="24" xfId="0" applyFont="1" applyBorder="1"/>
    <xf numFmtId="0" fontId="8" fillId="0" borderId="32" xfId="0" applyFont="1" applyBorder="1"/>
    <xf numFmtId="0" fontId="8" fillId="17" borderId="6" xfId="0" applyFont="1" applyFill="1" applyBorder="1"/>
    <xf numFmtId="0" fontId="78" fillId="8" borderId="0" xfId="0" applyFont="1" applyFill="1"/>
    <xf numFmtId="0" fontId="78" fillId="0" borderId="0" xfId="0" applyFont="1"/>
    <xf numFmtId="165" fontId="19" fillId="12" borderId="12" xfId="0" applyNumberFormat="1" applyFont="1" applyFill="1" applyBorder="1" applyAlignment="1" applyProtection="1">
      <alignment horizontal="left" vertical="top" wrapText="1"/>
      <protection locked="0"/>
    </xf>
    <xf numFmtId="0" fontId="19" fillId="12" borderId="8" xfId="0" applyFont="1" applyFill="1" applyBorder="1" applyAlignment="1" applyProtection="1">
      <alignment vertical="top"/>
      <protection locked="0"/>
    </xf>
    <xf numFmtId="0" fontId="82" fillId="12" borderId="8" xfId="0" applyFont="1" applyFill="1" applyBorder="1" applyAlignment="1" applyProtection="1">
      <alignment vertical="top" wrapText="1"/>
      <protection locked="0"/>
    </xf>
    <xf numFmtId="0" fontId="54" fillId="12" borderId="36" xfId="0" applyFont="1" applyFill="1" applyBorder="1" applyAlignment="1" applyProtection="1">
      <alignment vertical="top" wrapText="1"/>
      <protection locked="0"/>
    </xf>
    <xf numFmtId="0" fontId="78" fillId="0" borderId="0" xfId="0" applyFont="1" applyAlignment="1" applyProtection="1">
      <alignment vertical="top"/>
      <protection locked="0"/>
    </xf>
    <xf numFmtId="165" fontId="19" fillId="12" borderId="9" xfId="0" applyNumberFormat="1" applyFont="1" applyFill="1" applyBorder="1" applyAlignment="1" applyProtection="1">
      <alignment horizontal="left" vertical="top" wrapText="1"/>
      <protection locked="0"/>
    </xf>
    <xf numFmtId="0" fontId="19" fillId="12" borderId="7" xfId="0" applyFont="1" applyFill="1" applyBorder="1" applyAlignment="1" applyProtection="1">
      <alignment vertical="top" wrapText="1"/>
      <protection locked="0"/>
    </xf>
    <xf numFmtId="0" fontId="133" fillId="12" borderId="14" xfId="0" applyFont="1" applyFill="1" applyBorder="1" applyAlignment="1" applyProtection="1">
      <alignment vertical="top" wrapText="1"/>
      <protection locked="0"/>
    </xf>
    <xf numFmtId="165" fontId="18" fillId="12" borderId="9" xfId="0" applyNumberFormat="1" applyFont="1" applyFill="1" applyBorder="1" applyAlignment="1" applyProtection="1">
      <alignment horizontal="left" vertical="top" wrapText="1"/>
      <protection locked="0"/>
    </xf>
    <xf numFmtId="0" fontId="18" fillId="0" borderId="12" xfId="0" applyFont="1" applyBorder="1" applyAlignment="1" applyProtection="1">
      <alignment vertical="top" wrapText="1"/>
      <protection locked="0"/>
    </xf>
    <xf numFmtId="0" fontId="41" fillId="0" borderId="8" xfId="0" applyFont="1" applyBorder="1" applyAlignment="1" applyProtection="1">
      <alignment vertical="top" wrapText="1"/>
      <protection locked="0"/>
    </xf>
    <xf numFmtId="0" fontId="134" fillId="0" borderId="13"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41" fillId="0" borderId="0" xfId="0" applyFont="1" applyAlignment="1" applyProtection="1">
      <alignment vertical="top" wrapText="1"/>
      <protection locked="0"/>
    </xf>
    <xf numFmtId="165" fontId="18" fillId="12" borderId="9" xfId="0" applyNumberFormat="1" applyFont="1" applyFill="1" applyBorder="1" applyAlignment="1">
      <alignment horizontal="left" vertical="top" wrapText="1"/>
    </xf>
    <xf numFmtId="0" fontId="18" fillId="10" borderId="9" xfId="0" applyFont="1" applyFill="1" applyBorder="1" applyAlignment="1">
      <alignment vertical="top" wrapText="1"/>
    </xf>
    <xf numFmtId="0" fontId="134" fillId="0" borderId="10" xfId="0" applyFont="1" applyBorder="1" applyAlignment="1">
      <alignment vertical="top" wrapText="1"/>
    </xf>
    <xf numFmtId="165" fontId="50" fillId="12" borderId="6" xfId="0" applyNumberFormat="1" applyFont="1" applyFill="1" applyBorder="1" applyAlignment="1">
      <alignment horizontal="left" vertical="top" wrapText="1"/>
    </xf>
    <xf numFmtId="0" fontId="50" fillId="10" borderId="0" xfId="0" applyFont="1" applyFill="1" applyAlignment="1">
      <alignment vertical="top" wrapText="1"/>
    </xf>
    <xf numFmtId="0" fontId="135" fillId="10" borderId="10" xfId="0" applyFont="1" applyFill="1" applyBorder="1" applyAlignment="1">
      <alignment vertical="top" wrapText="1"/>
    </xf>
    <xf numFmtId="165" fontId="18" fillId="12" borderId="0" xfId="0" applyNumberFormat="1" applyFont="1" applyFill="1" applyAlignment="1" applyProtection="1">
      <alignment horizontal="left" vertical="top" wrapText="1"/>
      <protection locked="0"/>
    </xf>
    <xf numFmtId="0" fontId="18" fillId="0" borderId="0" xfId="0" applyFont="1" applyAlignment="1" applyProtection="1">
      <alignment vertical="top" wrapText="1"/>
      <protection locked="0"/>
    </xf>
    <xf numFmtId="0" fontId="62" fillId="0" borderId="0" xfId="0" applyFont="1" applyAlignment="1" applyProtection="1">
      <alignment vertical="top" wrapText="1"/>
      <protection locked="0"/>
    </xf>
    <xf numFmtId="0" fontId="19" fillId="12" borderId="11" xfId="0" applyFont="1" applyFill="1" applyBorder="1" applyAlignment="1" applyProtection="1">
      <alignment vertical="top"/>
      <protection locked="0"/>
    </xf>
    <xf numFmtId="0" fontId="62" fillId="12" borderId="3" xfId="0" applyFont="1" applyFill="1" applyBorder="1" applyAlignment="1" applyProtection="1">
      <alignment vertical="top" wrapText="1"/>
      <protection locked="0"/>
    </xf>
    <xf numFmtId="165" fontId="18" fillId="12" borderId="6" xfId="0" applyNumberFormat="1" applyFont="1" applyFill="1" applyBorder="1" applyAlignment="1" applyProtection="1">
      <alignment horizontal="left" vertical="top" wrapText="1"/>
      <protection locked="0"/>
    </xf>
    <xf numFmtId="0" fontId="18" fillId="0" borderId="36" xfId="0" applyFont="1" applyBorder="1" applyAlignment="1" applyProtection="1">
      <alignment vertical="top" wrapText="1"/>
      <protection locked="0"/>
    </xf>
    <xf numFmtId="0" fontId="62" fillId="0" borderId="10" xfId="0" applyFont="1" applyBorder="1" applyAlignment="1" applyProtection="1">
      <alignment vertical="top" wrapText="1"/>
      <protection locked="0"/>
    </xf>
    <xf numFmtId="0" fontId="136" fillId="0" borderId="10" xfId="0" applyFont="1" applyBorder="1" applyAlignment="1" applyProtection="1">
      <alignment vertical="top" wrapText="1"/>
      <protection locked="0"/>
    </xf>
    <xf numFmtId="0" fontId="134" fillId="0" borderId="10" xfId="0" applyFont="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0" fontId="78" fillId="0" borderId="0" xfId="0" applyFont="1" applyAlignment="1" applyProtection="1">
      <alignment vertical="top" wrapText="1"/>
      <protection locked="0"/>
    </xf>
    <xf numFmtId="165" fontId="18" fillId="12" borderId="6" xfId="0" applyNumberFormat="1" applyFont="1" applyFill="1" applyBorder="1" applyAlignment="1">
      <alignment horizontal="left" vertical="top" wrapText="1"/>
    </xf>
    <xf numFmtId="0" fontId="18" fillId="10" borderId="1" xfId="0" applyFont="1" applyFill="1" applyBorder="1" applyAlignment="1">
      <alignment vertical="top" wrapText="1"/>
    </xf>
    <xf numFmtId="0" fontId="62" fillId="0" borderId="10" xfId="0" applyFont="1" applyBorder="1" applyAlignment="1">
      <alignment vertical="top" wrapText="1"/>
    </xf>
    <xf numFmtId="0" fontId="18" fillId="0" borderId="11" xfId="0" applyFont="1" applyBorder="1" applyAlignment="1" applyProtection="1">
      <alignment vertical="top" wrapText="1"/>
      <protection locked="0"/>
    </xf>
    <xf numFmtId="0" fontId="62" fillId="0" borderId="13" xfId="0" applyFont="1" applyBorder="1" applyAlignment="1" applyProtection="1">
      <alignment vertical="top" wrapText="1"/>
      <protection locked="0"/>
    </xf>
    <xf numFmtId="0" fontId="133" fillId="12" borderId="3" xfId="0" applyFont="1" applyFill="1" applyBorder="1" applyAlignment="1" applyProtection="1">
      <alignment vertical="top" wrapText="1"/>
      <protection locked="0"/>
    </xf>
    <xf numFmtId="0" fontId="136" fillId="0" borderId="0" xfId="0" applyFont="1" applyAlignment="1" applyProtection="1">
      <alignment vertical="top"/>
      <protection locked="0"/>
    </xf>
    <xf numFmtId="0" fontId="18" fillId="10" borderId="0" xfId="0" applyFont="1" applyFill="1" applyAlignment="1">
      <alignment vertical="top" wrapText="1"/>
    </xf>
    <xf numFmtId="2" fontId="41" fillId="0" borderId="0" xfId="0" applyNumberFormat="1" applyFont="1" applyAlignment="1" applyProtection="1">
      <alignment vertical="top" wrapText="1"/>
      <protection locked="0"/>
    </xf>
    <xf numFmtId="0" fontId="62" fillId="0" borderId="10" xfId="0" applyFont="1" applyBorder="1" applyAlignment="1" applyProtection="1">
      <alignment vertical="top"/>
      <protection locked="0"/>
    </xf>
    <xf numFmtId="0" fontId="18" fillId="0" borderId="40" xfId="0" applyFont="1" applyBorder="1" applyAlignment="1" applyProtection="1">
      <alignment vertical="top" wrapText="1"/>
      <protection locked="0"/>
    </xf>
    <xf numFmtId="0" fontId="134" fillId="10" borderId="10" xfId="0" applyFont="1" applyFill="1" applyBorder="1" applyAlignment="1">
      <alignment vertical="top" wrapText="1"/>
    </xf>
    <xf numFmtId="0" fontId="18" fillId="0" borderId="15" xfId="0" applyFont="1" applyBorder="1" applyAlignment="1" applyProtection="1">
      <alignment horizontal="left" vertical="top" wrapText="1"/>
      <protection locked="0"/>
    </xf>
    <xf numFmtId="0" fontId="18" fillId="0" borderId="7" xfId="0" applyFont="1" applyBorder="1" applyAlignment="1" applyProtection="1">
      <alignment vertical="top" wrapText="1"/>
      <protection locked="0"/>
    </xf>
    <xf numFmtId="0" fontId="54" fillId="0" borderId="14" xfId="0" applyFont="1" applyBorder="1" applyAlignment="1" applyProtection="1">
      <alignment vertical="top" wrapText="1"/>
      <protection locked="0"/>
    </xf>
    <xf numFmtId="165" fontId="18" fillId="12" borderId="6" xfId="0" applyNumberFormat="1" applyFont="1" applyFill="1" applyBorder="1" applyAlignment="1" applyProtection="1">
      <alignment vertical="top"/>
      <protection locked="0"/>
    </xf>
    <xf numFmtId="0" fontId="19" fillId="12" borderId="3" xfId="0" applyFont="1" applyFill="1" applyBorder="1" applyAlignment="1" applyProtection="1">
      <alignment horizontal="center" vertical="top" wrapText="1"/>
      <protection locked="0"/>
    </xf>
    <xf numFmtId="0" fontId="19" fillId="12" borderId="1" xfId="0" applyFont="1" applyFill="1" applyBorder="1" applyAlignment="1" applyProtection="1">
      <alignment horizontal="center" vertical="top" wrapText="1"/>
      <protection locked="0"/>
    </xf>
    <xf numFmtId="0" fontId="18" fillId="12" borderId="3" xfId="0" applyFont="1" applyFill="1" applyBorder="1" applyAlignment="1" applyProtection="1">
      <alignment horizontal="center" vertical="top" wrapText="1"/>
      <protection locked="0"/>
    </xf>
    <xf numFmtId="0" fontId="41" fillId="0" borderId="1" xfId="0" applyFont="1" applyBorder="1" applyAlignment="1" applyProtection="1">
      <alignment horizontal="center" vertical="top" wrapText="1"/>
      <protection locked="0"/>
    </xf>
    <xf numFmtId="0" fontId="18" fillId="0" borderId="37" xfId="0" applyFont="1" applyBorder="1" applyAlignment="1" applyProtection="1">
      <alignment horizontal="left" vertical="top"/>
      <protection locked="0"/>
    </xf>
    <xf numFmtId="0" fontId="18" fillId="0" borderId="38" xfId="0" applyFont="1" applyBorder="1" applyAlignment="1" applyProtection="1">
      <alignment horizontal="left" vertical="top"/>
      <protection locked="0"/>
    </xf>
    <xf numFmtId="0" fontId="18" fillId="0" borderId="39" xfId="0" applyFont="1" applyBorder="1" applyAlignment="1" applyProtection="1">
      <alignment horizontal="left" vertical="top"/>
      <protection locked="0"/>
    </xf>
    <xf numFmtId="0" fontId="18" fillId="0" borderId="37"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18" fillId="0" borderId="15" xfId="0" applyFont="1" applyBorder="1" applyAlignment="1" applyProtection="1">
      <alignment vertical="top" wrapText="1"/>
      <protection locked="0"/>
    </xf>
    <xf numFmtId="0" fontId="18" fillId="0" borderId="9" xfId="0" applyFont="1" applyBorder="1" applyAlignment="1" applyProtection="1">
      <alignment horizontal="right" vertical="top" wrapText="1"/>
      <protection locked="0"/>
    </xf>
    <xf numFmtId="3" fontId="41" fillId="0" borderId="1" xfId="0" applyNumberFormat="1" applyFont="1" applyBorder="1" applyAlignment="1" applyProtection="1">
      <alignment horizontal="center" vertical="top" wrapText="1"/>
      <protection locked="0"/>
    </xf>
    <xf numFmtId="0" fontId="19" fillId="10" borderId="13" xfId="0" applyFont="1" applyFill="1" applyBorder="1" applyAlignment="1">
      <alignment vertical="top" wrapText="1"/>
    </xf>
    <xf numFmtId="0" fontId="19" fillId="10" borderId="9" xfId="0" applyFont="1" applyFill="1" applyBorder="1" applyAlignment="1">
      <alignment horizontal="left" vertical="top"/>
    </xf>
    <xf numFmtId="0" fontId="19" fillId="10" borderId="14" xfId="0" applyFont="1" applyFill="1" applyBorder="1" applyAlignment="1">
      <alignment vertical="top" wrapText="1"/>
    </xf>
    <xf numFmtId="0" fontId="50" fillId="0" borderId="6" xfId="0" applyFont="1" applyBorder="1" applyAlignment="1">
      <alignment vertical="top" wrapText="1"/>
    </xf>
    <xf numFmtId="0" fontId="18" fillId="0" borderId="4" xfId="0" applyFont="1" applyBorder="1" applyAlignment="1">
      <alignment horizontal="left" vertical="top" wrapText="1"/>
    </xf>
    <xf numFmtId="0" fontId="18" fillId="0" borderId="6" xfId="0" applyFont="1" applyBorder="1" applyAlignment="1">
      <alignment vertical="top" wrapText="1"/>
    </xf>
    <xf numFmtId="0" fontId="19" fillId="0" borderId="6" xfId="0" applyFont="1" applyBorder="1" applyAlignment="1">
      <alignment vertical="top" wrapText="1"/>
    </xf>
    <xf numFmtId="0" fontId="140" fillId="0" borderId="6" xfId="0" applyFont="1" applyBorder="1" applyAlignment="1">
      <alignment vertical="top" wrapText="1"/>
    </xf>
    <xf numFmtId="0" fontId="18" fillId="0" borderId="6" xfId="0" applyFont="1" applyBorder="1"/>
    <xf numFmtId="0" fontId="18" fillId="0" borderId="9" xfId="0" applyFont="1" applyBorder="1"/>
    <xf numFmtId="0" fontId="18" fillId="0" borderId="5" xfId="0" applyFont="1" applyBorder="1"/>
    <xf numFmtId="0" fontId="18" fillId="0" borderId="15" xfId="0" applyFont="1" applyBorder="1"/>
    <xf numFmtId="0" fontId="19" fillId="10" borderId="3" xfId="0" applyFont="1" applyFill="1" applyBorder="1" applyAlignment="1">
      <alignment vertical="top" wrapText="1"/>
    </xf>
    <xf numFmtId="0" fontId="18" fillId="0" borderId="5" xfId="0" applyFont="1" applyBorder="1" applyAlignment="1">
      <alignment vertical="top" wrapText="1"/>
    </xf>
    <xf numFmtId="0" fontId="19" fillId="0" borderId="4" xfId="0" applyFont="1" applyBorder="1" applyAlignment="1">
      <alignment vertical="top" wrapText="1"/>
    </xf>
    <xf numFmtId="0" fontId="41" fillId="0" borderId="6" xfId="0" applyFont="1" applyBorder="1" applyAlignment="1" applyProtection="1">
      <alignment horizontal="left" vertical="top" wrapText="1"/>
      <protection locked="0"/>
    </xf>
    <xf numFmtId="0" fontId="108" fillId="0" borderId="6" xfId="0" applyFont="1" applyBorder="1" applyAlignment="1">
      <alignment horizontal="left" vertical="top" wrapText="1"/>
    </xf>
    <xf numFmtId="0" fontId="19" fillId="0" borderId="6" xfId="0" applyFont="1" applyBorder="1" applyAlignment="1">
      <alignment horizontal="left" vertical="top" wrapText="1"/>
    </xf>
    <xf numFmtId="0" fontId="108" fillId="0" borderId="6" xfId="0" applyFont="1" applyBorder="1" applyAlignment="1">
      <alignment vertical="top" wrapText="1"/>
    </xf>
    <xf numFmtId="0" fontId="141" fillId="0" borderId="5" xfId="0" applyFont="1" applyBorder="1" applyAlignment="1">
      <alignment vertical="top" wrapText="1"/>
    </xf>
    <xf numFmtId="0" fontId="108" fillId="0" borderId="4" xfId="0" applyFont="1" applyBorder="1" applyAlignment="1">
      <alignment vertical="top" wrapText="1"/>
    </xf>
    <xf numFmtId="2" fontId="19" fillId="10" borderId="9" xfId="0" applyNumberFormat="1" applyFont="1" applyFill="1" applyBorder="1" applyAlignment="1">
      <alignment horizontal="left" vertical="top"/>
    </xf>
    <xf numFmtId="0" fontId="108" fillId="10" borderId="9" xfId="0" applyFont="1" applyFill="1" applyBorder="1" applyAlignment="1">
      <alignment horizontal="left" vertical="top" wrapText="1"/>
    </xf>
    <xf numFmtId="0" fontId="108" fillId="10" borderId="15" xfId="0" applyFont="1" applyFill="1" applyBorder="1" applyAlignment="1">
      <alignment horizontal="left" vertical="top"/>
    </xf>
    <xf numFmtId="0" fontId="19" fillId="10" borderId="0" xfId="0" applyFont="1" applyFill="1" applyAlignment="1">
      <alignment horizontal="left" vertical="top"/>
    </xf>
    <xf numFmtId="165" fontId="29" fillId="10" borderId="12" xfId="0" applyNumberFormat="1" applyFont="1" applyFill="1" applyBorder="1" applyAlignment="1">
      <alignment horizontal="left" vertical="top"/>
    </xf>
    <xf numFmtId="0" fontId="29" fillId="10" borderId="13" xfId="0" applyFont="1" applyFill="1" applyBorder="1" applyAlignment="1">
      <alignment vertical="top" wrapText="1"/>
    </xf>
    <xf numFmtId="0" fontId="44" fillId="0" borderId="0" xfId="0" applyFont="1"/>
    <xf numFmtId="0" fontId="18" fillId="0" borderId="6" xfId="0" applyFont="1" applyBorder="1" applyAlignment="1">
      <alignment horizontal="left" vertical="top" wrapText="1"/>
    </xf>
    <xf numFmtId="0" fontId="50" fillId="0" borderId="4" xfId="0" applyFont="1" applyBorder="1" applyAlignment="1">
      <alignment vertical="top" wrapText="1"/>
    </xf>
    <xf numFmtId="0" fontId="19" fillId="8" borderId="0" xfId="0" applyFont="1" applyFill="1" applyAlignment="1">
      <alignment vertical="top" wrapText="1"/>
    </xf>
    <xf numFmtId="0" fontId="18" fillId="8" borderId="1" xfId="0" applyFont="1" applyFill="1" applyBorder="1" applyAlignment="1">
      <alignment vertical="top" wrapText="1"/>
    </xf>
    <xf numFmtId="0" fontId="18" fillId="8" borderId="4" xfId="0" applyFont="1" applyFill="1" applyBorder="1" applyAlignment="1">
      <alignment vertical="top" wrapText="1"/>
    </xf>
    <xf numFmtId="0" fontId="18" fillId="10" borderId="0" xfId="0" applyFont="1" applyFill="1" applyAlignment="1">
      <alignment vertical="top"/>
    </xf>
    <xf numFmtId="0" fontId="19" fillId="15" borderId="1" xfId="0" applyFont="1" applyFill="1" applyBorder="1" applyAlignment="1">
      <alignment vertical="top"/>
    </xf>
    <xf numFmtId="0" fontId="19" fillId="15" borderId="16" xfId="0" applyFont="1" applyFill="1" applyBorder="1" applyAlignment="1">
      <alignment vertical="top" wrapText="1"/>
    </xf>
    <xf numFmtId="0" fontId="19" fillId="15" borderId="17" xfId="0" applyFont="1" applyFill="1" applyBorder="1" applyAlignment="1">
      <alignment vertical="top"/>
    </xf>
    <xf numFmtId="0" fontId="19" fillId="15" borderId="18" xfId="0" applyFont="1" applyFill="1" applyBorder="1" applyAlignment="1">
      <alignment vertical="top"/>
    </xf>
    <xf numFmtId="0" fontId="18" fillId="15" borderId="19" xfId="0" applyFont="1" applyFill="1" applyBorder="1" applyAlignment="1">
      <alignment vertical="top"/>
    </xf>
    <xf numFmtId="0" fontId="19" fillId="10" borderId="2" xfId="0" applyFont="1" applyFill="1" applyBorder="1" applyAlignment="1">
      <alignment vertical="top"/>
    </xf>
    <xf numFmtId="0" fontId="19" fillId="10" borderId="11" xfId="0" applyFont="1" applyFill="1" applyBorder="1" applyAlignment="1">
      <alignment vertical="top"/>
    </xf>
    <xf numFmtId="0" fontId="18" fillId="10" borderId="11" xfId="0" applyFont="1" applyFill="1" applyBorder="1" applyAlignment="1">
      <alignment vertical="top"/>
    </xf>
    <xf numFmtId="0" fontId="18" fillId="10" borderId="3" xfId="0" applyFont="1" applyFill="1" applyBorder="1" applyAlignment="1">
      <alignment vertical="top"/>
    </xf>
    <xf numFmtId="0" fontId="19" fillId="15" borderId="1" xfId="0" applyFont="1" applyFill="1" applyBorder="1" applyAlignment="1">
      <alignment vertical="top" wrapText="1"/>
    </xf>
    <xf numFmtId="0" fontId="19" fillId="15" borderId="21" xfId="0" applyFont="1" applyFill="1" applyBorder="1" applyAlignment="1">
      <alignment vertical="top" wrapText="1"/>
    </xf>
    <xf numFmtId="0" fontId="19" fillId="15" borderId="5" xfId="0" applyFont="1" applyFill="1" applyBorder="1" applyAlignment="1">
      <alignment vertical="top" wrapText="1"/>
    </xf>
    <xf numFmtId="0" fontId="19" fillId="15" borderId="22" xfId="0" applyFont="1" applyFill="1" applyBorder="1" applyAlignment="1">
      <alignment vertical="top" wrapText="1"/>
    </xf>
    <xf numFmtId="0" fontId="19" fillId="15" borderId="23" xfId="0" applyFont="1" applyFill="1" applyBorder="1" applyAlignment="1">
      <alignment vertical="top" wrapText="1"/>
    </xf>
    <xf numFmtId="0" fontId="19" fillId="15" borderId="24" xfId="0" applyFont="1" applyFill="1" applyBorder="1" applyAlignment="1">
      <alignment vertical="top" wrapText="1"/>
    </xf>
    <xf numFmtId="0" fontId="19" fillId="10" borderId="1" xfId="0" applyFont="1" applyFill="1" applyBorder="1" applyAlignment="1">
      <alignment vertical="top" wrapText="1"/>
    </xf>
    <xf numFmtId="0" fontId="143" fillId="0" borderId="1" xfId="0" applyFont="1" applyBorder="1" applyAlignment="1">
      <alignment vertical="top" wrapText="1"/>
    </xf>
    <xf numFmtId="0" fontId="19" fillId="10" borderId="0" xfId="0" applyFont="1" applyFill="1" applyAlignment="1">
      <alignment vertical="top" wrapText="1"/>
    </xf>
    <xf numFmtId="0" fontId="19" fillId="16" borderId="1" xfId="0" applyFont="1" applyFill="1" applyBorder="1" applyAlignment="1">
      <alignment vertical="top" wrapText="1"/>
    </xf>
    <xf numFmtId="0" fontId="18" fillId="0" borderId="1" xfId="0" applyFont="1" applyBorder="1" applyAlignment="1">
      <alignment horizontal="right" vertical="top" wrapText="1"/>
    </xf>
    <xf numFmtId="0" fontId="19" fillId="0" borderId="0" xfId="0" applyFont="1" applyAlignment="1">
      <alignment vertical="top"/>
    </xf>
    <xf numFmtId="0" fontId="19" fillId="0" borderId="2" xfId="0" applyFont="1" applyBorder="1" applyAlignment="1">
      <alignment vertical="top" wrapText="1"/>
    </xf>
    <xf numFmtId="0" fontId="19" fillId="0" borderId="7" xfId="0" applyFont="1" applyBorder="1" applyAlignment="1">
      <alignment vertical="top"/>
    </xf>
    <xf numFmtId="0" fontId="99" fillId="0" borderId="0" xfId="11" applyFont="1" applyAlignment="1" applyProtection="1">
      <alignment horizontal="center" vertical="center" wrapText="1"/>
      <protection locked="0"/>
    </xf>
    <xf numFmtId="0" fontId="98" fillId="0" borderId="3" xfId="0" applyFont="1" applyBorder="1"/>
    <xf numFmtId="0" fontId="78" fillId="23" borderId="0" xfId="0" applyFont="1" applyFill="1" applyAlignment="1">
      <alignment horizontal="center"/>
    </xf>
    <xf numFmtId="0" fontId="0" fillId="0" borderId="0" xfId="0" applyAlignment="1">
      <alignment horizontal="center"/>
    </xf>
    <xf numFmtId="0" fontId="78" fillId="8" borderId="0" xfId="0" applyFont="1" applyFill="1" applyAlignment="1">
      <alignment horizontal="left"/>
    </xf>
    <xf numFmtId="0" fontId="44" fillId="0" borderId="0" xfId="0" applyFont="1" applyProtection="1">
      <protection locked="0"/>
    </xf>
    <xf numFmtId="0" fontId="79" fillId="12" borderId="12" xfId="26" applyFont="1" applyFill="1" applyBorder="1" applyAlignment="1">
      <alignment horizontal="left" vertical="top" wrapText="1"/>
    </xf>
    <xf numFmtId="0" fontId="79" fillId="12" borderId="13" xfId="26" applyFont="1" applyFill="1" applyBorder="1" applyAlignment="1">
      <alignment vertical="top" wrapText="1"/>
    </xf>
    <xf numFmtId="0" fontId="78" fillId="0" borderId="0" xfId="26" applyFont="1"/>
    <xf numFmtId="0" fontId="79" fillId="12" borderId="9" xfId="26" applyFont="1" applyFill="1" applyBorder="1" applyAlignment="1">
      <alignment horizontal="left" vertical="top" wrapText="1"/>
    </xf>
    <xf numFmtId="0" fontId="79" fillId="12" borderId="14" xfId="26" applyFont="1" applyFill="1" applyBorder="1" applyAlignment="1">
      <alignment vertical="top" wrapText="1"/>
    </xf>
    <xf numFmtId="0" fontId="78" fillId="12" borderId="6" xfId="26" applyFont="1" applyFill="1" applyBorder="1" applyAlignment="1">
      <alignment horizontal="left" vertical="top" wrapText="1"/>
    </xf>
    <xf numFmtId="0" fontId="79" fillId="0" borderId="10" xfId="26" applyFont="1" applyBorder="1" applyAlignment="1">
      <alignment vertical="top" wrapText="1"/>
    </xf>
    <xf numFmtId="0" fontId="78" fillId="0" borderId="10" xfId="26" applyFont="1" applyBorder="1" applyAlignment="1">
      <alignment vertical="top" wrapText="1"/>
    </xf>
    <xf numFmtId="14" fontId="78" fillId="0" borderId="10" xfId="26" applyNumberFormat="1" applyFont="1" applyBorder="1" applyAlignment="1">
      <alignment vertical="top" wrapText="1"/>
    </xf>
    <xf numFmtId="0" fontId="144" fillId="0" borderId="10" xfId="26" applyFont="1" applyBorder="1" applyAlignment="1">
      <alignment vertical="top" wrapText="1"/>
    </xf>
    <xf numFmtId="0" fontId="79" fillId="12" borderId="6" xfId="26" applyFont="1" applyFill="1" applyBorder="1" applyAlignment="1">
      <alignment horizontal="left" vertical="top" wrapText="1"/>
    </xf>
    <xf numFmtId="0" fontId="79" fillId="12" borderId="3" xfId="26" applyFont="1" applyFill="1" applyBorder="1" applyAlignment="1">
      <alignment vertical="top" wrapText="1"/>
    </xf>
    <xf numFmtId="0" fontId="54" fillId="12" borderId="6" xfId="26" applyFont="1" applyFill="1" applyBorder="1" applyAlignment="1">
      <alignment horizontal="left" vertical="top" wrapText="1"/>
    </xf>
    <xf numFmtId="0" fontId="54" fillId="0" borderId="10" xfId="26" applyFont="1" applyBorder="1" applyAlignment="1">
      <alignment vertical="top" wrapText="1"/>
    </xf>
    <xf numFmtId="0" fontId="54" fillId="0" borderId="0" xfId="26" applyFont="1"/>
    <xf numFmtId="0" fontId="146" fillId="0" borderId="0" xfId="26" applyFont="1"/>
    <xf numFmtId="0" fontId="146" fillId="12" borderId="6" xfId="26" applyFont="1" applyFill="1" applyBorder="1" applyAlignment="1">
      <alignment horizontal="left" vertical="top" wrapText="1"/>
    </xf>
    <xf numFmtId="0" fontId="78" fillId="8" borderId="10" xfId="26" applyFont="1" applyFill="1" applyBorder="1" applyAlignment="1">
      <alignment vertical="top" wrapText="1"/>
    </xf>
    <xf numFmtId="0" fontId="146" fillId="0" borderId="10" xfId="26" applyFont="1" applyBorder="1" applyAlignment="1">
      <alignment vertical="top" wrapText="1"/>
    </xf>
    <xf numFmtId="0" fontId="147" fillId="0" borderId="10" xfId="26" applyFont="1" applyBorder="1" applyAlignment="1">
      <alignment vertical="top" wrapText="1"/>
    </xf>
    <xf numFmtId="0" fontId="78" fillId="0" borderId="10" xfId="26" applyFont="1" applyBorder="1" applyAlignment="1">
      <alignment horizontal="left" vertical="top" wrapText="1"/>
    </xf>
    <xf numFmtId="0" fontId="148" fillId="0" borderId="10" xfId="26" applyFont="1" applyBorder="1" applyAlignment="1">
      <alignment vertical="top" wrapText="1"/>
    </xf>
    <xf numFmtId="0" fontId="78" fillId="0" borderId="0" xfId="26" applyFont="1" applyAlignment="1">
      <alignment vertical="top" wrapText="1"/>
    </xf>
    <xf numFmtId="0" fontId="145" fillId="0" borderId="0" xfId="26" applyFont="1" applyAlignment="1">
      <alignment vertical="top" wrapText="1"/>
    </xf>
    <xf numFmtId="0" fontId="78" fillId="7" borderId="0" xfId="26" applyFont="1" applyFill="1"/>
    <xf numFmtId="0" fontId="149" fillId="12" borderId="6" xfId="26" applyFont="1" applyFill="1" applyBorder="1" applyAlignment="1">
      <alignment horizontal="left" vertical="top" wrapText="1"/>
    </xf>
    <xf numFmtId="0" fontId="149" fillId="0" borderId="10" xfId="26" applyFont="1" applyBorder="1" applyAlignment="1">
      <alignment vertical="top" wrapText="1"/>
    </xf>
    <xf numFmtId="0" fontId="79" fillId="0" borderId="10" xfId="1" applyFont="1" applyBorder="1" applyAlignment="1">
      <alignment vertical="top" wrapText="1"/>
    </xf>
    <xf numFmtId="0" fontId="78" fillId="0" borderId="6" xfId="1" applyFont="1" applyBorder="1" applyAlignment="1">
      <alignment vertical="top" wrapText="1"/>
    </xf>
    <xf numFmtId="0" fontId="150" fillId="12" borderId="6" xfId="26" applyFont="1" applyFill="1" applyBorder="1" applyAlignment="1">
      <alignment horizontal="left" vertical="top" wrapText="1"/>
    </xf>
    <xf numFmtId="0" fontId="150" fillId="10" borderId="10" xfId="26" applyFont="1" applyFill="1" applyBorder="1" applyAlignment="1">
      <alignment vertical="top" wrapText="1"/>
    </xf>
    <xf numFmtId="0" fontId="81" fillId="12" borderId="9" xfId="26" applyFont="1" applyFill="1" applyBorder="1" applyAlignment="1">
      <alignment horizontal="left" vertical="top" wrapText="1"/>
    </xf>
    <xf numFmtId="0" fontId="149" fillId="0" borderId="6" xfId="26" applyFont="1" applyBorder="1" applyAlignment="1">
      <alignment vertical="top" wrapText="1"/>
    </xf>
    <xf numFmtId="0" fontId="78" fillId="12" borderId="9" xfId="26" applyFont="1" applyFill="1" applyBorder="1" applyAlignment="1">
      <alignment horizontal="left" vertical="top" wrapText="1"/>
    </xf>
    <xf numFmtId="0" fontId="149" fillId="0" borderId="5" xfId="26" applyFont="1" applyBorder="1" applyAlignment="1">
      <alignment vertical="top" wrapText="1"/>
    </xf>
    <xf numFmtId="0" fontId="54" fillId="0" borderId="0" xfId="26" applyFont="1" applyAlignment="1">
      <alignment vertical="top" wrapText="1"/>
    </xf>
    <xf numFmtId="2" fontId="79" fillId="12" borderId="6" xfId="26" applyNumberFormat="1" applyFont="1" applyFill="1" applyBorder="1" applyAlignment="1">
      <alignment horizontal="left" vertical="top" wrapText="1"/>
    </xf>
    <xf numFmtId="0" fontId="79" fillId="0" borderId="0" xfId="26" applyFont="1" applyAlignment="1">
      <alignment vertical="top" wrapText="1"/>
    </xf>
    <xf numFmtId="0" fontId="149" fillId="0" borderId="0" xfId="26" applyFont="1" applyAlignment="1">
      <alignment vertical="top" wrapText="1"/>
    </xf>
    <xf numFmtId="0" fontId="23" fillId="0" borderId="1" xfId="2" applyFont="1" applyBorder="1" applyAlignment="1">
      <alignment vertical="top" wrapText="1"/>
    </xf>
    <xf numFmtId="0" fontId="0" fillId="0" borderId="1" xfId="0" applyBorder="1" applyAlignment="1">
      <alignment vertical="top" wrapText="1"/>
    </xf>
    <xf numFmtId="0" fontId="41" fillId="0" borderId="0" xfId="0" applyFont="1" applyAlignment="1" applyProtection="1">
      <alignment horizontal="left" vertical="top" wrapText="1"/>
      <protection locked="0"/>
    </xf>
    <xf numFmtId="0" fontId="1" fillId="4" borderId="0" xfId="3" applyFont="1" applyFill="1" applyAlignment="1" applyProtection="1">
      <alignment horizontal="left" vertical="top" wrapText="1"/>
      <protection locked="0"/>
    </xf>
    <xf numFmtId="0" fontId="152" fillId="0" borderId="10" xfId="0" applyFont="1" applyBorder="1" applyAlignment="1">
      <alignment horizontal="left" vertical="top" wrapText="1"/>
    </xf>
    <xf numFmtId="0" fontId="152" fillId="0" borderId="10" xfId="0" applyFont="1" applyBorder="1" applyAlignment="1">
      <alignment vertical="top" wrapText="1"/>
    </xf>
    <xf numFmtId="0" fontId="30" fillId="0" borderId="10" xfId="0" applyFont="1" applyBorder="1" applyAlignment="1">
      <alignment vertical="top" wrapText="1"/>
    </xf>
    <xf numFmtId="0" fontId="41" fillId="0" borderId="6" xfId="0" applyFont="1" applyBorder="1" applyAlignment="1">
      <alignment vertical="top" wrapText="1"/>
    </xf>
    <xf numFmtId="0" fontId="18" fillId="0" borderId="10" xfId="26" applyFont="1" applyBorder="1" applyAlignment="1">
      <alignment vertical="top" wrapText="1"/>
    </xf>
    <xf numFmtId="0" fontId="41" fillId="0" borderId="9" xfId="0" applyFont="1" applyBorder="1"/>
    <xf numFmtId="0" fontId="28" fillId="0" borderId="6" xfId="0" applyFont="1" applyBorder="1" applyAlignment="1">
      <alignment vertical="top" wrapText="1"/>
    </xf>
    <xf numFmtId="0" fontId="41" fillId="0" borderId="6" xfId="0" applyFont="1" applyBorder="1"/>
    <xf numFmtId="0" fontId="41" fillId="0" borderId="4" xfId="0" applyFont="1" applyBorder="1" applyAlignment="1">
      <alignment vertical="top" wrapText="1"/>
    </xf>
    <xf numFmtId="0" fontId="28" fillId="10" borderId="9" xfId="0" applyFont="1" applyFill="1" applyBorder="1" applyAlignment="1">
      <alignment horizontal="left" vertical="top"/>
    </xf>
    <xf numFmtId="0" fontId="18" fillId="0" borderId="1" xfId="26" applyFont="1" applyBorder="1" applyAlignment="1">
      <alignment vertical="top" wrapText="1"/>
    </xf>
    <xf numFmtId="0" fontId="153" fillId="0" borderId="1" xfId="0" applyFont="1" applyBorder="1" applyAlignment="1">
      <alignment vertical="top" wrapText="1"/>
    </xf>
    <xf numFmtId="0" fontId="18" fillId="2" borderId="1" xfId="0" applyFont="1" applyFill="1" applyBorder="1" applyAlignment="1">
      <alignment vertical="top" wrapText="1"/>
    </xf>
    <xf numFmtId="0" fontId="18" fillId="2" borderId="1" xfId="0" applyFont="1" applyFill="1" applyBorder="1" applyAlignment="1">
      <alignment horizontal="left" vertical="top" wrapText="1"/>
    </xf>
    <xf numFmtId="16" fontId="18" fillId="2" borderId="4" xfId="0" applyNumberFormat="1" applyFont="1" applyFill="1" applyBorder="1" applyAlignment="1">
      <alignment vertical="top" wrapText="1"/>
    </xf>
    <xf numFmtId="0" fontId="78" fillId="0" borderId="1" xfId="0" applyFont="1" applyBorder="1" applyAlignment="1">
      <alignment vertical="top" wrapText="1"/>
    </xf>
    <xf numFmtId="0" fontId="18" fillId="0" borderId="1" xfId="2" applyFont="1" applyBorder="1" applyAlignment="1">
      <alignment vertical="top" wrapText="1"/>
    </xf>
    <xf numFmtId="0" fontId="154" fillId="0" borderId="1" xfId="0" applyFont="1" applyBorder="1" applyAlignment="1">
      <alignment vertical="top" wrapText="1"/>
    </xf>
    <xf numFmtId="0" fontId="77" fillId="3" borderId="1" xfId="0" applyFont="1" applyFill="1" applyBorder="1" applyAlignment="1">
      <alignment vertical="top" wrapText="1"/>
    </xf>
    <xf numFmtId="0" fontId="18" fillId="0" borderId="1" xfId="26" applyFont="1" applyBorder="1"/>
    <xf numFmtId="164" fontId="103" fillId="0" borderId="0" xfId="26" applyNumberFormat="1" applyFont="1" applyAlignment="1" applyProtection="1">
      <alignment vertical="top"/>
      <protection locked="0"/>
    </xf>
    <xf numFmtId="0" fontId="18" fillId="0" borderId="0" xfId="0" applyFont="1" applyAlignment="1" applyProtection="1">
      <alignment horizontal="left" vertical="top"/>
      <protection locked="0"/>
    </xf>
    <xf numFmtId="15" fontId="18" fillId="0" borderId="1" xfId="9" applyNumberFormat="1" applyFont="1" applyBorder="1" applyAlignment="1" applyProtection="1">
      <alignment horizontal="center" vertical="center" wrapText="1"/>
      <protection locked="0"/>
    </xf>
    <xf numFmtId="0" fontId="105" fillId="0" borderId="4" xfId="9" applyFont="1" applyBorder="1" applyAlignment="1">
      <alignment wrapText="1"/>
    </xf>
    <xf numFmtId="0" fontId="105" fillId="0" borderId="4" xfId="9" applyFont="1" applyBorder="1" applyAlignment="1">
      <alignment horizontal="center" wrapText="1"/>
    </xf>
    <xf numFmtId="15" fontId="105" fillId="0" borderId="4" xfId="9" applyNumberFormat="1" applyFont="1" applyBorder="1" applyAlignment="1">
      <alignment horizontal="center" wrapText="1"/>
    </xf>
    <xf numFmtId="0" fontId="19" fillId="0" borderId="42" xfId="9" applyFont="1" applyBorder="1" applyAlignment="1" applyProtection="1">
      <alignment horizontal="center" vertical="center" wrapText="1"/>
      <protection locked="0"/>
    </xf>
    <xf numFmtId="15" fontId="19" fillId="0" borderId="43" xfId="9" applyNumberFormat="1" applyFont="1" applyBorder="1" applyAlignment="1" applyProtection="1">
      <alignment horizontal="center" vertical="center" wrapText="1"/>
      <protection locked="0"/>
    </xf>
    <xf numFmtId="15" fontId="18" fillId="0" borderId="45" xfId="9" applyNumberFormat="1" applyFont="1" applyBorder="1" applyAlignment="1" applyProtection="1">
      <alignment horizontal="center" vertical="center" wrapText="1"/>
      <protection locked="0"/>
    </xf>
    <xf numFmtId="15" fontId="18" fillId="0" borderId="47" xfId="9" applyNumberFormat="1" applyFont="1" applyBorder="1" applyAlignment="1" applyProtection="1">
      <alignment horizontal="center" vertical="center" wrapText="1"/>
      <protection locked="0"/>
    </xf>
    <xf numFmtId="15" fontId="18" fillId="0" borderId="48" xfId="9" applyNumberFormat="1" applyFont="1" applyBorder="1" applyAlignment="1" applyProtection="1">
      <alignment horizontal="center" vertical="center" wrapText="1"/>
      <protection locked="0"/>
    </xf>
    <xf numFmtId="0" fontId="31" fillId="10" borderId="49" xfId="9" applyFont="1" applyFill="1" applyBorder="1" applyAlignment="1" applyProtection="1">
      <alignment horizontal="center" vertical="center" wrapText="1"/>
      <protection locked="0"/>
    </xf>
    <xf numFmtId="0" fontId="106" fillId="0" borderId="50" xfId="9" applyFont="1" applyBorder="1" applyAlignment="1" applyProtection="1">
      <alignment horizontal="center" vertical="center" wrapText="1"/>
      <protection locked="0"/>
    </xf>
    <xf numFmtId="0" fontId="106" fillId="0" borderId="51" xfId="9" applyFont="1" applyBorder="1" applyAlignment="1" applyProtection="1">
      <alignment horizontal="center" vertical="center" wrapText="1"/>
      <protection locked="0"/>
    </xf>
    <xf numFmtId="0" fontId="19" fillId="0" borderId="41" xfId="9" applyFont="1" applyBorder="1" applyAlignment="1" applyProtection="1">
      <alignment horizontal="center" vertical="center" wrapText="1"/>
      <protection locked="0"/>
    </xf>
    <xf numFmtId="15" fontId="18" fillId="0" borderId="44" xfId="9" applyNumberFormat="1" applyFont="1" applyBorder="1" applyAlignment="1" applyProtection="1">
      <alignment horizontal="center" vertical="center" wrapText="1"/>
      <protection locked="0"/>
    </xf>
    <xf numFmtId="15" fontId="18" fillId="0" borderId="46" xfId="9" applyNumberFormat="1" applyFont="1" applyBorder="1" applyAlignment="1" applyProtection="1">
      <alignment horizontal="center" vertical="center" wrapText="1"/>
      <protection locked="0"/>
    </xf>
    <xf numFmtId="0" fontId="78" fillId="0" borderId="10" xfId="26" applyFont="1" applyBorder="1" applyAlignment="1">
      <alignment horizontal="center" vertical="center"/>
    </xf>
    <xf numFmtId="0" fontId="98" fillId="0" borderId="10" xfId="0" applyFont="1" applyBorder="1" applyAlignment="1">
      <alignment horizontal="center" vertical="center"/>
    </xf>
    <xf numFmtId="0" fontId="98" fillId="0" borderId="14" xfId="0" applyFont="1" applyBorder="1" applyAlignment="1">
      <alignment horizontal="center" vertical="center"/>
    </xf>
    <xf numFmtId="0" fontId="153" fillId="0" borderId="1" xfId="11" applyFont="1" applyBorder="1" applyAlignment="1">
      <alignment horizontal="center" vertical="center" wrapText="1"/>
    </xf>
    <xf numFmtId="0" fontId="153" fillId="0" borderId="1" xfId="11" quotePrefix="1" applyFont="1" applyBorder="1" applyAlignment="1">
      <alignment horizontal="center" vertical="center" wrapText="1"/>
    </xf>
    <xf numFmtId="0" fontId="97" fillId="0" borderId="1" xfId="11" applyFont="1" applyBorder="1" applyAlignment="1">
      <alignment horizontal="center" vertical="center" wrapText="1"/>
    </xf>
    <xf numFmtId="0" fontId="105" fillId="0" borderId="4" xfId="12" applyFont="1" applyBorder="1" applyAlignment="1">
      <alignment horizontal="center" vertical="center" wrapText="1"/>
    </xf>
    <xf numFmtId="0" fontId="105" fillId="0" borderId="4" xfId="11" applyFont="1" applyBorder="1" applyAlignment="1">
      <alignment horizontal="center" vertical="center" wrapText="1"/>
    </xf>
    <xf numFmtId="0" fontId="153" fillId="0" borderId="41" xfId="11" applyFont="1" applyBorder="1" applyAlignment="1">
      <alignment horizontal="center" vertical="center" wrapText="1"/>
    </xf>
    <xf numFmtId="0" fontId="153" fillId="0" borderId="42" xfId="11" applyFont="1" applyBorder="1" applyAlignment="1">
      <alignment horizontal="center" vertical="center" wrapText="1"/>
    </xf>
    <xf numFmtId="0" fontId="153" fillId="0" borderId="42" xfId="11" quotePrefix="1" applyFont="1" applyBorder="1" applyAlignment="1">
      <alignment horizontal="center" vertical="center" wrapText="1"/>
    </xf>
    <xf numFmtId="0" fontId="153" fillId="0" borderId="43" xfId="11" applyFont="1" applyBorder="1" applyAlignment="1">
      <alignment horizontal="center" vertical="center" wrapText="1"/>
    </xf>
    <xf numFmtId="0" fontId="153" fillId="0" borderId="44" xfId="11" applyFont="1" applyBorder="1" applyAlignment="1">
      <alignment horizontal="center" vertical="center" wrapText="1"/>
    </xf>
    <xf numFmtId="0" fontId="153" fillId="0" borderId="45" xfId="11" applyFont="1" applyBorder="1" applyAlignment="1">
      <alignment horizontal="center" vertical="center" wrapText="1"/>
    </xf>
    <xf numFmtId="0" fontId="97" fillId="0" borderId="44" xfId="11" applyFont="1" applyBorder="1" applyAlignment="1">
      <alignment horizontal="center" vertical="center" wrapText="1"/>
    </xf>
    <xf numFmtId="0" fontId="97" fillId="0" borderId="45" xfId="11" applyFont="1" applyBorder="1" applyAlignment="1">
      <alignment horizontal="center" vertical="center" wrapText="1"/>
    </xf>
    <xf numFmtId="0" fontId="97" fillId="0" borderId="46" xfId="11" applyFont="1" applyBorder="1" applyAlignment="1">
      <alignment horizontal="center" vertical="center" wrapText="1"/>
    </xf>
    <xf numFmtId="0" fontId="97" fillId="0" borderId="47" xfId="11" applyFont="1" applyBorder="1" applyAlignment="1">
      <alignment horizontal="center" vertical="center" wrapText="1"/>
    </xf>
    <xf numFmtId="0" fontId="97" fillId="0" borderId="48" xfId="11" applyFont="1" applyBorder="1" applyAlignment="1">
      <alignment horizontal="center" vertical="center" wrapText="1"/>
    </xf>
    <xf numFmtId="0" fontId="97" fillId="0" borderId="0" xfId="0" applyFont="1" applyAlignment="1">
      <alignment horizontal="center" vertical="center"/>
    </xf>
    <xf numFmtId="0" fontId="98" fillId="0" borderId="0" xfId="0" applyFont="1" applyAlignment="1">
      <alignment horizontal="center" vertical="center"/>
    </xf>
    <xf numFmtId="0" fontId="98" fillId="0" borderId="0" xfId="0" applyFont="1" applyAlignment="1">
      <alignment horizontal="center"/>
    </xf>
    <xf numFmtId="0" fontId="100" fillId="10" borderId="0" xfId="0" applyFont="1" applyFill="1" applyAlignment="1">
      <alignment wrapText="1"/>
    </xf>
    <xf numFmtId="0" fontId="98" fillId="10" borderId="0" xfId="0" applyFont="1" applyFill="1" applyAlignment="1">
      <alignment wrapText="1"/>
    </xf>
    <xf numFmtId="0" fontId="100" fillId="10" borderId="0" xfId="0" applyFont="1" applyFill="1" applyAlignment="1">
      <alignment vertical="top"/>
    </xf>
    <xf numFmtId="0" fontId="98" fillId="10" borderId="0" xfId="0" applyFont="1" applyFill="1" applyAlignment="1">
      <alignment vertical="top"/>
    </xf>
    <xf numFmtId="0" fontId="100" fillId="0" borderId="0" xfId="0" applyFont="1" applyAlignment="1">
      <alignment vertical="top"/>
    </xf>
    <xf numFmtId="0" fontId="98" fillId="0" borderId="0" xfId="0" applyFont="1" applyAlignment="1">
      <alignment vertical="top"/>
    </xf>
    <xf numFmtId="0" fontId="18" fillId="0" borderId="0" xfId="0" applyFont="1" applyAlignment="1" applyProtection="1">
      <alignment vertical="top" wrapText="1"/>
      <protection locked="0"/>
    </xf>
    <xf numFmtId="0" fontId="98" fillId="0" borderId="0" xfId="0" applyFont="1" applyAlignment="1">
      <alignment horizontal="center" vertical="top"/>
    </xf>
    <xf numFmtId="0" fontId="98" fillId="0" borderId="0" xfId="0" applyFont="1"/>
    <xf numFmtId="0" fontId="107" fillId="0" borderId="0" xfId="0" applyFont="1" applyAlignment="1">
      <alignment horizontal="center" vertical="top"/>
    </xf>
    <xf numFmtId="0" fontId="18" fillId="0" borderId="0" xfId="0" applyFont="1" applyAlignment="1" applyProtection="1">
      <alignment horizontal="left" vertical="top"/>
      <protection locked="0"/>
    </xf>
    <xf numFmtId="0" fontId="97" fillId="0" borderId="0" xfId="0" applyFont="1" applyAlignment="1">
      <alignment horizontal="center" vertical="top"/>
    </xf>
    <xf numFmtId="0" fontId="18" fillId="0" borderId="37" xfId="0" applyFont="1" applyBorder="1" applyAlignment="1" applyProtection="1">
      <alignment horizontal="left" vertical="top"/>
      <protection locked="0"/>
    </xf>
    <xf numFmtId="0" fontId="18" fillId="0" borderId="38" xfId="0" applyFont="1" applyBorder="1" applyAlignment="1" applyProtection="1">
      <alignment horizontal="left" vertical="top"/>
      <protection locked="0"/>
    </xf>
    <xf numFmtId="0" fontId="18" fillId="0" borderId="39" xfId="0" applyFont="1" applyBorder="1" applyAlignment="1" applyProtection="1">
      <alignment horizontal="left" vertical="top"/>
      <protection locked="0"/>
    </xf>
    <xf numFmtId="0" fontId="18" fillId="0" borderId="37"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98" fillId="8" borderId="0" xfId="0" applyFont="1" applyFill="1" applyAlignment="1">
      <alignment horizontal="left" vertical="top" wrapText="1"/>
    </xf>
    <xf numFmtId="0" fontId="32" fillId="0" borderId="7" xfId="3" applyFont="1" applyBorder="1" applyAlignment="1">
      <alignment horizontal="left" wrapText="1"/>
    </xf>
    <xf numFmtId="0" fontId="30" fillId="0" borderId="7" xfId="3" applyFont="1" applyBorder="1" applyAlignment="1">
      <alignment horizontal="left" wrapText="1"/>
    </xf>
    <xf numFmtId="0" fontId="7" fillId="5" borderId="2" xfId="1" applyFont="1" applyFill="1" applyBorder="1" applyAlignment="1">
      <alignment vertical="top"/>
    </xf>
    <xf numFmtId="0" fontId="8" fillId="5" borderId="3" xfId="1" applyFill="1" applyBorder="1" applyAlignment="1">
      <alignment vertical="top"/>
    </xf>
    <xf numFmtId="0" fontId="14" fillId="0" borderId="9" xfId="1" applyFont="1" applyBorder="1" applyAlignment="1">
      <alignment horizontal="left" vertical="top" wrapText="1"/>
    </xf>
    <xf numFmtId="0" fontId="14" fillId="0" borderId="0" xfId="1" applyFont="1" applyAlignment="1">
      <alignment horizontal="left" vertical="top" wrapText="1"/>
    </xf>
    <xf numFmtId="0" fontId="98" fillId="0" borderId="0" xfId="0" applyFont="1" applyAlignment="1">
      <alignment horizontal="center" wrapText="1"/>
    </xf>
    <xf numFmtId="0" fontId="19" fillId="15" borderId="16" xfId="0" applyFont="1" applyFill="1" applyBorder="1" applyAlignment="1">
      <alignment horizontal="left" vertical="top" wrapText="1"/>
    </xf>
    <xf numFmtId="0" fontId="19" fillId="15" borderId="19" xfId="0" applyFont="1" applyFill="1" applyBorder="1" applyAlignment="1">
      <alignment horizontal="left" vertical="top" wrapText="1"/>
    </xf>
    <xf numFmtId="0" fontId="19" fillId="15" borderId="20" xfId="0" applyFont="1" applyFill="1" applyBorder="1" applyAlignment="1">
      <alignment horizontal="left" vertical="top" wrapText="1"/>
    </xf>
    <xf numFmtId="0" fontId="98" fillId="0" borderId="9" xfId="0" applyFont="1" applyBorder="1" applyAlignment="1">
      <alignment vertical="top" wrapText="1"/>
    </xf>
    <xf numFmtId="0" fontId="98" fillId="0" borderId="9" xfId="0" applyFont="1" applyBorder="1" applyAlignment="1">
      <alignment vertical="top"/>
    </xf>
    <xf numFmtId="0" fontId="107" fillId="0" borderId="0" xfId="0" applyFont="1" applyAlignment="1">
      <alignment horizontal="center" vertical="top" wrapText="1"/>
    </xf>
    <xf numFmtId="0" fontId="98" fillId="0" borderId="9" xfId="11" applyFont="1" applyBorder="1" applyAlignment="1">
      <alignment horizontal="left" vertical="top"/>
    </xf>
    <xf numFmtId="0" fontId="98" fillId="0" borderId="0" xfId="11" applyFont="1" applyAlignment="1">
      <alignment horizontal="left" vertical="top"/>
    </xf>
    <xf numFmtId="0" fontId="97" fillId="0" borderId="0" xfId="11" applyFont="1" applyAlignment="1">
      <alignment horizontal="center" vertical="top"/>
    </xf>
    <xf numFmtId="0" fontId="97" fillId="0" borderId="10" xfId="11" applyFont="1" applyBorder="1" applyAlignment="1">
      <alignment horizontal="center" vertical="top"/>
    </xf>
    <xf numFmtId="0" fontId="99" fillId="0" borderId="11" xfId="11" applyFont="1" applyBorder="1" applyAlignment="1" applyProtection="1">
      <alignment horizontal="center" vertical="center" wrapText="1"/>
      <protection locked="0"/>
    </xf>
    <xf numFmtId="0" fontId="97" fillId="0" borderId="0" xfId="12" applyFont="1" applyAlignment="1">
      <alignment horizontal="left" vertical="top" wrapText="1"/>
    </xf>
    <xf numFmtId="0" fontId="105" fillId="0" borderId="0" xfId="11" applyFont="1" applyAlignment="1">
      <alignment horizontal="left" vertical="top"/>
    </xf>
    <xf numFmtId="0" fontId="98" fillId="0" borderId="0" xfId="11" applyFont="1" applyAlignment="1">
      <alignment horizontal="left" vertical="top" wrapText="1"/>
    </xf>
    <xf numFmtId="0" fontId="98" fillId="0" borderId="10" xfId="11" applyFont="1" applyBorder="1" applyAlignment="1">
      <alignment horizontal="left" vertical="top" wrapText="1"/>
    </xf>
    <xf numFmtId="0" fontId="107" fillId="0" borderId="0" xfId="11" applyFont="1" applyAlignment="1">
      <alignment horizontal="center" vertical="top"/>
    </xf>
    <xf numFmtId="0" fontId="98" fillId="0" borderId="15" xfId="11" applyFont="1" applyBorder="1" applyAlignment="1">
      <alignment horizontal="left" vertical="top"/>
    </xf>
    <xf numFmtId="0" fontId="98" fillId="0" borderId="7" xfId="11" applyFont="1" applyBorder="1" applyAlignment="1">
      <alignment horizontal="left" vertical="top"/>
    </xf>
    <xf numFmtId="0" fontId="107" fillId="0" borderId="0" xfId="11" applyFont="1" applyAlignment="1">
      <alignment horizontal="center" vertical="top" wrapText="1"/>
    </xf>
    <xf numFmtId="0" fontId="127" fillId="18" borderId="25" xfId="0" applyFont="1" applyFill="1" applyBorder="1" applyAlignment="1">
      <alignment horizontal="center" vertical="center"/>
    </xf>
    <xf numFmtId="0" fontId="127" fillId="18" borderId="26" xfId="0" applyFont="1" applyFill="1" applyBorder="1" applyAlignment="1">
      <alignment horizontal="center" vertical="center"/>
    </xf>
    <xf numFmtId="0" fontId="127" fillId="18" borderId="27" xfId="0" applyFont="1" applyFill="1" applyBorder="1" applyAlignment="1">
      <alignment horizontal="center" vertical="center"/>
    </xf>
    <xf numFmtId="0" fontId="127" fillId="18" borderId="1" xfId="13" applyFont="1" applyFill="1" applyBorder="1" applyAlignment="1">
      <alignment horizontal="center" vertical="center" wrapText="1"/>
    </xf>
    <xf numFmtId="0" fontId="8" fillId="19" borderId="16" xfId="0" applyFont="1" applyFill="1" applyBorder="1" applyAlignment="1">
      <alignment horizontal="left" vertical="center" wrapText="1"/>
    </xf>
    <xf numFmtId="0" fontId="8" fillId="19" borderId="19" xfId="0" applyFont="1" applyFill="1" applyBorder="1" applyAlignment="1">
      <alignment horizontal="left" vertical="center"/>
    </xf>
    <xf numFmtId="0" fontId="8" fillId="19" borderId="20" xfId="0" applyFont="1" applyFill="1" applyBorder="1" applyAlignment="1">
      <alignment horizontal="left" vertical="center"/>
    </xf>
    <xf numFmtId="0" fontId="128" fillId="0" borderId="1" xfId="0" applyFont="1" applyBorder="1" applyAlignment="1">
      <alignment horizontal="center" vertical="center" wrapText="1"/>
    </xf>
    <xf numFmtId="0" fontId="128" fillId="0" borderId="1" xfId="0" applyFont="1" applyBorder="1" applyAlignment="1">
      <alignment horizontal="left" vertical="center" wrapText="1"/>
    </xf>
    <xf numFmtId="0" fontId="11" fillId="0" borderId="31" xfId="0" applyFont="1" applyBorder="1" applyAlignment="1">
      <alignment wrapText="1"/>
    </xf>
    <xf numFmtId="0" fontId="11" fillId="0" borderId="33" xfId="0" applyFont="1" applyBorder="1" applyAlignment="1">
      <alignment wrapText="1"/>
    </xf>
    <xf numFmtId="0" fontId="11" fillId="16" borderId="31" xfId="0" applyFont="1" applyFill="1" applyBorder="1" applyAlignment="1">
      <alignment wrapText="1"/>
    </xf>
    <xf numFmtId="0" fontId="11" fillId="16" borderId="33" xfId="0" applyFont="1" applyFill="1" applyBorder="1" applyAlignment="1">
      <alignment wrapText="1"/>
    </xf>
    <xf numFmtId="0" fontId="46" fillId="0" borderId="1" xfId="0" applyFont="1" applyBorder="1" applyAlignment="1">
      <alignment horizontal="left" vertical="center" wrapText="1"/>
    </xf>
    <xf numFmtId="0" fontId="7" fillId="18" borderId="1" xfId="13" applyFont="1" applyFill="1" applyBorder="1" applyAlignment="1">
      <alignment horizontal="center" vertical="center" wrapText="1"/>
    </xf>
    <xf numFmtId="0" fontId="46" fillId="0" borderId="1" xfId="13" applyFont="1" applyBorder="1" applyAlignment="1">
      <alignment horizontal="left" vertical="center" wrapText="1"/>
    </xf>
    <xf numFmtId="0" fontId="8" fillId="0" borderId="1" xfId="0" applyFont="1" applyBorder="1" applyAlignment="1">
      <alignment horizontal="left" vertical="center" wrapText="1"/>
    </xf>
    <xf numFmtId="0" fontId="46" fillId="0" borderId="1" xfId="13" applyFont="1" applyBorder="1" applyAlignment="1">
      <alignment vertical="center" wrapText="1"/>
    </xf>
    <xf numFmtId="0" fontId="8" fillId="0" borderId="1" xfId="0" applyFont="1" applyBorder="1" applyAlignment="1">
      <alignment vertical="center" wrapText="1"/>
    </xf>
    <xf numFmtId="0" fontId="8" fillId="0" borderId="1" xfId="13" applyFont="1" applyBorder="1" applyAlignment="1">
      <alignment vertical="center" wrapText="1"/>
    </xf>
    <xf numFmtId="0" fontId="8" fillId="0" borderId="1" xfId="13" applyFont="1" applyBorder="1" applyAlignment="1">
      <alignment horizontal="left" vertical="center" wrapText="1"/>
    </xf>
    <xf numFmtId="0" fontId="59" fillId="0" borderId="1" xfId="0" applyFont="1" applyBorder="1" applyAlignment="1">
      <alignment vertical="center" wrapText="1"/>
    </xf>
    <xf numFmtId="0" fontId="11" fillId="16" borderId="31" xfId="0" applyFont="1" applyFill="1" applyBorder="1" applyAlignment="1">
      <alignment vertical="top" wrapText="1"/>
    </xf>
    <xf numFmtId="0" fontId="11" fillId="16" borderId="33" xfId="0" applyFont="1" applyFill="1" applyBorder="1" applyAlignment="1">
      <alignment vertical="top" wrapText="1"/>
    </xf>
    <xf numFmtId="0" fontId="11" fillId="0" borderId="29" xfId="0" applyFont="1" applyBorder="1" applyAlignment="1">
      <alignment wrapText="1"/>
    </xf>
    <xf numFmtId="0" fontId="11" fillId="16" borderId="29" xfId="0" applyFont="1" applyFill="1" applyBorder="1" applyAlignment="1">
      <alignment wrapText="1"/>
    </xf>
    <xf numFmtId="49" fontId="46" fillId="0" borderId="1" xfId="13" applyNumberFormat="1" applyFont="1" applyBorder="1" applyAlignment="1">
      <alignment horizontal="left" vertical="center" wrapText="1"/>
    </xf>
    <xf numFmtId="0" fontId="72" fillId="0" borderId="1" xfId="13" applyFont="1" applyBorder="1" applyAlignment="1">
      <alignment horizontal="left" vertical="center" wrapText="1"/>
    </xf>
    <xf numFmtId="0" fontId="8" fillId="0" borderId="1" xfId="0" applyFont="1" applyBorder="1" applyAlignment="1">
      <alignment horizontal="left" vertical="center"/>
    </xf>
    <xf numFmtId="0" fontId="13" fillId="0" borderId="31" xfId="0" applyFont="1" applyBorder="1" applyAlignment="1">
      <alignment wrapText="1"/>
    </xf>
    <xf numFmtId="0" fontId="13" fillId="0" borderId="33" xfId="0" applyFont="1" applyBorder="1" applyAlignment="1">
      <alignment wrapText="1"/>
    </xf>
    <xf numFmtId="0" fontId="130" fillId="22" borderId="34" xfId="0" applyFont="1" applyFill="1" applyBorder="1" applyAlignment="1">
      <alignment horizontal="left"/>
    </xf>
    <xf numFmtId="0" fontId="130" fillId="22" borderId="24" xfId="0" applyFont="1" applyFill="1" applyBorder="1" applyAlignment="1">
      <alignment horizontal="left"/>
    </xf>
    <xf numFmtId="0" fontId="130" fillId="22" borderId="32" xfId="0" applyFont="1" applyFill="1" applyBorder="1" applyAlignment="1">
      <alignment horizontal="left"/>
    </xf>
    <xf numFmtId="0" fontId="10" fillId="22" borderId="35" xfId="0" applyFont="1" applyFill="1" applyBorder="1" applyAlignment="1">
      <alignment horizontal="left"/>
    </xf>
    <xf numFmtId="0" fontId="10" fillId="22" borderId="0" xfId="0" applyFont="1" applyFill="1" applyAlignment="1">
      <alignment horizontal="left"/>
    </xf>
    <xf numFmtId="0" fontId="10" fillId="22" borderId="30" xfId="0" applyFont="1" applyFill="1" applyBorder="1" applyAlignment="1">
      <alignment horizontal="left"/>
    </xf>
    <xf numFmtId="0" fontId="105" fillId="0" borderId="12" xfId="0" applyFont="1" applyFill="1" applyBorder="1" applyAlignment="1">
      <alignment vertical="top"/>
    </xf>
    <xf numFmtId="0" fontId="98" fillId="0" borderId="13" xfId="0" applyFont="1" applyFill="1" applyBorder="1" applyAlignment="1">
      <alignment horizontal="center" vertical="center"/>
    </xf>
    <xf numFmtId="0" fontId="98" fillId="0" borderId="9" xfId="0" applyFont="1" applyFill="1" applyBorder="1" applyAlignment="1">
      <alignment vertical="top"/>
    </xf>
    <xf numFmtId="0" fontId="98" fillId="0" borderId="10" xfId="0" applyFont="1" applyFill="1" applyBorder="1" applyAlignment="1">
      <alignment horizontal="center" vertical="center"/>
    </xf>
    <xf numFmtId="0" fontId="98" fillId="0" borderId="15" xfId="0" applyFont="1" applyFill="1" applyBorder="1" applyAlignment="1">
      <alignment vertical="top" wrapText="1"/>
    </xf>
    <xf numFmtId="14" fontId="98" fillId="0" borderId="14" xfId="0" applyNumberFormat="1" applyFont="1" applyFill="1" applyBorder="1" applyAlignment="1">
      <alignment horizontal="center" vertical="center"/>
    </xf>
    <xf numFmtId="0" fontId="98" fillId="0" borderId="15" xfId="0" applyFont="1" applyFill="1" applyBorder="1" applyAlignment="1">
      <alignment vertical="top"/>
    </xf>
    <xf numFmtId="0" fontId="98" fillId="0" borderId="14" xfId="0" applyFont="1" applyFill="1" applyBorder="1" applyAlignment="1">
      <alignment horizontal="center" vertical="center" wrapText="1"/>
    </xf>
    <xf numFmtId="14" fontId="98" fillId="0" borderId="14" xfId="0" applyNumberFormat="1" applyFont="1" applyBorder="1" applyAlignment="1">
      <alignment vertical="top" wrapText="1"/>
    </xf>
  </cellXfs>
  <cellStyles count="27">
    <cellStyle name="Comma 2" xfId="15" xr:uid="{1EF463BA-6ED8-49C7-9E12-54AD994E905C}"/>
    <cellStyle name="Hyperlink" xfId="4" builtinId="8"/>
    <cellStyle name="Hyperlink 2" xfId="17" xr:uid="{DCC0DC8C-334A-4A1B-ACD8-15E6BD435D6C}"/>
    <cellStyle name="Hyperlink 3" xfId="16" xr:uid="{94C7B38F-781A-4EA3-B64D-9106DDF8F5AA}"/>
    <cellStyle name="Normal" xfId="0" builtinId="0"/>
    <cellStyle name="Normal 2" xfId="3" xr:uid="{6F17042A-E86D-43D0-B143-73D710BEB843}"/>
    <cellStyle name="Normal 2 2" xfId="5" xr:uid="{1BAE0264-7B70-4AF7-B9AB-AF745AAD0661}"/>
    <cellStyle name="Normal 2 2 2" xfId="7" xr:uid="{369D554D-DFDD-48D3-98DB-76DB8A3093A6}"/>
    <cellStyle name="Normal 2 2 2 2" xfId="20" xr:uid="{6F81213E-6E01-43C2-8FD5-7AAAC646F260}"/>
    <cellStyle name="Normal 2 2 3" xfId="19" xr:uid="{9EEBD288-5FDD-4808-A82C-FDD5DAE9B61B}"/>
    <cellStyle name="Normal 2 2 4" xfId="25" xr:uid="{6C82BDD5-04DF-4023-80B1-67BD3E17F419}"/>
    <cellStyle name="Normal 2 3" xfId="21" xr:uid="{0FFB1C47-DC91-400C-BDC1-21FFD46BF723}"/>
    <cellStyle name="Normal 2 4" xfId="18" xr:uid="{234DCD62-0F85-44D7-B824-0F58C9CC8613}"/>
    <cellStyle name="Normal 2 5" xfId="24" xr:uid="{10D4F661-6E84-471B-9F27-F7BBEE9FE651}"/>
    <cellStyle name="Normal 2 6" xfId="26" xr:uid="{7973CB04-7F9F-4546-81E3-93692892D39B}"/>
    <cellStyle name="Normal 3" xfId="6" xr:uid="{9F1F7B06-4710-4941-862A-CB804A8F6E51}"/>
    <cellStyle name="Normal 4" xfId="1" xr:uid="{D7752A34-59F3-4546-9AC6-83EFE40A68FA}"/>
    <cellStyle name="Normal 5" xfId="8" xr:uid="{75CFE73C-AC21-4F5E-A51D-1B6A37FD5BC5}"/>
    <cellStyle name="Normal 5 2" xfId="23" xr:uid="{B9274364-CF43-4D92-9F03-DBD0161B3BF6}"/>
    <cellStyle name="Normal 5 3" xfId="22" xr:uid="{776FEA94-58CF-4D40-A324-E5D028CF734A}"/>
    <cellStyle name="Normal 7" xfId="13" xr:uid="{8523B826-48FE-49C6-BA08-7ECAF1DB0D3F}"/>
    <cellStyle name="Normal_2011 RA Coilte SHC Summary v10 - no names" xfId="10" xr:uid="{CC9C8795-40C3-4D53-AE45-B3CF996036F4}"/>
    <cellStyle name="Normal_pefc" xfId="14" xr:uid="{F0BE7266-F157-4806-AB29-32A1BC7834F2}"/>
    <cellStyle name="Normal_RT-COC-001-13 Report spreadsheet" xfId="9" xr:uid="{84BBCFF8-2F7F-42BC-A4D5-25D38480B1E8}"/>
    <cellStyle name="Normal_RT-COC-001-18 Report spreadsheet" xfId="12" xr:uid="{ADCC139E-5551-40C6-AEE7-E377CAE37CE1}"/>
    <cellStyle name="Normal_RT-FM-001-03 Forest cert report template" xfId="11" xr:uid="{FF44D918-2C07-4D47-9BC1-BD401D007C04}"/>
    <cellStyle name="Normal_T&amp;M RA report 2005 draft 2" xfId="2" xr:uid="{9CEB0041-9E81-4307-A6A9-7ABB0A83C364}"/>
  </cellStyles>
  <dxfs count="6">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344488</xdr:colOff>
      <xdr:row>0</xdr:row>
      <xdr:rowOff>1704975</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525463</xdr:colOff>
      <xdr:row>0</xdr:row>
      <xdr:rowOff>1857375</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2235200</xdr:colOff>
      <xdr:row>0</xdr:row>
      <xdr:rowOff>1530350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1343025</xdr:colOff>
      <xdr:row>0</xdr:row>
      <xdr:rowOff>1571625</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0</xdr:col>
      <xdr:colOff>1563688</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KKK01236\Desktop\FSC%20FM%20rapport%20mv\RT-FM-001a-06.1%20PEFC%20Forest%20cert%20report%20template.xls" TargetMode="External"/><Relationship Id="rId1" Type="http://schemas.openxmlformats.org/officeDocument/2006/relationships/externalLinkPath" Target="https://wsponline-my.sharepoint.com/personal/karina_kitnaes_wsp_com/Documents/Certificering/Certificering%20FSC+PEFC%20SACL/Nyt%20FM%20rapport%20og%20auditplan%20formater/RT-FM-001a-06.1%20PEFC%20Forest%20cert%20report%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2 Stakeholder Summary"/>
      <sheetName val="A3 Species list"/>
      <sheetName val="A7 Members &amp; FMUs"/>
      <sheetName val="A11a Cert Decsn"/>
      <sheetName val="A12a Product schedule"/>
      <sheetName val="A14a Product Codes"/>
      <sheetName val="A6a Multisite checklist"/>
      <sheetName val="A15 Opening and Closing Meeting"/>
    </sheetNames>
    <sheetDataSet>
      <sheetData sheetId="0">
        <row r="8">
          <cell r="D8" t="str">
            <v>SA-PEFC-FM-XXXXXX</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retsinformation.dk/eli/lta/2014/358" TargetMode="External"/><Relationship Id="rId13" Type="http://schemas.openxmlformats.org/officeDocument/2006/relationships/hyperlink" Target="https://www.retsinformation.dk/Forms/R0710.aspx?id=127099" TargetMode="External"/><Relationship Id="rId18" Type="http://schemas.openxmlformats.org/officeDocument/2006/relationships/hyperlink" Target="https://www.retsinformation.dk/Forms/R0710.aspx?id=127102" TargetMode="External"/><Relationship Id="rId26" Type="http://schemas.openxmlformats.org/officeDocument/2006/relationships/hyperlink" Target="https://www.retsinformation.dk/eli/lta/2019/1217" TargetMode="External"/><Relationship Id="rId3" Type="http://schemas.openxmlformats.org/officeDocument/2006/relationships/hyperlink" Target="https://ecos.au.dk/forskningraadgivning/temasider/redlistframe/" TargetMode="External"/><Relationship Id="rId21" Type="http://schemas.openxmlformats.org/officeDocument/2006/relationships/hyperlink" Target="https://www.retsinformation.dk/Forms/R0710.aspx?id=127107" TargetMode="External"/><Relationship Id="rId7" Type="http://schemas.openxmlformats.org/officeDocument/2006/relationships/hyperlink" Target="https://www.retsinformation.dk/eli/lta/1981/150" TargetMode="External"/><Relationship Id="rId12" Type="http://schemas.openxmlformats.org/officeDocument/2006/relationships/hyperlink" Target="https://www.retsinformation.dk/Forms/R0710.aspx?id=12065" TargetMode="External"/><Relationship Id="rId17" Type="http://schemas.openxmlformats.org/officeDocument/2006/relationships/hyperlink" Target="https://www.retsinformation.dk/Forms/R0710.aspx?id=132218" TargetMode="External"/><Relationship Id="rId25" Type="http://schemas.openxmlformats.org/officeDocument/2006/relationships/hyperlink" Target="https://www.retsinformation.dk/eli/lta/2019/315" TargetMode="External"/><Relationship Id="rId2" Type="http://schemas.openxmlformats.org/officeDocument/2006/relationships/hyperlink" Target="https://lbst.dk/landbrug/goedning/vejledning-om-goedsknings-og-harmoniregler/" TargetMode="External"/><Relationship Id="rId16" Type="http://schemas.openxmlformats.org/officeDocument/2006/relationships/hyperlink" Target="https://www.retsinformation.dk/Forms/R0710.aspx?id=132155" TargetMode="External"/><Relationship Id="rId20" Type="http://schemas.openxmlformats.org/officeDocument/2006/relationships/hyperlink" Target="https://www.retsinformation.dk/Forms/R0710.aspx?id=127104" TargetMode="External"/><Relationship Id="rId29" Type="http://schemas.openxmlformats.org/officeDocument/2006/relationships/hyperlink" Target="https://www.retsinformation.dk/eli/lta/2019/156" TargetMode="External"/><Relationship Id="rId1" Type="http://schemas.openxmlformats.org/officeDocument/2006/relationships/hyperlink" Target="http://chm.pops.int/Portals/0/download.aspx?d=UNEP-POPS-COP-CONVTEXT-2021.English.pdf" TargetMode="External"/><Relationship Id="rId6" Type="http://schemas.openxmlformats.org/officeDocument/2006/relationships/hyperlink" Target="https://www.retsinformation.dk/eli/lta/2018/1001" TargetMode="External"/><Relationship Id="rId11" Type="http://schemas.openxmlformats.org/officeDocument/2006/relationships/hyperlink" Target="https://www.retsinformation.dk/Forms/R0710.aspx?id=115370" TargetMode="External"/><Relationship Id="rId24" Type="http://schemas.openxmlformats.org/officeDocument/2006/relationships/hyperlink" Target="https://www.retsinformation.dk/Forms/R0710.aspx?id=127110" TargetMode="External"/><Relationship Id="rId32" Type="http://schemas.openxmlformats.org/officeDocument/2006/relationships/comments" Target="../comments7.xml"/><Relationship Id="rId5" Type="http://schemas.openxmlformats.org/officeDocument/2006/relationships/hyperlink" Target="http://www.retsinformation.dk/" TargetMode="External"/><Relationship Id="rId15" Type="http://schemas.openxmlformats.org/officeDocument/2006/relationships/hyperlink" Target="https://www.retsinformation.dk/Forms/R0710.aspx?id=132161" TargetMode="External"/><Relationship Id="rId23" Type="http://schemas.openxmlformats.org/officeDocument/2006/relationships/hyperlink" Target="https://www.retsinformation.dk/Forms/R0710.aspx?id=123426" TargetMode="External"/><Relationship Id="rId28" Type="http://schemas.openxmlformats.org/officeDocument/2006/relationships/hyperlink" Target="https://www.retsinformation.dk/eli/lta/2020/106" TargetMode="External"/><Relationship Id="rId10" Type="http://schemas.openxmlformats.org/officeDocument/2006/relationships/hyperlink" Target="https://www.retsinformation.dk/eli/lta/2020/674" TargetMode="External"/><Relationship Id="rId19" Type="http://schemas.openxmlformats.org/officeDocument/2006/relationships/hyperlink" Target="https://www.retsinformation.dk/eli/lta/2018/1225" TargetMode="External"/><Relationship Id="rId31" Type="http://schemas.openxmlformats.org/officeDocument/2006/relationships/vmlDrawing" Target="../drawings/vmlDrawing7.vml"/><Relationship Id="rId4" Type="http://schemas.openxmlformats.org/officeDocument/2006/relationships/hyperlink" Target="https://mst.dk/media/143350/handlingsplan_invasive-arter_juni17.pdf" TargetMode="External"/><Relationship Id="rId9" Type="http://schemas.openxmlformats.org/officeDocument/2006/relationships/hyperlink" Target="https://www.retsinformation.dk/Forms/R0710.aspx?id=30062" TargetMode="External"/><Relationship Id="rId14" Type="http://schemas.openxmlformats.org/officeDocument/2006/relationships/hyperlink" Target="https://www.retsinformation.dk/Forms/R0710.aspx?id=129674" TargetMode="External"/><Relationship Id="rId22" Type="http://schemas.openxmlformats.org/officeDocument/2006/relationships/hyperlink" Target="https://www.retsinformation.dk/eli/lta/2018/287" TargetMode="External"/><Relationship Id="rId27" Type="http://schemas.openxmlformats.org/officeDocument/2006/relationships/hyperlink" Target="https://www.retsinformation.dk/eli/lta/2011/645" TargetMode="External"/><Relationship Id="rId30"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Normal="75" zoomScaleSheetLayoutView="100" workbookViewId="0">
      <selection activeCell="C17" sqref="C17"/>
    </sheetView>
  </sheetViews>
  <sheetFormatPr defaultColWidth="9" defaultRowHeight="13"/>
  <cols>
    <col min="1" max="1" width="7.7265625" style="196" customWidth="1"/>
    <col min="2" max="2" width="17" style="196" customWidth="1"/>
    <col min="3" max="3" width="21.7265625" style="196" customWidth="1"/>
    <col min="4" max="4" width="36.453125" style="196" customWidth="1"/>
    <col min="5" max="5" width="18.81640625" style="196" customWidth="1"/>
    <col min="6" max="6" width="27.1796875" style="196" customWidth="1"/>
    <col min="7" max="7" width="15.453125" style="196" customWidth="1"/>
    <col min="8" max="256" width="9" style="196"/>
    <col min="257" max="257" width="7.7265625" style="196" customWidth="1"/>
    <col min="258" max="258" width="12.54296875" style="196" customWidth="1"/>
    <col min="259" max="259" width="19.1796875" style="196" customWidth="1"/>
    <col min="260" max="260" width="29" style="196" customWidth="1"/>
    <col min="261" max="261" width="14.7265625" style="196" customWidth="1"/>
    <col min="262" max="262" width="16.26953125" style="196" customWidth="1"/>
    <col min="263" max="263" width="15.453125" style="196" customWidth="1"/>
    <col min="264" max="512" width="9" style="196"/>
    <col min="513" max="513" width="7.7265625" style="196" customWidth="1"/>
    <col min="514" max="514" width="12.54296875" style="196" customWidth="1"/>
    <col min="515" max="515" width="19.1796875" style="196" customWidth="1"/>
    <col min="516" max="516" width="29" style="196" customWidth="1"/>
    <col min="517" max="517" width="14.7265625" style="196" customWidth="1"/>
    <col min="518" max="518" width="16.26953125" style="196" customWidth="1"/>
    <col min="519" max="519" width="15.453125" style="196" customWidth="1"/>
    <col min="520" max="768" width="9" style="196"/>
    <col min="769" max="769" width="7.7265625" style="196" customWidth="1"/>
    <col min="770" max="770" width="12.54296875" style="196" customWidth="1"/>
    <col min="771" max="771" width="19.1796875" style="196" customWidth="1"/>
    <col min="772" max="772" width="29" style="196" customWidth="1"/>
    <col min="773" max="773" width="14.7265625" style="196" customWidth="1"/>
    <col min="774" max="774" width="16.26953125" style="196" customWidth="1"/>
    <col min="775" max="775" width="15.453125" style="196" customWidth="1"/>
    <col min="776" max="1024" width="9" style="196"/>
    <col min="1025" max="1025" width="7.7265625" style="196" customWidth="1"/>
    <col min="1026" max="1026" width="12.54296875" style="196" customWidth="1"/>
    <col min="1027" max="1027" width="19.1796875" style="196" customWidth="1"/>
    <col min="1028" max="1028" width="29" style="196" customWidth="1"/>
    <col min="1029" max="1029" width="14.7265625" style="196" customWidth="1"/>
    <col min="1030" max="1030" width="16.26953125" style="196" customWidth="1"/>
    <col min="1031" max="1031" width="15.453125" style="196" customWidth="1"/>
    <col min="1032" max="1280" width="9" style="196"/>
    <col min="1281" max="1281" width="7.7265625" style="196" customWidth="1"/>
    <col min="1282" max="1282" width="12.54296875" style="196" customWidth="1"/>
    <col min="1283" max="1283" width="19.1796875" style="196" customWidth="1"/>
    <col min="1284" max="1284" width="29" style="196" customWidth="1"/>
    <col min="1285" max="1285" width="14.7265625" style="196" customWidth="1"/>
    <col min="1286" max="1286" width="16.26953125" style="196" customWidth="1"/>
    <col min="1287" max="1287" width="15.453125" style="196" customWidth="1"/>
    <col min="1288" max="1536" width="9" style="196"/>
    <col min="1537" max="1537" width="7.7265625" style="196" customWidth="1"/>
    <col min="1538" max="1538" width="12.54296875" style="196" customWidth="1"/>
    <col min="1539" max="1539" width="19.1796875" style="196" customWidth="1"/>
    <col min="1540" max="1540" width="29" style="196" customWidth="1"/>
    <col min="1541" max="1541" width="14.7265625" style="196" customWidth="1"/>
    <col min="1542" max="1542" width="16.26953125" style="196" customWidth="1"/>
    <col min="1543" max="1543" width="15.453125" style="196" customWidth="1"/>
    <col min="1544" max="1792" width="9" style="196"/>
    <col min="1793" max="1793" width="7.7265625" style="196" customWidth="1"/>
    <col min="1794" max="1794" width="12.54296875" style="196" customWidth="1"/>
    <col min="1795" max="1795" width="19.1796875" style="196" customWidth="1"/>
    <col min="1796" max="1796" width="29" style="196" customWidth="1"/>
    <col min="1797" max="1797" width="14.7265625" style="196" customWidth="1"/>
    <col min="1798" max="1798" width="16.26953125" style="196" customWidth="1"/>
    <col min="1799" max="1799" width="15.453125" style="196" customWidth="1"/>
    <col min="1800" max="2048" width="9" style="196"/>
    <col min="2049" max="2049" width="7.7265625" style="196" customWidth="1"/>
    <col min="2050" max="2050" width="12.54296875" style="196" customWidth="1"/>
    <col min="2051" max="2051" width="19.1796875" style="196" customWidth="1"/>
    <col min="2052" max="2052" width="29" style="196" customWidth="1"/>
    <col min="2053" max="2053" width="14.7265625" style="196" customWidth="1"/>
    <col min="2054" max="2054" width="16.26953125" style="196" customWidth="1"/>
    <col min="2055" max="2055" width="15.453125" style="196" customWidth="1"/>
    <col min="2056" max="2304" width="9" style="196"/>
    <col min="2305" max="2305" width="7.7265625" style="196" customWidth="1"/>
    <col min="2306" max="2306" width="12.54296875" style="196" customWidth="1"/>
    <col min="2307" max="2307" width="19.1796875" style="196" customWidth="1"/>
    <col min="2308" max="2308" width="29" style="196" customWidth="1"/>
    <col min="2309" max="2309" width="14.7265625" style="196" customWidth="1"/>
    <col min="2310" max="2310" width="16.26953125" style="196" customWidth="1"/>
    <col min="2311" max="2311" width="15.453125" style="196" customWidth="1"/>
    <col min="2312" max="2560" width="9" style="196"/>
    <col min="2561" max="2561" width="7.7265625" style="196" customWidth="1"/>
    <col min="2562" max="2562" width="12.54296875" style="196" customWidth="1"/>
    <col min="2563" max="2563" width="19.1796875" style="196" customWidth="1"/>
    <col min="2564" max="2564" width="29" style="196" customWidth="1"/>
    <col min="2565" max="2565" width="14.7265625" style="196" customWidth="1"/>
    <col min="2566" max="2566" width="16.26953125" style="196" customWidth="1"/>
    <col min="2567" max="2567" width="15.453125" style="196" customWidth="1"/>
    <col min="2568" max="2816" width="9" style="196"/>
    <col min="2817" max="2817" width="7.7265625" style="196" customWidth="1"/>
    <col min="2818" max="2818" width="12.54296875" style="196" customWidth="1"/>
    <col min="2819" max="2819" width="19.1796875" style="196" customWidth="1"/>
    <col min="2820" max="2820" width="29" style="196" customWidth="1"/>
    <col min="2821" max="2821" width="14.7265625" style="196" customWidth="1"/>
    <col min="2822" max="2822" width="16.26953125" style="196" customWidth="1"/>
    <col min="2823" max="2823" width="15.453125" style="196" customWidth="1"/>
    <col min="2824" max="3072" width="9" style="196"/>
    <col min="3073" max="3073" width="7.7265625" style="196" customWidth="1"/>
    <col min="3074" max="3074" width="12.54296875" style="196" customWidth="1"/>
    <col min="3075" max="3075" width="19.1796875" style="196" customWidth="1"/>
    <col min="3076" max="3076" width="29" style="196" customWidth="1"/>
    <col min="3077" max="3077" width="14.7265625" style="196" customWidth="1"/>
    <col min="3078" max="3078" width="16.26953125" style="196" customWidth="1"/>
    <col min="3079" max="3079" width="15.453125" style="196" customWidth="1"/>
    <col min="3080" max="3328" width="9" style="196"/>
    <col min="3329" max="3329" width="7.7265625" style="196" customWidth="1"/>
    <col min="3330" max="3330" width="12.54296875" style="196" customWidth="1"/>
    <col min="3331" max="3331" width="19.1796875" style="196" customWidth="1"/>
    <col min="3332" max="3332" width="29" style="196" customWidth="1"/>
    <col min="3333" max="3333" width="14.7265625" style="196" customWidth="1"/>
    <col min="3334" max="3334" width="16.26953125" style="196" customWidth="1"/>
    <col min="3335" max="3335" width="15.453125" style="196" customWidth="1"/>
    <col min="3336" max="3584" width="9" style="196"/>
    <col min="3585" max="3585" width="7.7265625" style="196" customWidth="1"/>
    <col min="3586" max="3586" width="12.54296875" style="196" customWidth="1"/>
    <col min="3587" max="3587" width="19.1796875" style="196" customWidth="1"/>
    <col min="3588" max="3588" width="29" style="196" customWidth="1"/>
    <col min="3589" max="3589" width="14.7265625" style="196" customWidth="1"/>
    <col min="3590" max="3590" width="16.26953125" style="196" customWidth="1"/>
    <col min="3591" max="3591" width="15.453125" style="196" customWidth="1"/>
    <col min="3592" max="3840" width="9" style="196"/>
    <col min="3841" max="3841" width="7.7265625" style="196" customWidth="1"/>
    <col min="3842" max="3842" width="12.54296875" style="196" customWidth="1"/>
    <col min="3843" max="3843" width="19.1796875" style="196" customWidth="1"/>
    <col min="3844" max="3844" width="29" style="196" customWidth="1"/>
    <col min="3845" max="3845" width="14.7265625" style="196" customWidth="1"/>
    <col min="3846" max="3846" width="16.26953125" style="196" customWidth="1"/>
    <col min="3847" max="3847" width="15.453125" style="196" customWidth="1"/>
    <col min="3848" max="4096" width="9" style="196"/>
    <col min="4097" max="4097" width="7.7265625" style="196" customWidth="1"/>
    <col min="4098" max="4098" width="12.54296875" style="196" customWidth="1"/>
    <col min="4099" max="4099" width="19.1796875" style="196" customWidth="1"/>
    <col min="4100" max="4100" width="29" style="196" customWidth="1"/>
    <col min="4101" max="4101" width="14.7265625" style="196" customWidth="1"/>
    <col min="4102" max="4102" width="16.26953125" style="196" customWidth="1"/>
    <col min="4103" max="4103" width="15.453125" style="196" customWidth="1"/>
    <col min="4104" max="4352" width="9" style="196"/>
    <col min="4353" max="4353" width="7.7265625" style="196" customWidth="1"/>
    <col min="4354" max="4354" width="12.54296875" style="196" customWidth="1"/>
    <col min="4355" max="4355" width="19.1796875" style="196" customWidth="1"/>
    <col min="4356" max="4356" width="29" style="196" customWidth="1"/>
    <col min="4357" max="4357" width="14.7265625" style="196" customWidth="1"/>
    <col min="4358" max="4358" width="16.26953125" style="196" customWidth="1"/>
    <col min="4359" max="4359" width="15.453125" style="196" customWidth="1"/>
    <col min="4360" max="4608" width="9" style="196"/>
    <col min="4609" max="4609" width="7.7265625" style="196" customWidth="1"/>
    <col min="4610" max="4610" width="12.54296875" style="196" customWidth="1"/>
    <col min="4611" max="4611" width="19.1796875" style="196" customWidth="1"/>
    <col min="4612" max="4612" width="29" style="196" customWidth="1"/>
    <col min="4613" max="4613" width="14.7265625" style="196" customWidth="1"/>
    <col min="4614" max="4614" width="16.26953125" style="196" customWidth="1"/>
    <col min="4615" max="4615" width="15.453125" style="196" customWidth="1"/>
    <col min="4616" max="4864" width="9" style="196"/>
    <col min="4865" max="4865" width="7.7265625" style="196" customWidth="1"/>
    <col min="4866" max="4866" width="12.54296875" style="196" customWidth="1"/>
    <col min="4867" max="4867" width="19.1796875" style="196" customWidth="1"/>
    <col min="4868" max="4868" width="29" style="196" customWidth="1"/>
    <col min="4869" max="4869" width="14.7265625" style="196" customWidth="1"/>
    <col min="4870" max="4870" width="16.26953125" style="196" customWidth="1"/>
    <col min="4871" max="4871" width="15.453125" style="196" customWidth="1"/>
    <col min="4872" max="5120" width="9" style="196"/>
    <col min="5121" max="5121" width="7.7265625" style="196" customWidth="1"/>
    <col min="5122" max="5122" width="12.54296875" style="196" customWidth="1"/>
    <col min="5123" max="5123" width="19.1796875" style="196" customWidth="1"/>
    <col min="5124" max="5124" width="29" style="196" customWidth="1"/>
    <col min="5125" max="5125" width="14.7265625" style="196" customWidth="1"/>
    <col min="5126" max="5126" width="16.26953125" style="196" customWidth="1"/>
    <col min="5127" max="5127" width="15.453125" style="196" customWidth="1"/>
    <col min="5128" max="5376" width="9" style="196"/>
    <col min="5377" max="5377" width="7.7265625" style="196" customWidth="1"/>
    <col min="5378" max="5378" width="12.54296875" style="196" customWidth="1"/>
    <col min="5379" max="5379" width="19.1796875" style="196" customWidth="1"/>
    <col min="5380" max="5380" width="29" style="196" customWidth="1"/>
    <col min="5381" max="5381" width="14.7265625" style="196" customWidth="1"/>
    <col min="5382" max="5382" width="16.26953125" style="196" customWidth="1"/>
    <col min="5383" max="5383" width="15.453125" style="196" customWidth="1"/>
    <col min="5384" max="5632" width="9" style="196"/>
    <col min="5633" max="5633" width="7.7265625" style="196" customWidth="1"/>
    <col min="5634" max="5634" width="12.54296875" style="196" customWidth="1"/>
    <col min="5635" max="5635" width="19.1796875" style="196" customWidth="1"/>
    <col min="5636" max="5636" width="29" style="196" customWidth="1"/>
    <col min="5637" max="5637" width="14.7265625" style="196" customWidth="1"/>
    <col min="5638" max="5638" width="16.26953125" style="196" customWidth="1"/>
    <col min="5639" max="5639" width="15.453125" style="196" customWidth="1"/>
    <col min="5640" max="5888" width="9" style="196"/>
    <col min="5889" max="5889" width="7.7265625" style="196" customWidth="1"/>
    <col min="5890" max="5890" width="12.54296875" style="196" customWidth="1"/>
    <col min="5891" max="5891" width="19.1796875" style="196" customWidth="1"/>
    <col min="5892" max="5892" width="29" style="196" customWidth="1"/>
    <col min="5893" max="5893" width="14.7265625" style="196" customWidth="1"/>
    <col min="5894" max="5894" width="16.26953125" style="196" customWidth="1"/>
    <col min="5895" max="5895" width="15.453125" style="196" customWidth="1"/>
    <col min="5896" max="6144" width="9" style="196"/>
    <col min="6145" max="6145" width="7.7265625" style="196" customWidth="1"/>
    <col min="6146" max="6146" width="12.54296875" style="196" customWidth="1"/>
    <col min="6147" max="6147" width="19.1796875" style="196" customWidth="1"/>
    <col min="6148" max="6148" width="29" style="196" customWidth="1"/>
    <col min="6149" max="6149" width="14.7265625" style="196" customWidth="1"/>
    <col min="6150" max="6150" width="16.26953125" style="196" customWidth="1"/>
    <col min="6151" max="6151" width="15.453125" style="196" customWidth="1"/>
    <col min="6152" max="6400" width="9" style="196"/>
    <col min="6401" max="6401" width="7.7265625" style="196" customWidth="1"/>
    <col min="6402" max="6402" width="12.54296875" style="196" customWidth="1"/>
    <col min="6403" max="6403" width="19.1796875" style="196" customWidth="1"/>
    <col min="6404" max="6404" width="29" style="196" customWidth="1"/>
    <col min="6405" max="6405" width="14.7265625" style="196" customWidth="1"/>
    <col min="6406" max="6406" width="16.26953125" style="196" customWidth="1"/>
    <col min="6407" max="6407" width="15.453125" style="196" customWidth="1"/>
    <col min="6408" max="6656" width="9" style="196"/>
    <col min="6657" max="6657" width="7.7265625" style="196" customWidth="1"/>
    <col min="6658" max="6658" width="12.54296875" style="196" customWidth="1"/>
    <col min="6659" max="6659" width="19.1796875" style="196" customWidth="1"/>
    <col min="6660" max="6660" width="29" style="196" customWidth="1"/>
    <col min="6661" max="6661" width="14.7265625" style="196" customWidth="1"/>
    <col min="6662" max="6662" width="16.26953125" style="196" customWidth="1"/>
    <col min="6663" max="6663" width="15.453125" style="196" customWidth="1"/>
    <col min="6664" max="6912" width="9" style="196"/>
    <col min="6913" max="6913" width="7.7265625" style="196" customWidth="1"/>
    <col min="6914" max="6914" width="12.54296875" style="196" customWidth="1"/>
    <col min="6915" max="6915" width="19.1796875" style="196" customWidth="1"/>
    <col min="6916" max="6916" width="29" style="196" customWidth="1"/>
    <col min="6917" max="6917" width="14.7265625" style="196" customWidth="1"/>
    <col min="6918" max="6918" width="16.26953125" style="196" customWidth="1"/>
    <col min="6919" max="6919" width="15.453125" style="196" customWidth="1"/>
    <col min="6920" max="7168" width="9" style="196"/>
    <col min="7169" max="7169" width="7.7265625" style="196" customWidth="1"/>
    <col min="7170" max="7170" width="12.54296875" style="196" customWidth="1"/>
    <col min="7171" max="7171" width="19.1796875" style="196" customWidth="1"/>
    <col min="7172" max="7172" width="29" style="196" customWidth="1"/>
    <col min="7173" max="7173" width="14.7265625" style="196" customWidth="1"/>
    <col min="7174" max="7174" width="16.26953125" style="196" customWidth="1"/>
    <col min="7175" max="7175" width="15.453125" style="196" customWidth="1"/>
    <col min="7176" max="7424" width="9" style="196"/>
    <col min="7425" max="7425" width="7.7265625" style="196" customWidth="1"/>
    <col min="7426" max="7426" width="12.54296875" style="196" customWidth="1"/>
    <col min="7427" max="7427" width="19.1796875" style="196" customWidth="1"/>
    <col min="7428" max="7428" width="29" style="196" customWidth="1"/>
    <col min="7429" max="7429" width="14.7265625" style="196" customWidth="1"/>
    <col min="7430" max="7430" width="16.26953125" style="196" customWidth="1"/>
    <col min="7431" max="7431" width="15.453125" style="196" customWidth="1"/>
    <col min="7432" max="7680" width="9" style="196"/>
    <col min="7681" max="7681" width="7.7265625" style="196" customWidth="1"/>
    <col min="7682" max="7682" width="12.54296875" style="196" customWidth="1"/>
    <col min="7683" max="7683" width="19.1796875" style="196" customWidth="1"/>
    <col min="7684" max="7684" width="29" style="196" customWidth="1"/>
    <col min="7685" max="7685" width="14.7265625" style="196" customWidth="1"/>
    <col min="7686" max="7686" width="16.26953125" style="196" customWidth="1"/>
    <col min="7687" max="7687" width="15.453125" style="196" customWidth="1"/>
    <col min="7688" max="7936" width="9" style="196"/>
    <col min="7937" max="7937" width="7.7265625" style="196" customWidth="1"/>
    <col min="7938" max="7938" width="12.54296875" style="196" customWidth="1"/>
    <col min="7939" max="7939" width="19.1796875" style="196" customWidth="1"/>
    <col min="7940" max="7940" width="29" style="196" customWidth="1"/>
    <col min="7941" max="7941" width="14.7265625" style="196" customWidth="1"/>
    <col min="7942" max="7942" width="16.26953125" style="196" customWidth="1"/>
    <col min="7943" max="7943" width="15.453125" style="196" customWidth="1"/>
    <col min="7944" max="8192" width="9" style="196"/>
    <col min="8193" max="8193" width="7.7265625" style="196" customWidth="1"/>
    <col min="8194" max="8194" width="12.54296875" style="196" customWidth="1"/>
    <col min="8195" max="8195" width="19.1796875" style="196" customWidth="1"/>
    <col min="8196" max="8196" width="29" style="196" customWidth="1"/>
    <col min="8197" max="8197" width="14.7265625" style="196" customWidth="1"/>
    <col min="8198" max="8198" width="16.26953125" style="196" customWidth="1"/>
    <col min="8199" max="8199" width="15.453125" style="196" customWidth="1"/>
    <col min="8200" max="8448" width="9" style="196"/>
    <col min="8449" max="8449" width="7.7265625" style="196" customWidth="1"/>
    <col min="8450" max="8450" width="12.54296875" style="196" customWidth="1"/>
    <col min="8451" max="8451" width="19.1796875" style="196" customWidth="1"/>
    <col min="8452" max="8452" width="29" style="196" customWidth="1"/>
    <col min="8453" max="8453" width="14.7265625" style="196" customWidth="1"/>
    <col min="8454" max="8454" width="16.26953125" style="196" customWidth="1"/>
    <col min="8455" max="8455" width="15.453125" style="196" customWidth="1"/>
    <col min="8456" max="8704" width="9" style="196"/>
    <col min="8705" max="8705" width="7.7265625" style="196" customWidth="1"/>
    <col min="8706" max="8706" width="12.54296875" style="196" customWidth="1"/>
    <col min="8707" max="8707" width="19.1796875" style="196" customWidth="1"/>
    <col min="8708" max="8708" width="29" style="196" customWidth="1"/>
    <col min="8709" max="8709" width="14.7265625" style="196" customWidth="1"/>
    <col min="8710" max="8710" width="16.26953125" style="196" customWidth="1"/>
    <col min="8711" max="8711" width="15.453125" style="196" customWidth="1"/>
    <col min="8712" max="8960" width="9" style="196"/>
    <col min="8961" max="8961" width="7.7265625" style="196" customWidth="1"/>
    <col min="8962" max="8962" width="12.54296875" style="196" customWidth="1"/>
    <col min="8963" max="8963" width="19.1796875" style="196" customWidth="1"/>
    <col min="8964" max="8964" width="29" style="196" customWidth="1"/>
    <col min="8965" max="8965" width="14.7265625" style="196" customWidth="1"/>
    <col min="8966" max="8966" width="16.26953125" style="196" customWidth="1"/>
    <col min="8967" max="8967" width="15.453125" style="196" customWidth="1"/>
    <col min="8968" max="9216" width="9" style="196"/>
    <col min="9217" max="9217" width="7.7265625" style="196" customWidth="1"/>
    <col min="9218" max="9218" width="12.54296875" style="196" customWidth="1"/>
    <col min="9219" max="9219" width="19.1796875" style="196" customWidth="1"/>
    <col min="9220" max="9220" width="29" style="196" customWidth="1"/>
    <col min="9221" max="9221" width="14.7265625" style="196" customWidth="1"/>
    <col min="9222" max="9222" width="16.26953125" style="196" customWidth="1"/>
    <col min="9223" max="9223" width="15.453125" style="196" customWidth="1"/>
    <col min="9224" max="9472" width="9" style="196"/>
    <col min="9473" max="9473" width="7.7265625" style="196" customWidth="1"/>
    <col min="9474" max="9474" width="12.54296875" style="196" customWidth="1"/>
    <col min="9475" max="9475" width="19.1796875" style="196" customWidth="1"/>
    <col min="9476" max="9476" width="29" style="196" customWidth="1"/>
    <col min="9477" max="9477" width="14.7265625" style="196" customWidth="1"/>
    <col min="9478" max="9478" width="16.26953125" style="196" customWidth="1"/>
    <col min="9479" max="9479" width="15.453125" style="196" customWidth="1"/>
    <col min="9480" max="9728" width="9" style="196"/>
    <col min="9729" max="9729" width="7.7265625" style="196" customWidth="1"/>
    <col min="9730" max="9730" width="12.54296875" style="196" customWidth="1"/>
    <col min="9731" max="9731" width="19.1796875" style="196" customWidth="1"/>
    <col min="9732" max="9732" width="29" style="196" customWidth="1"/>
    <col min="9733" max="9733" width="14.7265625" style="196" customWidth="1"/>
    <col min="9734" max="9734" width="16.26953125" style="196" customWidth="1"/>
    <col min="9735" max="9735" width="15.453125" style="196" customWidth="1"/>
    <col min="9736" max="9984" width="9" style="196"/>
    <col min="9985" max="9985" width="7.7265625" style="196" customWidth="1"/>
    <col min="9986" max="9986" width="12.54296875" style="196" customWidth="1"/>
    <col min="9987" max="9987" width="19.1796875" style="196" customWidth="1"/>
    <col min="9988" max="9988" width="29" style="196" customWidth="1"/>
    <col min="9989" max="9989" width="14.7265625" style="196" customWidth="1"/>
    <col min="9990" max="9990" width="16.26953125" style="196" customWidth="1"/>
    <col min="9991" max="9991" width="15.453125" style="196" customWidth="1"/>
    <col min="9992" max="10240" width="9" style="196"/>
    <col min="10241" max="10241" width="7.7265625" style="196" customWidth="1"/>
    <col min="10242" max="10242" width="12.54296875" style="196" customWidth="1"/>
    <col min="10243" max="10243" width="19.1796875" style="196" customWidth="1"/>
    <col min="10244" max="10244" width="29" style="196" customWidth="1"/>
    <col min="10245" max="10245" width="14.7265625" style="196" customWidth="1"/>
    <col min="10246" max="10246" width="16.26953125" style="196" customWidth="1"/>
    <col min="10247" max="10247" width="15.453125" style="196" customWidth="1"/>
    <col min="10248" max="10496" width="9" style="196"/>
    <col min="10497" max="10497" width="7.7265625" style="196" customWidth="1"/>
    <col min="10498" max="10498" width="12.54296875" style="196" customWidth="1"/>
    <col min="10499" max="10499" width="19.1796875" style="196" customWidth="1"/>
    <col min="10500" max="10500" width="29" style="196" customWidth="1"/>
    <col min="10501" max="10501" width="14.7265625" style="196" customWidth="1"/>
    <col min="10502" max="10502" width="16.26953125" style="196" customWidth="1"/>
    <col min="10503" max="10503" width="15.453125" style="196" customWidth="1"/>
    <col min="10504" max="10752" width="9" style="196"/>
    <col min="10753" max="10753" width="7.7265625" style="196" customWidth="1"/>
    <col min="10754" max="10754" width="12.54296875" style="196" customWidth="1"/>
    <col min="10755" max="10755" width="19.1796875" style="196" customWidth="1"/>
    <col min="10756" max="10756" width="29" style="196" customWidth="1"/>
    <col min="10757" max="10757" width="14.7265625" style="196" customWidth="1"/>
    <col min="10758" max="10758" width="16.26953125" style="196" customWidth="1"/>
    <col min="10759" max="10759" width="15.453125" style="196" customWidth="1"/>
    <col min="10760" max="11008" width="9" style="196"/>
    <col min="11009" max="11009" width="7.7265625" style="196" customWidth="1"/>
    <col min="11010" max="11010" width="12.54296875" style="196" customWidth="1"/>
    <col min="11011" max="11011" width="19.1796875" style="196" customWidth="1"/>
    <col min="11012" max="11012" width="29" style="196" customWidth="1"/>
    <col min="11013" max="11013" width="14.7265625" style="196" customWidth="1"/>
    <col min="11014" max="11014" width="16.26953125" style="196" customWidth="1"/>
    <col min="11015" max="11015" width="15.453125" style="196" customWidth="1"/>
    <col min="11016" max="11264" width="9" style="196"/>
    <col min="11265" max="11265" width="7.7265625" style="196" customWidth="1"/>
    <col min="11266" max="11266" width="12.54296875" style="196" customWidth="1"/>
    <col min="11267" max="11267" width="19.1796875" style="196" customWidth="1"/>
    <col min="11268" max="11268" width="29" style="196" customWidth="1"/>
    <col min="11269" max="11269" width="14.7265625" style="196" customWidth="1"/>
    <col min="11270" max="11270" width="16.26953125" style="196" customWidth="1"/>
    <col min="11271" max="11271" width="15.453125" style="196" customWidth="1"/>
    <col min="11272" max="11520" width="9" style="196"/>
    <col min="11521" max="11521" width="7.7265625" style="196" customWidth="1"/>
    <col min="11522" max="11522" width="12.54296875" style="196" customWidth="1"/>
    <col min="11523" max="11523" width="19.1796875" style="196" customWidth="1"/>
    <col min="11524" max="11524" width="29" style="196" customWidth="1"/>
    <col min="11525" max="11525" width="14.7265625" style="196" customWidth="1"/>
    <col min="11526" max="11526" width="16.26953125" style="196" customWidth="1"/>
    <col min="11527" max="11527" width="15.453125" style="196" customWidth="1"/>
    <col min="11528" max="11776" width="9" style="196"/>
    <col min="11777" max="11777" width="7.7265625" style="196" customWidth="1"/>
    <col min="11778" max="11778" width="12.54296875" style="196" customWidth="1"/>
    <col min="11779" max="11779" width="19.1796875" style="196" customWidth="1"/>
    <col min="11780" max="11780" width="29" style="196" customWidth="1"/>
    <col min="11781" max="11781" width="14.7265625" style="196" customWidth="1"/>
    <col min="11782" max="11782" width="16.26953125" style="196" customWidth="1"/>
    <col min="11783" max="11783" width="15.453125" style="196" customWidth="1"/>
    <col min="11784" max="12032" width="9" style="196"/>
    <col min="12033" max="12033" width="7.7265625" style="196" customWidth="1"/>
    <col min="12034" max="12034" width="12.54296875" style="196" customWidth="1"/>
    <col min="12035" max="12035" width="19.1796875" style="196" customWidth="1"/>
    <col min="12036" max="12036" width="29" style="196" customWidth="1"/>
    <col min="12037" max="12037" width="14.7265625" style="196" customWidth="1"/>
    <col min="12038" max="12038" width="16.26953125" style="196" customWidth="1"/>
    <col min="12039" max="12039" width="15.453125" style="196" customWidth="1"/>
    <col min="12040" max="12288" width="9" style="196"/>
    <col min="12289" max="12289" width="7.7265625" style="196" customWidth="1"/>
    <col min="12290" max="12290" width="12.54296875" style="196" customWidth="1"/>
    <col min="12291" max="12291" width="19.1796875" style="196" customWidth="1"/>
    <col min="12292" max="12292" width="29" style="196" customWidth="1"/>
    <col min="12293" max="12293" width="14.7265625" style="196" customWidth="1"/>
    <col min="12294" max="12294" width="16.26953125" style="196" customWidth="1"/>
    <col min="12295" max="12295" width="15.453125" style="196" customWidth="1"/>
    <col min="12296" max="12544" width="9" style="196"/>
    <col min="12545" max="12545" width="7.7265625" style="196" customWidth="1"/>
    <col min="12546" max="12546" width="12.54296875" style="196" customWidth="1"/>
    <col min="12547" max="12547" width="19.1796875" style="196" customWidth="1"/>
    <col min="12548" max="12548" width="29" style="196" customWidth="1"/>
    <col min="12549" max="12549" width="14.7265625" style="196" customWidth="1"/>
    <col min="12550" max="12550" width="16.26953125" style="196" customWidth="1"/>
    <col min="12551" max="12551" width="15.453125" style="196" customWidth="1"/>
    <col min="12552" max="12800" width="9" style="196"/>
    <col min="12801" max="12801" width="7.7265625" style="196" customWidth="1"/>
    <col min="12802" max="12802" width="12.54296875" style="196" customWidth="1"/>
    <col min="12803" max="12803" width="19.1796875" style="196" customWidth="1"/>
    <col min="12804" max="12804" width="29" style="196" customWidth="1"/>
    <col min="12805" max="12805" width="14.7265625" style="196" customWidth="1"/>
    <col min="12806" max="12806" width="16.26953125" style="196" customWidth="1"/>
    <col min="12807" max="12807" width="15.453125" style="196" customWidth="1"/>
    <col min="12808" max="13056" width="9" style="196"/>
    <col min="13057" max="13057" width="7.7265625" style="196" customWidth="1"/>
    <col min="13058" max="13058" width="12.54296875" style="196" customWidth="1"/>
    <col min="13059" max="13059" width="19.1796875" style="196" customWidth="1"/>
    <col min="13060" max="13060" width="29" style="196" customWidth="1"/>
    <col min="13061" max="13061" width="14.7265625" style="196" customWidth="1"/>
    <col min="13062" max="13062" width="16.26953125" style="196" customWidth="1"/>
    <col min="13063" max="13063" width="15.453125" style="196" customWidth="1"/>
    <col min="13064" max="13312" width="9" style="196"/>
    <col min="13313" max="13313" width="7.7265625" style="196" customWidth="1"/>
    <col min="13314" max="13314" width="12.54296875" style="196" customWidth="1"/>
    <col min="13315" max="13315" width="19.1796875" style="196" customWidth="1"/>
    <col min="13316" max="13316" width="29" style="196" customWidth="1"/>
    <col min="13317" max="13317" width="14.7265625" style="196" customWidth="1"/>
    <col min="13318" max="13318" width="16.26953125" style="196" customWidth="1"/>
    <col min="13319" max="13319" width="15.453125" style="196" customWidth="1"/>
    <col min="13320" max="13568" width="9" style="196"/>
    <col min="13569" max="13569" width="7.7265625" style="196" customWidth="1"/>
    <col min="13570" max="13570" width="12.54296875" style="196" customWidth="1"/>
    <col min="13571" max="13571" width="19.1796875" style="196" customWidth="1"/>
    <col min="13572" max="13572" width="29" style="196" customWidth="1"/>
    <col min="13573" max="13573" width="14.7265625" style="196" customWidth="1"/>
    <col min="13574" max="13574" width="16.26953125" style="196" customWidth="1"/>
    <col min="13575" max="13575" width="15.453125" style="196" customWidth="1"/>
    <col min="13576" max="13824" width="9" style="196"/>
    <col min="13825" max="13825" width="7.7265625" style="196" customWidth="1"/>
    <col min="13826" max="13826" width="12.54296875" style="196" customWidth="1"/>
    <col min="13827" max="13827" width="19.1796875" style="196" customWidth="1"/>
    <col min="13828" max="13828" width="29" style="196" customWidth="1"/>
    <col min="13829" max="13829" width="14.7265625" style="196" customWidth="1"/>
    <col min="13830" max="13830" width="16.26953125" style="196" customWidth="1"/>
    <col min="13831" max="13831" width="15.453125" style="196" customWidth="1"/>
    <col min="13832" max="14080" width="9" style="196"/>
    <col min="14081" max="14081" width="7.7265625" style="196" customWidth="1"/>
    <col min="14082" max="14082" width="12.54296875" style="196" customWidth="1"/>
    <col min="14083" max="14083" width="19.1796875" style="196" customWidth="1"/>
    <col min="14084" max="14084" width="29" style="196" customWidth="1"/>
    <col min="14085" max="14085" width="14.7265625" style="196" customWidth="1"/>
    <col min="14086" max="14086" width="16.26953125" style="196" customWidth="1"/>
    <col min="14087" max="14087" width="15.453125" style="196" customWidth="1"/>
    <col min="14088" max="14336" width="9" style="196"/>
    <col min="14337" max="14337" width="7.7265625" style="196" customWidth="1"/>
    <col min="14338" max="14338" width="12.54296875" style="196" customWidth="1"/>
    <col min="14339" max="14339" width="19.1796875" style="196" customWidth="1"/>
    <col min="14340" max="14340" width="29" style="196" customWidth="1"/>
    <col min="14341" max="14341" width="14.7265625" style="196" customWidth="1"/>
    <col min="14342" max="14342" width="16.26953125" style="196" customWidth="1"/>
    <col min="14343" max="14343" width="15.453125" style="196" customWidth="1"/>
    <col min="14344" max="14592" width="9" style="196"/>
    <col min="14593" max="14593" width="7.7265625" style="196" customWidth="1"/>
    <col min="14594" max="14594" width="12.54296875" style="196" customWidth="1"/>
    <col min="14595" max="14595" width="19.1796875" style="196" customWidth="1"/>
    <col min="14596" max="14596" width="29" style="196" customWidth="1"/>
    <col min="14597" max="14597" width="14.7265625" style="196" customWidth="1"/>
    <col min="14598" max="14598" width="16.26953125" style="196" customWidth="1"/>
    <col min="14599" max="14599" width="15.453125" style="196" customWidth="1"/>
    <col min="14600" max="14848" width="9" style="196"/>
    <col min="14849" max="14849" width="7.7265625" style="196" customWidth="1"/>
    <col min="14850" max="14850" width="12.54296875" style="196" customWidth="1"/>
    <col min="14851" max="14851" width="19.1796875" style="196" customWidth="1"/>
    <col min="14852" max="14852" width="29" style="196" customWidth="1"/>
    <col min="14853" max="14853" width="14.7265625" style="196" customWidth="1"/>
    <col min="14854" max="14854" width="16.26953125" style="196" customWidth="1"/>
    <col min="14855" max="14855" width="15.453125" style="196" customWidth="1"/>
    <col min="14856" max="15104" width="9" style="196"/>
    <col min="15105" max="15105" width="7.7265625" style="196" customWidth="1"/>
    <col min="15106" max="15106" width="12.54296875" style="196" customWidth="1"/>
    <col min="15107" max="15107" width="19.1796875" style="196" customWidth="1"/>
    <col min="15108" max="15108" width="29" style="196" customWidth="1"/>
    <col min="15109" max="15109" width="14.7265625" style="196" customWidth="1"/>
    <col min="15110" max="15110" width="16.26953125" style="196" customWidth="1"/>
    <col min="15111" max="15111" width="15.453125" style="196" customWidth="1"/>
    <col min="15112" max="15360" width="9" style="196"/>
    <col min="15361" max="15361" width="7.7265625" style="196" customWidth="1"/>
    <col min="15362" max="15362" width="12.54296875" style="196" customWidth="1"/>
    <col min="15363" max="15363" width="19.1796875" style="196" customWidth="1"/>
    <col min="15364" max="15364" width="29" style="196" customWidth="1"/>
    <col min="15365" max="15365" width="14.7265625" style="196" customWidth="1"/>
    <col min="15366" max="15366" width="16.26953125" style="196" customWidth="1"/>
    <col min="15367" max="15367" width="15.453125" style="196" customWidth="1"/>
    <col min="15368" max="15616" width="9" style="196"/>
    <col min="15617" max="15617" width="7.7265625" style="196" customWidth="1"/>
    <col min="15618" max="15618" width="12.54296875" style="196" customWidth="1"/>
    <col min="15619" max="15619" width="19.1796875" style="196" customWidth="1"/>
    <col min="15620" max="15620" width="29" style="196" customWidth="1"/>
    <col min="15621" max="15621" width="14.7265625" style="196" customWidth="1"/>
    <col min="15622" max="15622" width="16.26953125" style="196" customWidth="1"/>
    <col min="15623" max="15623" width="15.453125" style="196" customWidth="1"/>
    <col min="15624" max="15872" width="9" style="196"/>
    <col min="15873" max="15873" width="7.7265625" style="196" customWidth="1"/>
    <col min="15874" max="15874" width="12.54296875" style="196" customWidth="1"/>
    <col min="15875" max="15875" width="19.1796875" style="196" customWidth="1"/>
    <col min="15876" max="15876" width="29" style="196" customWidth="1"/>
    <col min="15877" max="15877" width="14.7265625" style="196" customWidth="1"/>
    <col min="15878" max="15878" width="16.26953125" style="196" customWidth="1"/>
    <col min="15879" max="15879" width="15.453125" style="196" customWidth="1"/>
    <col min="15880" max="16128" width="9" style="196"/>
    <col min="16129" max="16129" width="7.7265625" style="196" customWidth="1"/>
    <col min="16130" max="16130" width="12.54296875" style="196" customWidth="1"/>
    <col min="16131" max="16131" width="19.1796875" style="196" customWidth="1"/>
    <col min="16132" max="16132" width="29" style="196" customWidth="1"/>
    <col min="16133" max="16133" width="14.7265625" style="196" customWidth="1"/>
    <col min="16134" max="16134" width="16.26953125" style="196" customWidth="1"/>
    <col min="16135" max="16135" width="15.453125" style="196" customWidth="1"/>
    <col min="16136" max="16384" width="9" style="196"/>
  </cols>
  <sheetData>
    <row r="1" spans="1:8" ht="157.5" customHeight="1">
      <c r="A1" s="614"/>
      <c r="B1" s="615"/>
      <c r="C1" s="615"/>
      <c r="D1" s="194" t="s">
        <v>873</v>
      </c>
      <c r="E1" s="616"/>
      <c r="F1" s="616"/>
      <c r="G1" s="195"/>
    </row>
    <row r="2" spans="1:8">
      <c r="H2" s="197"/>
    </row>
    <row r="3" spans="1:8" ht="39.75" customHeight="1">
      <c r="A3" s="617" t="s">
        <v>874</v>
      </c>
      <c r="B3" s="618"/>
      <c r="C3" s="618"/>
      <c r="D3" s="514" t="str">
        <f>'1 Basic Info'!C10</f>
        <v>Lindenborg Skovselskab A/S</v>
      </c>
      <c r="E3" s="198"/>
      <c r="F3" s="198"/>
      <c r="H3" s="199"/>
    </row>
    <row r="4" spans="1:8" ht="18.5">
      <c r="A4" s="200"/>
      <c r="B4" s="201"/>
      <c r="D4" s="202"/>
      <c r="H4" s="199"/>
    </row>
    <row r="5" spans="1:8" s="205" customFormat="1" ht="26">
      <c r="A5" s="619" t="s">
        <v>875</v>
      </c>
      <c r="B5" s="620"/>
      <c r="C5" s="620"/>
      <c r="D5" s="404" t="s">
        <v>3070</v>
      </c>
      <c r="E5" s="204"/>
      <c r="F5" s="204"/>
      <c r="H5" s="206"/>
    </row>
    <row r="6" spans="1:8" s="205" customFormat="1" ht="18.5">
      <c r="A6" s="207" t="s">
        <v>876</v>
      </c>
      <c r="B6" s="208"/>
      <c r="D6" s="203"/>
      <c r="E6" s="204"/>
      <c r="F6" s="204"/>
      <c r="H6" s="206"/>
    </row>
    <row r="7" spans="1:8" s="205" customFormat="1" ht="84.65" customHeight="1">
      <c r="A7" s="621" t="s">
        <v>877</v>
      </c>
      <c r="B7" s="622"/>
      <c r="C7" s="622"/>
      <c r="D7" s="623" t="s">
        <v>3071</v>
      </c>
      <c r="E7" s="623"/>
      <c r="F7" s="623"/>
      <c r="H7" s="206"/>
    </row>
    <row r="8" spans="1:8" s="205" customFormat="1" ht="37.5" customHeight="1">
      <c r="A8" s="207" t="s">
        <v>878</v>
      </c>
      <c r="D8" s="627" t="s">
        <v>3072</v>
      </c>
      <c r="E8" s="627"/>
      <c r="F8" s="204"/>
      <c r="H8" s="206"/>
    </row>
    <row r="9" spans="1:8" s="205" customFormat="1" ht="37.5" customHeight="1">
      <c r="A9" s="210" t="s">
        <v>879</v>
      </c>
      <c r="B9" s="211"/>
      <c r="C9" s="211"/>
      <c r="D9" s="579" t="s">
        <v>3073</v>
      </c>
      <c r="E9" s="579"/>
      <c r="F9" s="204"/>
      <c r="H9" s="206"/>
    </row>
    <row r="10" spans="1:8" s="205" customFormat="1" ht="18.5">
      <c r="A10" s="207" t="s">
        <v>880</v>
      </c>
      <c r="B10" s="208"/>
      <c r="D10" s="578">
        <v>45329</v>
      </c>
      <c r="E10" s="204"/>
      <c r="F10" s="204"/>
      <c r="H10" s="206"/>
    </row>
    <row r="11" spans="1:8" s="205" customFormat="1" ht="18.5">
      <c r="A11" s="621" t="s">
        <v>881</v>
      </c>
      <c r="B11" s="622"/>
      <c r="C11" s="622"/>
      <c r="D11" s="578">
        <v>47155</v>
      </c>
      <c r="E11" s="204"/>
      <c r="F11" s="204"/>
      <c r="H11" s="206"/>
    </row>
    <row r="12" spans="1:8" s="205" customFormat="1" ht="10" customHeight="1">
      <c r="A12" s="207"/>
      <c r="B12" s="208"/>
    </row>
    <row r="13" spans="1:8" s="205" customFormat="1" ht="18.5">
      <c r="B13" s="208"/>
    </row>
    <row r="14" spans="1:8" s="205" customFormat="1" ht="29.5" thickBot="1">
      <c r="A14" s="581"/>
      <c r="B14" s="582" t="s">
        <v>882</v>
      </c>
      <c r="C14" s="582" t="s">
        <v>883</v>
      </c>
      <c r="D14" s="582" t="s">
        <v>884</v>
      </c>
      <c r="E14" s="582" t="s">
        <v>885</v>
      </c>
      <c r="F14" s="583" t="s">
        <v>886</v>
      </c>
      <c r="G14" s="212"/>
    </row>
    <row r="15" spans="1:8" s="205" customFormat="1" ht="14.5">
      <c r="A15" s="589" t="s">
        <v>887</v>
      </c>
      <c r="B15" s="592" t="s">
        <v>2776</v>
      </c>
      <c r="C15" s="584"/>
      <c r="D15" s="584" t="s">
        <v>3074</v>
      </c>
      <c r="E15" s="584"/>
      <c r="F15" s="585"/>
      <c r="G15" s="212"/>
    </row>
    <row r="16" spans="1:8" s="205" customFormat="1" ht="26">
      <c r="A16" s="590" t="s">
        <v>12</v>
      </c>
      <c r="B16" s="593" t="s">
        <v>3076</v>
      </c>
      <c r="C16" s="580" t="s">
        <v>3077</v>
      </c>
      <c r="D16" s="580" t="s">
        <v>3075</v>
      </c>
      <c r="E16" s="580" t="s">
        <v>3078</v>
      </c>
      <c r="F16" s="586" t="s">
        <v>3078</v>
      </c>
      <c r="G16" s="213"/>
    </row>
    <row r="17" spans="1:7" s="205" customFormat="1" ht="14.5">
      <c r="A17" s="590" t="s">
        <v>3</v>
      </c>
      <c r="B17" s="593" t="s">
        <v>2772</v>
      </c>
      <c r="C17" s="580">
        <v>45637</v>
      </c>
      <c r="D17" s="580" t="s">
        <v>2805</v>
      </c>
      <c r="E17" s="580" t="s">
        <v>3089</v>
      </c>
      <c r="F17" s="586" t="s">
        <v>3089</v>
      </c>
      <c r="G17" s="213"/>
    </row>
    <row r="18" spans="1:7" s="205" customFormat="1" ht="14.5">
      <c r="A18" s="590" t="s">
        <v>4</v>
      </c>
      <c r="B18" s="593"/>
      <c r="C18" s="580"/>
      <c r="D18" s="580"/>
      <c r="E18" s="580"/>
      <c r="F18" s="586"/>
      <c r="G18" s="213"/>
    </row>
    <row r="19" spans="1:7" s="205" customFormat="1" ht="14.5">
      <c r="A19" s="590" t="s">
        <v>5</v>
      </c>
      <c r="B19" s="593"/>
      <c r="C19" s="580"/>
      <c r="D19" s="580"/>
      <c r="E19" s="580"/>
      <c r="F19" s="586"/>
      <c r="G19" s="213"/>
    </row>
    <row r="20" spans="1:7" s="205" customFormat="1" ht="15" thickBot="1">
      <c r="A20" s="591" t="s">
        <v>6</v>
      </c>
      <c r="B20" s="594"/>
      <c r="C20" s="587"/>
      <c r="D20" s="587"/>
      <c r="E20" s="587"/>
      <c r="F20" s="588"/>
      <c r="G20" s="213"/>
    </row>
    <row r="21" spans="1:7" s="205" customFormat="1" ht="18.5">
      <c r="B21" s="208"/>
    </row>
    <row r="22" spans="1:7" s="205" customFormat="1" ht="18" customHeight="1">
      <c r="A22" s="628" t="s">
        <v>888</v>
      </c>
      <c r="B22" s="628"/>
      <c r="C22" s="628"/>
      <c r="D22" s="628"/>
      <c r="E22" s="628"/>
      <c r="F22" s="628"/>
    </row>
    <row r="23" spans="1:7" ht="14.5">
      <c r="A23" s="624" t="s">
        <v>889</v>
      </c>
      <c r="B23" s="625"/>
      <c r="C23" s="625"/>
      <c r="D23" s="625"/>
      <c r="E23" s="625"/>
      <c r="F23" s="625"/>
      <c r="G23" s="195"/>
    </row>
    <row r="24" spans="1:7" ht="14.5">
      <c r="A24" s="209"/>
      <c r="B24" s="209"/>
    </row>
    <row r="25" spans="1:7" ht="14.5">
      <c r="A25" s="624" t="s">
        <v>890</v>
      </c>
      <c r="B25" s="625"/>
      <c r="C25" s="625"/>
      <c r="D25" s="625"/>
      <c r="E25" s="625"/>
      <c r="F25" s="625"/>
      <c r="G25" s="195"/>
    </row>
    <row r="26" spans="1:7" ht="14.5">
      <c r="A26" s="624" t="s">
        <v>891</v>
      </c>
      <c r="B26" s="625"/>
      <c r="C26" s="625"/>
      <c r="D26" s="625"/>
      <c r="E26" s="625"/>
      <c r="F26" s="625"/>
      <c r="G26" s="195"/>
    </row>
    <row r="27" spans="1:7" ht="14.5">
      <c r="A27" s="624" t="s">
        <v>892</v>
      </c>
      <c r="B27" s="625"/>
      <c r="C27" s="625"/>
      <c r="D27" s="625"/>
      <c r="E27" s="625"/>
      <c r="F27" s="625"/>
      <c r="G27" s="195"/>
    </row>
    <row r="28" spans="1:7" ht="14.5">
      <c r="A28" s="215"/>
      <c r="B28" s="215"/>
    </row>
    <row r="29" spans="1:7" ht="14.5">
      <c r="A29" s="626" t="s">
        <v>893</v>
      </c>
      <c r="B29" s="625"/>
      <c r="C29" s="625"/>
      <c r="D29" s="625"/>
      <c r="E29" s="625"/>
      <c r="F29" s="625"/>
      <c r="G29" s="195"/>
    </row>
    <row r="30" spans="1:7" ht="14.5">
      <c r="A30" s="626" t="s">
        <v>894</v>
      </c>
      <c r="B30" s="625"/>
      <c r="C30" s="625"/>
      <c r="D30" s="625"/>
      <c r="E30" s="625"/>
      <c r="F30" s="625"/>
      <c r="G30" s="195"/>
    </row>
    <row r="31" spans="1:7" ht="13.5" customHeight="1"/>
    <row r="32" spans="1:7">
      <c r="A32" s="196" t="s">
        <v>895</v>
      </c>
    </row>
  </sheetData>
  <sheetProtection password="CD46" sheet="1" objects="1" scenarios="1" formatCells="0" formatColumns="0" formatRows="0" insertColumns="0" insertRows="0" insertHyperlinks="0" deleteColumns="0" deleteRows="0" selectLockedCells="1"/>
  <mergeCells count="15">
    <mergeCell ref="A27:F27"/>
    <mergeCell ref="A29:F29"/>
    <mergeCell ref="A30:F30"/>
    <mergeCell ref="D8:E8"/>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F015-852E-47E1-A6A3-24EDDB89FF3E}">
  <dimension ref="A1:D76"/>
  <sheetViews>
    <sheetView view="pageBreakPreview" zoomScaleNormal="100" workbookViewId="0">
      <selection activeCell="B1" sqref="B1"/>
    </sheetView>
  </sheetViews>
  <sheetFormatPr defaultColWidth="9" defaultRowHeight="13"/>
  <cols>
    <col min="1" max="1" width="7.1796875" style="267" customWidth="1"/>
    <col min="2" max="2" width="75.54296875" style="268" customWidth="1"/>
    <col min="3" max="3" width="7.1796875" style="267" customWidth="1"/>
    <col min="4" max="4" width="75.7265625" style="268" customWidth="1"/>
    <col min="5" max="256" width="9" style="196"/>
    <col min="257" max="257" width="7.1796875" style="196" customWidth="1"/>
    <col min="258" max="258" width="75.7265625" style="196" customWidth="1"/>
    <col min="259" max="259" width="7.1796875" style="196" customWidth="1"/>
    <col min="260" max="260" width="75.7265625" style="196" customWidth="1"/>
    <col min="261" max="512" width="9" style="196"/>
    <col min="513" max="513" width="7.1796875" style="196" customWidth="1"/>
    <col min="514" max="514" width="75.7265625" style="196" customWidth="1"/>
    <col min="515" max="515" width="7.1796875" style="196" customWidth="1"/>
    <col min="516" max="516" width="75.7265625" style="196" customWidth="1"/>
    <col min="517" max="768" width="9" style="196"/>
    <col min="769" max="769" width="7.1796875" style="196" customWidth="1"/>
    <col min="770" max="770" width="75.7265625" style="196" customWidth="1"/>
    <col min="771" max="771" width="7.1796875" style="196" customWidth="1"/>
    <col min="772" max="772" width="75.7265625" style="196" customWidth="1"/>
    <col min="773" max="1024" width="9" style="196"/>
    <col min="1025" max="1025" width="7.1796875" style="196" customWidth="1"/>
    <col min="1026" max="1026" width="75.7265625" style="196" customWidth="1"/>
    <col min="1027" max="1027" width="7.1796875" style="196" customWidth="1"/>
    <col min="1028" max="1028" width="75.7265625" style="196" customWidth="1"/>
    <col min="1029" max="1280" width="9" style="196"/>
    <col min="1281" max="1281" width="7.1796875" style="196" customWidth="1"/>
    <col min="1282" max="1282" width="75.7265625" style="196" customWidth="1"/>
    <col min="1283" max="1283" width="7.1796875" style="196" customWidth="1"/>
    <col min="1284" max="1284" width="75.7265625" style="196" customWidth="1"/>
    <col min="1285" max="1536" width="9" style="196"/>
    <col min="1537" max="1537" width="7.1796875" style="196" customWidth="1"/>
    <col min="1538" max="1538" width="75.7265625" style="196" customWidth="1"/>
    <col min="1539" max="1539" width="7.1796875" style="196" customWidth="1"/>
    <col min="1540" max="1540" width="75.7265625" style="196" customWidth="1"/>
    <col min="1541" max="1792" width="9" style="196"/>
    <col min="1793" max="1793" width="7.1796875" style="196" customWidth="1"/>
    <col min="1794" max="1794" width="75.7265625" style="196" customWidth="1"/>
    <col min="1795" max="1795" width="7.1796875" style="196" customWidth="1"/>
    <col min="1796" max="1796" width="75.7265625" style="196" customWidth="1"/>
    <col min="1797" max="2048" width="9" style="196"/>
    <col min="2049" max="2049" width="7.1796875" style="196" customWidth="1"/>
    <col min="2050" max="2050" width="75.7265625" style="196" customWidth="1"/>
    <col min="2051" max="2051" width="7.1796875" style="196" customWidth="1"/>
    <col min="2052" max="2052" width="75.7265625" style="196" customWidth="1"/>
    <col min="2053" max="2304" width="9" style="196"/>
    <col min="2305" max="2305" width="7.1796875" style="196" customWidth="1"/>
    <col min="2306" max="2306" width="75.7265625" style="196" customWidth="1"/>
    <col min="2307" max="2307" width="7.1796875" style="196" customWidth="1"/>
    <col min="2308" max="2308" width="75.7265625" style="196" customWidth="1"/>
    <col min="2309" max="2560" width="9" style="196"/>
    <col min="2561" max="2561" width="7.1796875" style="196" customWidth="1"/>
    <col min="2562" max="2562" width="75.7265625" style="196" customWidth="1"/>
    <col min="2563" max="2563" width="7.1796875" style="196" customWidth="1"/>
    <col min="2564" max="2564" width="75.7265625" style="196" customWidth="1"/>
    <col min="2565" max="2816" width="9" style="196"/>
    <col min="2817" max="2817" width="7.1796875" style="196" customWidth="1"/>
    <col min="2818" max="2818" width="75.7265625" style="196" customWidth="1"/>
    <col min="2819" max="2819" width="7.1796875" style="196" customWidth="1"/>
    <col min="2820" max="2820" width="75.7265625" style="196" customWidth="1"/>
    <col min="2821" max="3072" width="9" style="196"/>
    <col min="3073" max="3073" width="7.1796875" style="196" customWidth="1"/>
    <col min="3074" max="3074" width="75.7265625" style="196" customWidth="1"/>
    <col min="3075" max="3075" width="7.1796875" style="196" customWidth="1"/>
    <col min="3076" max="3076" width="75.7265625" style="196" customWidth="1"/>
    <col min="3077" max="3328" width="9" style="196"/>
    <col min="3329" max="3329" width="7.1796875" style="196" customWidth="1"/>
    <col min="3330" max="3330" width="75.7265625" style="196" customWidth="1"/>
    <col min="3331" max="3331" width="7.1796875" style="196" customWidth="1"/>
    <col min="3332" max="3332" width="75.7265625" style="196" customWidth="1"/>
    <col min="3333" max="3584" width="9" style="196"/>
    <col min="3585" max="3585" width="7.1796875" style="196" customWidth="1"/>
    <col min="3586" max="3586" width="75.7265625" style="196" customWidth="1"/>
    <col min="3587" max="3587" width="7.1796875" style="196" customWidth="1"/>
    <col min="3588" max="3588" width="75.7265625" style="196" customWidth="1"/>
    <col min="3589" max="3840" width="9" style="196"/>
    <col min="3841" max="3841" width="7.1796875" style="196" customWidth="1"/>
    <col min="3842" max="3842" width="75.7265625" style="196" customWidth="1"/>
    <col min="3843" max="3843" width="7.1796875" style="196" customWidth="1"/>
    <col min="3844" max="3844" width="75.7265625" style="196" customWidth="1"/>
    <col min="3845" max="4096" width="9" style="196"/>
    <col min="4097" max="4097" width="7.1796875" style="196" customWidth="1"/>
    <col min="4098" max="4098" width="75.7265625" style="196" customWidth="1"/>
    <col min="4099" max="4099" width="7.1796875" style="196" customWidth="1"/>
    <col min="4100" max="4100" width="75.7265625" style="196" customWidth="1"/>
    <col min="4101" max="4352" width="9" style="196"/>
    <col min="4353" max="4353" width="7.1796875" style="196" customWidth="1"/>
    <col min="4354" max="4354" width="75.7265625" style="196" customWidth="1"/>
    <col min="4355" max="4355" width="7.1796875" style="196" customWidth="1"/>
    <col min="4356" max="4356" width="75.7265625" style="196" customWidth="1"/>
    <col min="4357" max="4608" width="9" style="196"/>
    <col min="4609" max="4609" width="7.1796875" style="196" customWidth="1"/>
    <col min="4610" max="4610" width="75.7265625" style="196" customWidth="1"/>
    <col min="4611" max="4611" width="7.1796875" style="196" customWidth="1"/>
    <col min="4612" max="4612" width="75.7265625" style="196" customWidth="1"/>
    <col min="4613" max="4864" width="9" style="196"/>
    <col min="4865" max="4865" width="7.1796875" style="196" customWidth="1"/>
    <col min="4866" max="4866" width="75.7265625" style="196" customWidth="1"/>
    <col min="4867" max="4867" width="7.1796875" style="196" customWidth="1"/>
    <col min="4868" max="4868" width="75.7265625" style="196" customWidth="1"/>
    <col min="4869" max="5120" width="9" style="196"/>
    <col min="5121" max="5121" width="7.1796875" style="196" customWidth="1"/>
    <col min="5122" max="5122" width="75.7265625" style="196" customWidth="1"/>
    <col min="5123" max="5123" width="7.1796875" style="196" customWidth="1"/>
    <col min="5124" max="5124" width="75.7265625" style="196" customWidth="1"/>
    <col min="5125" max="5376" width="9" style="196"/>
    <col min="5377" max="5377" width="7.1796875" style="196" customWidth="1"/>
    <col min="5378" max="5378" width="75.7265625" style="196" customWidth="1"/>
    <col min="5379" max="5379" width="7.1796875" style="196" customWidth="1"/>
    <col min="5380" max="5380" width="75.7265625" style="196" customWidth="1"/>
    <col min="5381" max="5632" width="9" style="196"/>
    <col min="5633" max="5633" width="7.1796875" style="196" customWidth="1"/>
    <col min="5634" max="5634" width="75.7265625" style="196" customWidth="1"/>
    <col min="5635" max="5635" width="7.1796875" style="196" customWidth="1"/>
    <col min="5636" max="5636" width="75.7265625" style="196" customWidth="1"/>
    <col min="5637" max="5888" width="9" style="196"/>
    <col min="5889" max="5889" width="7.1796875" style="196" customWidth="1"/>
    <col min="5890" max="5890" width="75.7265625" style="196" customWidth="1"/>
    <col min="5891" max="5891" width="7.1796875" style="196" customWidth="1"/>
    <col min="5892" max="5892" width="75.7265625" style="196" customWidth="1"/>
    <col min="5893" max="6144" width="9" style="196"/>
    <col min="6145" max="6145" width="7.1796875" style="196" customWidth="1"/>
    <col min="6146" max="6146" width="75.7265625" style="196" customWidth="1"/>
    <col min="6147" max="6147" width="7.1796875" style="196" customWidth="1"/>
    <col min="6148" max="6148" width="75.7265625" style="196" customWidth="1"/>
    <col min="6149" max="6400" width="9" style="196"/>
    <col min="6401" max="6401" width="7.1796875" style="196" customWidth="1"/>
    <col min="6402" max="6402" width="75.7265625" style="196" customWidth="1"/>
    <col min="6403" max="6403" width="7.1796875" style="196" customWidth="1"/>
    <col min="6404" max="6404" width="75.7265625" style="196" customWidth="1"/>
    <col min="6405" max="6656" width="9" style="196"/>
    <col min="6657" max="6657" width="7.1796875" style="196" customWidth="1"/>
    <col min="6658" max="6658" width="75.7265625" style="196" customWidth="1"/>
    <col min="6659" max="6659" width="7.1796875" style="196" customWidth="1"/>
    <col min="6660" max="6660" width="75.7265625" style="196" customWidth="1"/>
    <col min="6661" max="6912" width="9" style="196"/>
    <col min="6913" max="6913" width="7.1796875" style="196" customWidth="1"/>
    <col min="6914" max="6914" width="75.7265625" style="196" customWidth="1"/>
    <col min="6915" max="6915" width="7.1796875" style="196" customWidth="1"/>
    <col min="6916" max="6916" width="75.7265625" style="196" customWidth="1"/>
    <col min="6917" max="7168" width="9" style="196"/>
    <col min="7169" max="7169" width="7.1796875" style="196" customWidth="1"/>
    <col min="7170" max="7170" width="75.7265625" style="196" customWidth="1"/>
    <col min="7171" max="7171" width="7.1796875" style="196" customWidth="1"/>
    <col min="7172" max="7172" width="75.7265625" style="196" customWidth="1"/>
    <col min="7173" max="7424" width="9" style="196"/>
    <col min="7425" max="7425" width="7.1796875" style="196" customWidth="1"/>
    <col min="7426" max="7426" width="75.7265625" style="196" customWidth="1"/>
    <col min="7427" max="7427" width="7.1796875" style="196" customWidth="1"/>
    <col min="7428" max="7428" width="75.7265625" style="196" customWidth="1"/>
    <col min="7429" max="7680" width="9" style="196"/>
    <col min="7681" max="7681" width="7.1796875" style="196" customWidth="1"/>
    <col min="7682" max="7682" width="75.7265625" style="196" customWidth="1"/>
    <col min="7683" max="7683" width="7.1796875" style="196" customWidth="1"/>
    <col min="7684" max="7684" width="75.7265625" style="196" customWidth="1"/>
    <col min="7685" max="7936" width="9" style="196"/>
    <col min="7937" max="7937" width="7.1796875" style="196" customWidth="1"/>
    <col min="7938" max="7938" width="75.7265625" style="196" customWidth="1"/>
    <col min="7939" max="7939" width="7.1796875" style="196" customWidth="1"/>
    <col min="7940" max="7940" width="75.7265625" style="196" customWidth="1"/>
    <col min="7941" max="8192" width="9" style="196"/>
    <col min="8193" max="8193" width="7.1796875" style="196" customWidth="1"/>
    <col min="8194" max="8194" width="75.7265625" style="196" customWidth="1"/>
    <col min="8195" max="8195" width="7.1796875" style="196" customWidth="1"/>
    <col min="8196" max="8196" width="75.7265625" style="196" customWidth="1"/>
    <col min="8197" max="8448" width="9" style="196"/>
    <col min="8449" max="8449" width="7.1796875" style="196" customWidth="1"/>
    <col min="8450" max="8450" width="75.7265625" style="196" customWidth="1"/>
    <col min="8451" max="8451" width="7.1796875" style="196" customWidth="1"/>
    <col min="8452" max="8452" width="75.7265625" style="196" customWidth="1"/>
    <col min="8453" max="8704" width="9" style="196"/>
    <col min="8705" max="8705" width="7.1796875" style="196" customWidth="1"/>
    <col min="8706" max="8706" width="75.7265625" style="196" customWidth="1"/>
    <col min="8707" max="8707" width="7.1796875" style="196" customWidth="1"/>
    <col min="8708" max="8708" width="75.7265625" style="196" customWidth="1"/>
    <col min="8709" max="8960" width="9" style="196"/>
    <col min="8961" max="8961" width="7.1796875" style="196" customWidth="1"/>
    <col min="8962" max="8962" width="75.7265625" style="196" customWidth="1"/>
    <col min="8963" max="8963" width="7.1796875" style="196" customWidth="1"/>
    <col min="8964" max="8964" width="75.7265625" style="196" customWidth="1"/>
    <col min="8965" max="9216" width="9" style="196"/>
    <col min="9217" max="9217" width="7.1796875" style="196" customWidth="1"/>
    <col min="9218" max="9218" width="75.7265625" style="196" customWidth="1"/>
    <col min="9219" max="9219" width="7.1796875" style="196" customWidth="1"/>
    <col min="9220" max="9220" width="75.7265625" style="196" customWidth="1"/>
    <col min="9221" max="9472" width="9" style="196"/>
    <col min="9473" max="9473" width="7.1796875" style="196" customWidth="1"/>
    <col min="9474" max="9474" width="75.7265625" style="196" customWidth="1"/>
    <col min="9475" max="9475" width="7.1796875" style="196" customWidth="1"/>
    <col min="9476" max="9476" width="75.7265625" style="196" customWidth="1"/>
    <col min="9477" max="9728" width="9" style="196"/>
    <col min="9729" max="9729" width="7.1796875" style="196" customWidth="1"/>
    <col min="9730" max="9730" width="75.7265625" style="196" customWidth="1"/>
    <col min="9731" max="9731" width="7.1796875" style="196" customWidth="1"/>
    <col min="9732" max="9732" width="75.7265625" style="196" customWidth="1"/>
    <col min="9733" max="9984" width="9" style="196"/>
    <col min="9985" max="9985" width="7.1796875" style="196" customWidth="1"/>
    <col min="9986" max="9986" width="75.7265625" style="196" customWidth="1"/>
    <col min="9987" max="9987" width="7.1796875" style="196" customWidth="1"/>
    <col min="9988" max="9988" width="75.7265625" style="196" customWidth="1"/>
    <col min="9989" max="10240" width="9" style="196"/>
    <col min="10241" max="10241" width="7.1796875" style="196" customWidth="1"/>
    <col min="10242" max="10242" width="75.7265625" style="196" customWidth="1"/>
    <col min="10243" max="10243" width="7.1796875" style="196" customWidth="1"/>
    <col min="10244" max="10244" width="75.7265625" style="196" customWidth="1"/>
    <col min="10245" max="10496" width="9" style="196"/>
    <col min="10497" max="10497" width="7.1796875" style="196" customWidth="1"/>
    <col min="10498" max="10498" width="75.7265625" style="196" customWidth="1"/>
    <col min="10499" max="10499" width="7.1796875" style="196" customWidth="1"/>
    <col min="10500" max="10500" width="75.7265625" style="196" customWidth="1"/>
    <col min="10501" max="10752" width="9" style="196"/>
    <col min="10753" max="10753" width="7.1796875" style="196" customWidth="1"/>
    <col min="10754" max="10754" width="75.7265625" style="196" customWidth="1"/>
    <col min="10755" max="10755" width="7.1796875" style="196" customWidth="1"/>
    <col min="10756" max="10756" width="75.7265625" style="196" customWidth="1"/>
    <col min="10757" max="11008" width="9" style="196"/>
    <col min="11009" max="11009" width="7.1796875" style="196" customWidth="1"/>
    <col min="11010" max="11010" width="75.7265625" style="196" customWidth="1"/>
    <col min="11011" max="11011" width="7.1796875" style="196" customWidth="1"/>
    <col min="11012" max="11012" width="75.7265625" style="196" customWidth="1"/>
    <col min="11013" max="11264" width="9" style="196"/>
    <col min="11265" max="11265" width="7.1796875" style="196" customWidth="1"/>
    <col min="11266" max="11266" width="75.7265625" style="196" customWidth="1"/>
    <col min="11267" max="11267" width="7.1796875" style="196" customWidth="1"/>
    <col min="11268" max="11268" width="75.7265625" style="196" customWidth="1"/>
    <col min="11269" max="11520" width="9" style="196"/>
    <col min="11521" max="11521" width="7.1796875" style="196" customWidth="1"/>
    <col min="11522" max="11522" width="75.7265625" style="196" customWidth="1"/>
    <col min="11523" max="11523" width="7.1796875" style="196" customWidth="1"/>
    <col min="11524" max="11524" width="75.7265625" style="196" customWidth="1"/>
    <col min="11525" max="11776" width="9" style="196"/>
    <col min="11777" max="11777" width="7.1796875" style="196" customWidth="1"/>
    <col min="11778" max="11778" width="75.7265625" style="196" customWidth="1"/>
    <col min="11779" max="11779" width="7.1796875" style="196" customWidth="1"/>
    <col min="11780" max="11780" width="75.7265625" style="196" customWidth="1"/>
    <col min="11781" max="12032" width="9" style="196"/>
    <col min="12033" max="12033" width="7.1796875" style="196" customWidth="1"/>
    <col min="12034" max="12034" width="75.7265625" style="196" customWidth="1"/>
    <col min="12035" max="12035" width="7.1796875" style="196" customWidth="1"/>
    <col min="12036" max="12036" width="75.7265625" style="196" customWidth="1"/>
    <col min="12037" max="12288" width="9" style="196"/>
    <col min="12289" max="12289" width="7.1796875" style="196" customWidth="1"/>
    <col min="12290" max="12290" width="75.7265625" style="196" customWidth="1"/>
    <col min="12291" max="12291" width="7.1796875" style="196" customWidth="1"/>
    <col min="12292" max="12292" width="75.7265625" style="196" customWidth="1"/>
    <col min="12293" max="12544" width="9" style="196"/>
    <col min="12545" max="12545" width="7.1796875" style="196" customWidth="1"/>
    <col min="12546" max="12546" width="75.7265625" style="196" customWidth="1"/>
    <col min="12547" max="12547" width="7.1796875" style="196" customWidth="1"/>
    <col min="12548" max="12548" width="75.7265625" style="196" customWidth="1"/>
    <col min="12549" max="12800" width="9" style="196"/>
    <col min="12801" max="12801" width="7.1796875" style="196" customWidth="1"/>
    <col min="12802" max="12802" width="75.7265625" style="196" customWidth="1"/>
    <col min="12803" max="12803" width="7.1796875" style="196" customWidth="1"/>
    <col min="12804" max="12804" width="75.7265625" style="196" customWidth="1"/>
    <col min="12805" max="13056" width="9" style="196"/>
    <col min="13057" max="13057" width="7.1796875" style="196" customWidth="1"/>
    <col min="13058" max="13058" width="75.7265625" style="196" customWidth="1"/>
    <col min="13059" max="13059" width="7.1796875" style="196" customWidth="1"/>
    <col min="13060" max="13060" width="75.7265625" style="196" customWidth="1"/>
    <col min="13061" max="13312" width="9" style="196"/>
    <col min="13313" max="13313" width="7.1796875" style="196" customWidth="1"/>
    <col min="13314" max="13314" width="75.7265625" style="196" customWidth="1"/>
    <col min="13315" max="13315" width="7.1796875" style="196" customWidth="1"/>
    <col min="13316" max="13316" width="75.7265625" style="196" customWidth="1"/>
    <col min="13317" max="13568" width="9" style="196"/>
    <col min="13569" max="13569" width="7.1796875" style="196" customWidth="1"/>
    <col min="13570" max="13570" width="75.7265625" style="196" customWidth="1"/>
    <col min="13571" max="13571" width="7.1796875" style="196" customWidth="1"/>
    <col min="13572" max="13572" width="75.7265625" style="196" customWidth="1"/>
    <col min="13573" max="13824" width="9" style="196"/>
    <col min="13825" max="13825" width="7.1796875" style="196" customWidth="1"/>
    <col min="13826" max="13826" width="75.7265625" style="196" customWidth="1"/>
    <col min="13827" max="13827" width="7.1796875" style="196" customWidth="1"/>
    <col min="13828" max="13828" width="75.7265625" style="196" customWidth="1"/>
    <col min="13829" max="14080" width="9" style="196"/>
    <col min="14081" max="14081" width="7.1796875" style="196" customWidth="1"/>
    <col min="14082" max="14082" width="75.7265625" style="196" customWidth="1"/>
    <col min="14083" max="14083" width="7.1796875" style="196" customWidth="1"/>
    <col min="14084" max="14084" width="75.7265625" style="196" customWidth="1"/>
    <col min="14085" max="14336" width="9" style="196"/>
    <col min="14337" max="14337" width="7.1796875" style="196" customWidth="1"/>
    <col min="14338" max="14338" width="75.7265625" style="196" customWidth="1"/>
    <col min="14339" max="14339" width="7.1796875" style="196" customWidth="1"/>
    <col min="14340" max="14340" width="75.7265625" style="196" customWidth="1"/>
    <col min="14341" max="14592" width="9" style="196"/>
    <col min="14593" max="14593" width="7.1796875" style="196" customWidth="1"/>
    <col min="14594" max="14594" width="75.7265625" style="196" customWidth="1"/>
    <col min="14595" max="14595" width="7.1796875" style="196" customWidth="1"/>
    <col min="14596" max="14596" width="75.7265625" style="196" customWidth="1"/>
    <col min="14597" max="14848" width="9" style="196"/>
    <col min="14849" max="14849" width="7.1796875" style="196" customWidth="1"/>
    <col min="14850" max="14850" width="75.7265625" style="196" customWidth="1"/>
    <col min="14851" max="14851" width="7.1796875" style="196" customWidth="1"/>
    <col min="14852" max="14852" width="75.7265625" style="196" customWidth="1"/>
    <col min="14853" max="15104" width="9" style="196"/>
    <col min="15105" max="15105" width="7.1796875" style="196" customWidth="1"/>
    <col min="15106" max="15106" width="75.7265625" style="196" customWidth="1"/>
    <col min="15107" max="15107" width="7.1796875" style="196" customWidth="1"/>
    <col min="15108" max="15108" width="75.7265625" style="196" customWidth="1"/>
    <col min="15109" max="15360" width="9" style="196"/>
    <col min="15361" max="15361" width="7.1796875" style="196" customWidth="1"/>
    <col min="15362" max="15362" width="75.7265625" style="196" customWidth="1"/>
    <col min="15363" max="15363" width="7.1796875" style="196" customWidth="1"/>
    <col min="15364" max="15364" width="75.7265625" style="196" customWidth="1"/>
    <col min="15365" max="15616" width="9" style="196"/>
    <col min="15617" max="15617" width="7.1796875" style="196" customWidth="1"/>
    <col min="15618" max="15618" width="75.7265625" style="196" customWidth="1"/>
    <col min="15619" max="15619" width="7.1796875" style="196" customWidth="1"/>
    <col min="15620" max="15620" width="75.7265625" style="196" customWidth="1"/>
    <col min="15621" max="15872" width="9" style="196"/>
    <col min="15873" max="15873" width="7.1796875" style="196" customWidth="1"/>
    <col min="15874" max="15874" width="75.7265625" style="196" customWidth="1"/>
    <col min="15875" max="15875" width="7.1796875" style="196" customWidth="1"/>
    <col min="15876" max="15876" width="75.7265625" style="196" customWidth="1"/>
    <col min="15877" max="16128" width="9" style="196"/>
    <col min="16129" max="16129" width="7.1796875" style="196" customWidth="1"/>
    <col min="16130" max="16130" width="75.7265625" style="196" customWidth="1"/>
    <col min="16131" max="16131" width="7.1796875" style="196" customWidth="1"/>
    <col min="16132" max="16132" width="75.7265625" style="196" customWidth="1"/>
    <col min="16133" max="16384" width="9" style="196"/>
  </cols>
  <sheetData>
    <row r="1" spans="1:4" ht="15.5">
      <c r="A1" s="477" t="s">
        <v>2708</v>
      </c>
      <c r="B1" s="478" t="s">
        <v>2723</v>
      </c>
      <c r="C1" s="477" t="s">
        <v>2708</v>
      </c>
      <c r="D1" s="478" t="s">
        <v>2722</v>
      </c>
    </row>
    <row r="2" spans="1:4">
      <c r="A2" s="453" t="s">
        <v>67</v>
      </c>
      <c r="B2" s="454" t="s">
        <v>971</v>
      </c>
      <c r="C2" s="453" t="s">
        <v>67</v>
      </c>
      <c r="D2" s="454" t="s">
        <v>2646</v>
      </c>
    </row>
    <row r="3" spans="1:4">
      <c r="A3" s="453"/>
      <c r="B3" s="455" t="s">
        <v>2650</v>
      </c>
      <c r="C3" s="453"/>
      <c r="D3" s="456" t="str">
        <f>B3</f>
        <v>[Dates]</v>
      </c>
    </row>
    <row r="4" spans="1:4">
      <c r="A4" s="453"/>
      <c r="B4" s="457"/>
      <c r="C4" s="453"/>
      <c r="D4" s="457"/>
    </row>
    <row r="5" spans="1:4">
      <c r="A5" s="453"/>
      <c r="B5" s="458" t="s">
        <v>920</v>
      </c>
      <c r="C5" s="453"/>
      <c r="D5" s="458" t="s">
        <v>2647</v>
      </c>
    </row>
    <row r="6" spans="1:4">
      <c r="A6" s="453"/>
      <c r="B6" s="455" t="s">
        <v>972</v>
      </c>
      <c r="C6" s="453"/>
      <c r="D6" s="455" t="s">
        <v>2648</v>
      </c>
    </row>
    <row r="7" spans="1:4">
      <c r="A7" s="453"/>
      <c r="B7" s="455" t="s">
        <v>921</v>
      </c>
      <c r="C7" s="453"/>
      <c r="D7" s="455" t="s">
        <v>2648</v>
      </c>
    </row>
    <row r="8" spans="1:4">
      <c r="A8" s="453"/>
      <c r="B8" s="455" t="s">
        <v>922</v>
      </c>
      <c r="C8" s="453"/>
      <c r="D8" s="455" t="s">
        <v>2648</v>
      </c>
    </row>
    <row r="9" spans="1:4">
      <c r="A9" s="453"/>
      <c r="B9" s="455" t="s">
        <v>923</v>
      </c>
      <c r="C9" s="453"/>
      <c r="D9" s="455" t="s">
        <v>2648</v>
      </c>
    </row>
    <row r="10" spans="1:4">
      <c r="A10" s="453"/>
      <c r="B10" s="455" t="s">
        <v>923</v>
      </c>
      <c r="C10" s="453"/>
      <c r="D10" s="455" t="s">
        <v>2648</v>
      </c>
    </row>
    <row r="11" spans="1:4">
      <c r="A11" s="453"/>
      <c r="B11" s="455" t="s">
        <v>924</v>
      </c>
      <c r="C11" s="453"/>
      <c r="D11" s="455" t="s">
        <v>2648</v>
      </c>
    </row>
    <row r="12" spans="1:4">
      <c r="A12" s="453"/>
      <c r="B12" s="455" t="s">
        <v>925</v>
      </c>
      <c r="C12" s="453"/>
      <c r="D12" s="455" t="s">
        <v>2648</v>
      </c>
    </row>
    <row r="13" spans="1:4">
      <c r="A13" s="453"/>
      <c r="B13" s="455" t="s">
        <v>973</v>
      </c>
      <c r="C13" s="453"/>
      <c r="D13" s="455" t="s">
        <v>2648</v>
      </c>
    </row>
    <row r="14" spans="1:4">
      <c r="A14" s="453"/>
      <c r="B14" s="459"/>
      <c r="C14" s="453"/>
      <c r="D14" s="459"/>
    </row>
    <row r="15" spans="1:4">
      <c r="A15" s="453" t="s">
        <v>1010</v>
      </c>
      <c r="B15" s="460" t="s">
        <v>2673</v>
      </c>
      <c r="C15" s="453" t="s">
        <v>1010</v>
      </c>
      <c r="D15" s="461" t="s">
        <v>2653</v>
      </c>
    </row>
    <row r="16" spans="1:4">
      <c r="A16" s="453"/>
      <c r="B16" s="460"/>
      <c r="C16" s="453"/>
      <c r="D16" s="461"/>
    </row>
    <row r="17" spans="1:4">
      <c r="A17" s="453" t="s">
        <v>2709</v>
      </c>
      <c r="B17" s="460" t="s">
        <v>2674</v>
      </c>
      <c r="C17" s="453" t="s">
        <v>2709</v>
      </c>
      <c r="D17" s="461" t="s">
        <v>2654</v>
      </c>
    </row>
    <row r="18" spans="1:4">
      <c r="A18" s="453"/>
      <c r="B18" s="462"/>
      <c r="C18" s="453"/>
      <c r="D18" s="463"/>
    </row>
    <row r="19" spans="1:4" ht="56.25" customHeight="1">
      <c r="A19" s="453" t="s">
        <v>2710</v>
      </c>
      <c r="B19" s="464" t="s">
        <v>976</v>
      </c>
      <c r="C19" s="453" t="s">
        <v>2710</v>
      </c>
      <c r="D19" s="464" t="s">
        <v>2649</v>
      </c>
    </row>
    <row r="20" spans="1:4" ht="15.75" customHeight="1">
      <c r="A20" s="453"/>
      <c r="B20" s="481" t="s">
        <v>2651</v>
      </c>
      <c r="C20" s="453"/>
      <c r="D20" s="481" t="s">
        <v>2621</v>
      </c>
    </row>
    <row r="21" spans="1:4">
      <c r="A21" s="453"/>
      <c r="B21" s="459"/>
      <c r="C21" s="453"/>
      <c r="D21" s="459"/>
    </row>
    <row r="22" spans="1:4">
      <c r="A22" s="453"/>
      <c r="B22" s="465"/>
      <c r="C22" s="453"/>
      <c r="D22" s="465"/>
    </row>
    <row r="23" spans="1:4">
      <c r="A23" s="453" t="s">
        <v>2711</v>
      </c>
      <c r="B23" s="464" t="s">
        <v>977</v>
      </c>
      <c r="C23" s="453" t="s">
        <v>2711</v>
      </c>
      <c r="D23" s="464" t="s">
        <v>2622</v>
      </c>
    </row>
    <row r="24" spans="1:4">
      <c r="A24" s="453"/>
      <c r="B24" s="466" t="s">
        <v>978</v>
      </c>
      <c r="C24" s="453"/>
      <c r="D24" s="466" t="s">
        <v>2652</v>
      </c>
    </row>
    <row r="25" spans="1:4">
      <c r="A25" s="453"/>
      <c r="B25" s="455" t="s">
        <v>2626</v>
      </c>
      <c r="C25" s="453"/>
      <c r="D25" s="455" t="s">
        <v>2626</v>
      </c>
    </row>
    <row r="26" spans="1:4">
      <c r="A26" s="453"/>
      <c r="B26" s="455" t="s">
        <v>2625</v>
      </c>
      <c r="C26" s="453"/>
      <c r="D26" s="455" t="s">
        <v>2625</v>
      </c>
    </row>
    <row r="27" spans="1:4">
      <c r="A27" s="453"/>
      <c r="B27" s="467"/>
      <c r="C27" s="453"/>
      <c r="D27" s="455"/>
    </row>
    <row r="28" spans="1:4">
      <c r="A28" s="453"/>
      <c r="B28" s="457" t="s">
        <v>979</v>
      </c>
      <c r="C28" s="453"/>
      <c r="D28" s="457" t="s">
        <v>2623</v>
      </c>
    </row>
    <row r="29" spans="1:4">
      <c r="A29" s="453"/>
      <c r="B29" s="457"/>
      <c r="C29" s="453"/>
      <c r="D29" s="457"/>
    </row>
    <row r="30" spans="1:4">
      <c r="A30" s="453" t="s">
        <v>1011</v>
      </c>
      <c r="B30" s="458" t="s">
        <v>931</v>
      </c>
      <c r="C30" s="453" t="s">
        <v>1011</v>
      </c>
      <c r="D30" s="458" t="s">
        <v>2661</v>
      </c>
    </row>
    <row r="31" spans="1:4">
      <c r="A31" s="453"/>
      <c r="B31" s="455" t="s">
        <v>2665</v>
      </c>
      <c r="C31" s="453"/>
      <c r="D31" s="480" t="str">
        <f>B31</f>
        <v>xx</v>
      </c>
    </row>
    <row r="32" spans="1:4">
      <c r="A32" s="453"/>
      <c r="B32" s="465"/>
      <c r="C32" s="453"/>
      <c r="D32" s="465"/>
    </row>
    <row r="33" spans="1:4">
      <c r="A33" s="453" t="s">
        <v>2712</v>
      </c>
      <c r="B33" s="464" t="s">
        <v>981</v>
      </c>
      <c r="C33" s="453" t="s">
        <v>2712</v>
      </c>
      <c r="D33" s="464"/>
    </row>
    <row r="34" spans="1:4" ht="130">
      <c r="A34" s="453" t="s">
        <v>1012</v>
      </c>
      <c r="B34" s="466" t="s">
        <v>2655</v>
      </c>
      <c r="C34" s="453" t="s">
        <v>1012</v>
      </c>
      <c r="D34" s="466" t="s">
        <v>2655</v>
      </c>
    </row>
    <row r="35" spans="1:4" ht="39">
      <c r="A35" s="453" t="s">
        <v>1013</v>
      </c>
      <c r="B35" s="458" t="s">
        <v>941</v>
      </c>
      <c r="C35" s="453" t="s">
        <v>1013</v>
      </c>
      <c r="D35" s="264" t="s">
        <v>2630</v>
      </c>
    </row>
    <row r="36" spans="1:4">
      <c r="A36" s="453"/>
      <c r="B36" s="468"/>
      <c r="C36" s="453"/>
      <c r="D36" s="468"/>
    </row>
    <row r="37" spans="1:4">
      <c r="A37" s="453"/>
      <c r="B37" s="468"/>
      <c r="C37" s="453"/>
      <c r="D37" s="468"/>
    </row>
    <row r="38" spans="1:4">
      <c r="A38" s="453"/>
      <c r="B38" s="469" t="s">
        <v>984</v>
      </c>
      <c r="C38" s="453"/>
      <c r="D38" s="469" t="s">
        <v>2662</v>
      </c>
    </row>
    <row r="39" spans="1:4" ht="65">
      <c r="A39" s="453"/>
      <c r="B39" s="480" t="s">
        <v>985</v>
      </c>
      <c r="C39" s="453"/>
      <c r="D39" s="480" t="s">
        <v>2663</v>
      </c>
    </row>
    <row r="40" spans="1:4" ht="26">
      <c r="A40" s="453"/>
      <c r="B40" s="455" t="s">
        <v>986</v>
      </c>
      <c r="C40" s="453"/>
      <c r="D40" s="455" t="s">
        <v>2664</v>
      </c>
    </row>
    <row r="41" spans="1:4">
      <c r="A41" s="453"/>
      <c r="B41" s="470"/>
      <c r="C41" s="453"/>
      <c r="D41" s="470"/>
    </row>
    <row r="42" spans="1:4">
      <c r="A42" s="453" t="s">
        <v>1014</v>
      </c>
      <c r="B42" s="458" t="s">
        <v>988</v>
      </c>
      <c r="C42" s="453" t="s">
        <v>1014</v>
      </c>
      <c r="D42" s="458" t="s">
        <v>2667</v>
      </c>
    </row>
    <row r="43" spans="1:4" ht="78">
      <c r="A43" s="453"/>
      <c r="B43" s="457" t="s">
        <v>2713</v>
      </c>
      <c r="C43" s="453"/>
      <c r="D43" s="457" t="s">
        <v>2714</v>
      </c>
    </row>
    <row r="44" spans="1:4">
      <c r="A44" s="453"/>
      <c r="B44" s="471"/>
      <c r="C44" s="453"/>
      <c r="D44" s="471"/>
    </row>
    <row r="45" spans="1:4">
      <c r="A45" s="453" t="s">
        <v>2715</v>
      </c>
      <c r="B45" s="464" t="s">
        <v>989</v>
      </c>
      <c r="C45" s="453" t="s">
        <v>2715</v>
      </c>
      <c r="D45" s="464" t="s">
        <v>2631</v>
      </c>
    </row>
    <row r="46" spans="1:4">
      <c r="A46" s="453"/>
      <c r="B46" s="481" t="s">
        <v>946</v>
      </c>
      <c r="C46" s="453"/>
      <c r="D46" s="481" t="s">
        <v>2669</v>
      </c>
    </row>
    <row r="47" spans="1:4">
      <c r="A47" s="453"/>
      <c r="B47" s="455" t="s">
        <v>947</v>
      </c>
      <c r="C47" s="453"/>
      <c r="D47" s="455" t="s">
        <v>2670</v>
      </c>
    </row>
    <row r="48" spans="1:4">
      <c r="A48" s="453"/>
      <c r="B48" s="455" t="s">
        <v>948</v>
      </c>
      <c r="C48" s="453"/>
      <c r="D48" s="455" t="s">
        <v>2671</v>
      </c>
    </row>
    <row r="49" spans="1:4">
      <c r="A49" s="453"/>
      <c r="B49" s="455" t="s">
        <v>990</v>
      </c>
      <c r="C49" s="453"/>
      <c r="D49" s="455" t="s">
        <v>2672</v>
      </c>
    </row>
    <row r="50" spans="1:4">
      <c r="A50" s="453"/>
      <c r="B50" s="455" t="s">
        <v>991</v>
      </c>
      <c r="C50" s="453"/>
      <c r="D50" s="455" t="s">
        <v>2668</v>
      </c>
    </row>
    <row r="51" spans="1:4">
      <c r="A51" s="453"/>
      <c r="B51" s="457"/>
      <c r="C51" s="453"/>
      <c r="D51" s="457"/>
    </row>
    <row r="52" spans="1:4">
      <c r="A52" s="453" t="s">
        <v>2716</v>
      </c>
      <c r="B52" s="464" t="s">
        <v>992</v>
      </c>
      <c r="C52" s="453" t="s">
        <v>2716</v>
      </c>
      <c r="D52" s="464" t="s">
        <v>2676</v>
      </c>
    </row>
    <row r="53" spans="1:4" ht="26">
      <c r="A53" s="453"/>
      <c r="B53" s="457" t="s">
        <v>993</v>
      </c>
      <c r="C53" s="453"/>
      <c r="D53" s="457" t="s">
        <v>2677</v>
      </c>
    </row>
    <row r="54" spans="1:4">
      <c r="A54" s="453"/>
      <c r="B54" s="465"/>
      <c r="C54" s="453"/>
      <c r="D54" s="465"/>
    </row>
    <row r="55" spans="1:4">
      <c r="A55" s="453" t="s">
        <v>2717</v>
      </c>
      <c r="B55" s="464" t="s">
        <v>936</v>
      </c>
      <c r="C55" s="453" t="s">
        <v>2717</v>
      </c>
      <c r="D55" s="464" t="s">
        <v>2678</v>
      </c>
    </row>
    <row r="56" spans="1:4">
      <c r="A56" s="453"/>
      <c r="B56" s="452" t="s">
        <v>994</v>
      </c>
      <c r="C56" s="453"/>
      <c r="D56" s="452"/>
    </row>
    <row r="57" spans="1:4" ht="26">
      <c r="A57" s="453"/>
      <c r="B57" s="481" t="s">
        <v>937</v>
      </c>
      <c r="C57" s="453"/>
      <c r="D57" s="481" t="s">
        <v>1136</v>
      </c>
    </row>
    <row r="58" spans="1:4">
      <c r="A58" s="453"/>
      <c r="B58" s="455" t="s">
        <v>938</v>
      </c>
      <c r="C58" s="453"/>
      <c r="D58" s="455" t="s">
        <v>1136</v>
      </c>
    </row>
    <row r="59" spans="1:4">
      <c r="A59" s="453"/>
      <c r="B59" s="455" t="s">
        <v>939</v>
      </c>
      <c r="C59" s="453"/>
      <c r="D59" s="455" t="s">
        <v>1136</v>
      </c>
    </row>
    <row r="60" spans="1:4">
      <c r="A60" s="453"/>
      <c r="B60" s="457"/>
      <c r="C60" s="453"/>
      <c r="D60" s="457"/>
    </row>
    <row r="61" spans="1:4">
      <c r="A61" s="453"/>
      <c r="B61" s="457"/>
      <c r="C61" s="453"/>
      <c r="D61" s="457"/>
    </row>
    <row r="62" spans="1:4">
      <c r="A62" s="453"/>
      <c r="B62" s="465"/>
      <c r="C62" s="453"/>
      <c r="D62" s="465"/>
    </row>
    <row r="63" spans="1:4">
      <c r="A63" s="473" t="s">
        <v>2718</v>
      </c>
      <c r="B63" s="464" t="s">
        <v>995</v>
      </c>
      <c r="C63" s="473" t="s">
        <v>2718</v>
      </c>
      <c r="D63" s="464" t="s">
        <v>2679</v>
      </c>
    </row>
    <row r="64" spans="1:4" ht="26">
      <c r="A64" s="453"/>
      <c r="B64" s="472" t="s">
        <v>2681</v>
      </c>
      <c r="C64" s="453"/>
      <c r="D64" s="481" t="s">
        <v>2680</v>
      </c>
    </row>
    <row r="65" spans="1:4">
      <c r="A65" s="453"/>
      <c r="B65" s="465"/>
      <c r="C65" s="453"/>
      <c r="D65" s="465"/>
    </row>
    <row r="66" spans="1:4" ht="39">
      <c r="A66" s="453" t="s">
        <v>2719</v>
      </c>
      <c r="B66" s="464" t="s">
        <v>2684</v>
      </c>
      <c r="C66" s="453" t="s">
        <v>2719</v>
      </c>
      <c r="D66" s="464" t="s">
        <v>2682</v>
      </c>
    </row>
    <row r="67" spans="1:4" ht="26">
      <c r="A67" s="453"/>
      <c r="B67" s="235" t="s">
        <v>996</v>
      </c>
      <c r="C67" s="453"/>
      <c r="D67" s="235" t="s">
        <v>2683</v>
      </c>
    </row>
    <row r="68" spans="1:4">
      <c r="A68" s="453"/>
      <c r="B68" s="465"/>
      <c r="C68" s="453"/>
      <c r="D68" s="465"/>
    </row>
    <row r="69" spans="1:4">
      <c r="A69" s="453" t="s">
        <v>2720</v>
      </c>
      <c r="B69" s="464" t="s">
        <v>997</v>
      </c>
      <c r="C69" s="453" t="s">
        <v>2720</v>
      </c>
      <c r="D69" s="464" t="s">
        <v>2686</v>
      </c>
    </row>
    <row r="70" spans="1:4" ht="52">
      <c r="A70" s="453"/>
      <c r="B70" s="235" t="s">
        <v>998</v>
      </c>
      <c r="C70" s="453"/>
      <c r="D70" s="235" t="s">
        <v>2687</v>
      </c>
    </row>
    <row r="71" spans="1:4">
      <c r="A71" s="453"/>
      <c r="B71" s="465"/>
      <c r="C71" s="453"/>
      <c r="D71" s="465"/>
    </row>
    <row r="72" spans="1:4">
      <c r="A72" s="453" t="s">
        <v>2721</v>
      </c>
      <c r="B72" s="464" t="s">
        <v>2685</v>
      </c>
      <c r="C72" s="453" t="s">
        <v>2721</v>
      </c>
      <c r="D72" s="464" t="s">
        <v>2634</v>
      </c>
    </row>
    <row r="73" spans="1:4" ht="26">
      <c r="A73" s="453"/>
      <c r="B73" s="235" t="s">
        <v>999</v>
      </c>
      <c r="C73" s="453"/>
      <c r="D73" s="235" t="s">
        <v>2635</v>
      </c>
    </row>
    <row r="74" spans="1:4">
      <c r="A74" s="453"/>
      <c r="B74" s="458" t="s">
        <v>955</v>
      </c>
      <c r="C74" s="453"/>
      <c r="D74" s="458" t="s">
        <v>2636</v>
      </c>
    </row>
    <row r="75" spans="1:4">
      <c r="A75" s="474"/>
      <c r="B75" s="457" t="s">
        <v>647</v>
      </c>
      <c r="C75" s="474"/>
      <c r="D75" s="457" t="s">
        <v>648</v>
      </c>
    </row>
    <row r="76" spans="1:4">
      <c r="A76" s="474"/>
      <c r="B76" s="457"/>
      <c r="C76" s="474"/>
      <c r="D76" s="457"/>
    </row>
  </sheetData>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BB2F-C986-4D99-8B33-6A8BD7518415}">
  <sheetPr filterMode="1">
    <tabColor theme="8" tint="0.39997558519241921"/>
  </sheetPr>
  <dimension ref="A1:W454"/>
  <sheetViews>
    <sheetView zoomScaleNormal="100" zoomScaleSheetLayoutView="100" workbookViewId="0">
      <selection activeCell="C1" sqref="C1"/>
    </sheetView>
  </sheetViews>
  <sheetFormatPr defaultColWidth="9" defaultRowHeight="13"/>
  <cols>
    <col min="1" max="1" width="4.26953125" style="42" customWidth="1"/>
    <col min="2" max="2" width="6" style="12" customWidth="1"/>
    <col min="3" max="4" width="67" style="1" customWidth="1"/>
    <col min="5" max="5" width="17.453125" style="43" hidden="1" customWidth="1"/>
    <col min="6" max="6" width="5.26953125" style="1" hidden="1" customWidth="1"/>
    <col min="7" max="7" width="6.1796875" style="1" hidden="1" customWidth="1"/>
    <col min="8" max="8" width="5.26953125" style="1" hidden="1" customWidth="1"/>
    <col min="9" max="9" width="35.81640625" style="3" hidden="1" customWidth="1"/>
    <col min="10" max="10" width="7.1796875" style="3" hidden="1" customWidth="1"/>
    <col min="11" max="11" width="7.1796875" style="10" hidden="1" customWidth="1"/>
    <col min="12" max="12" width="50.81640625" style="3" customWidth="1"/>
    <col min="13" max="13" width="7.1796875" style="3" customWidth="1"/>
    <col min="14" max="14" width="7.1796875" style="10" customWidth="1"/>
    <col min="15" max="15" width="35.81640625" style="3" hidden="1" customWidth="1"/>
    <col min="16" max="16" width="7.1796875" style="3" hidden="1" customWidth="1"/>
    <col min="17" max="17" width="7.1796875" style="10" hidden="1" customWidth="1"/>
    <col min="18" max="18" width="35.81640625" style="3" hidden="1" customWidth="1"/>
    <col min="19" max="19" width="7.1796875" style="3" hidden="1" customWidth="1"/>
    <col min="20" max="20" width="7.1796875" style="10" hidden="1" customWidth="1"/>
    <col min="21" max="21" width="35.81640625" style="3" hidden="1" customWidth="1"/>
    <col min="22" max="22" width="7.1796875" style="3" hidden="1" customWidth="1"/>
    <col min="23" max="23" width="7.1796875" style="10" hidden="1" customWidth="1"/>
    <col min="24" max="16384" width="9" style="4"/>
  </cols>
  <sheetData>
    <row r="1" spans="1:23" ht="19">
      <c r="A1" s="79" t="s">
        <v>77</v>
      </c>
      <c r="B1" s="46" t="s">
        <v>112</v>
      </c>
      <c r="C1" s="47"/>
      <c r="D1" s="48"/>
      <c r="E1" s="79" t="s">
        <v>77</v>
      </c>
      <c r="F1" s="5"/>
      <c r="G1" s="5"/>
      <c r="H1" s="5"/>
      <c r="I1" s="5"/>
      <c r="J1" s="5"/>
      <c r="K1" s="8"/>
      <c r="L1" s="5"/>
      <c r="M1" s="5"/>
      <c r="N1" s="8"/>
      <c r="O1" s="5"/>
      <c r="P1" s="5"/>
      <c r="Q1" s="8"/>
      <c r="R1" s="5"/>
      <c r="S1" s="5"/>
      <c r="T1" s="8"/>
      <c r="U1" s="5"/>
      <c r="V1" s="5"/>
      <c r="W1" s="8"/>
    </row>
    <row r="2" spans="1:23">
      <c r="A2" s="35"/>
      <c r="B2" s="11"/>
      <c r="C2" s="5"/>
      <c r="D2" s="5"/>
      <c r="E2" s="36"/>
      <c r="F2" s="5"/>
      <c r="G2" s="5"/>
      <c r="H2" s="5"/>
      <c r="I2" s="5"/>
      <c r="J2" s="5"/>
      <c r="K2" s="8"/>
      <c r="L2" s="5"/>
      <c r="M2" s="5"/>
      <c r="N2" s="8"/>
      <c r="O2" s="5"/>
      <c r="P2" s="5"/>
      <c r="Q2" s="8"/>
      <c r="R2" s="5"/>
      <c r="S2" s="5"/>
      <c r="T2" s="8"/>
      <c r="U2" s="5"/>
      <c r="V2" s="5"/>
      <c r="W2" s="8"/>
    </row>
    <row r="3" spans="1:23">
      <c r="A3" s="35"/>
      <c r="B3" s="11"/>
      <c r="C3" s="81" t="s">
        <v>113</v>
      </c>
      <c r="D3" s="81"/>
      <c r="E3" s="37"/>
      <c r="F3" s="5"/>
      <c r="G3" s="5"/>
      <c r="H3" s="5"/>
      <c r="I3" s="5"/>
      <c r="J3" s="5"/>
      <c r="K3" s="8"/>
      <c r="L3" s="5"/>
      <c r="M3" s="5"/>
      <c r="N3" s="8"/>
      <c r="O3" s="5"/>
      <c r="P3" s="5"/>
      <c r="Q3" s="8"/>
      <c r="R3" s="5"/>
      <c r="S3" s="5"/>
      <c r="T3" s="8"/>
      <c r="U3" s="5"/>
      <c r="V3" s="5"/>
      <c r="W3" s="8"/>
    </row>
    <row r="4" spans="1:23" ht="12.5">
      <c r="A4" s="82"/>
      <c r="B4" s="60"/>
      <c r="C4" s="2" t="s">
        <v>126</v>
      </c>
      <c r="D4" s="2" t="s">
        <v>127</v>
      </c>
      <c r="E4" s="36"/>
      <c r="F4" s="5"/>
      <c r="G4" s="5"/>
      <c r="H4" s="5"/>
      <c r="I4" s="5"/>
      <c r="J4" s="5"/>
      <c r="K4" s="8"/>
      <c r="L4" s="5"/>
      <c r="M4" s="5"/>
      <c r="N4" s="8"/>
      <c r="O4" s="5"/>
      <c r="P4" s="5"/>
      <c r="Q4" s="8"/>
      <c r="R4" s="5"/>
      <c r="S4" s="5"/>
      <c r="T4" s="8"/>
      <c r="U4" s="5"/>
      <c r="V4" s="5"/>
      <c r="W4" s="8"/>
    </row>
    <row r="5" spans="1:23">
      <c r="A5" s="35"/>
      <c r="B5" s="11"/>
      <c r="C5" s="81" t="s">
        <v>0</v>
      </c>
      <c r="D5" s="81"/>
      <c r="E5" s="37"/>
      <c r="F5" s="5"/>
      <c r="G5" s="5"/>
      <c r="H5" s="5"/>
      <c r="I5" s="5"/>
      <c r="J5" s="5"/>
      <c r="K5" s="8"/>
      <c r="L5" s="5"/>
      <c r="M5" s="5"/>
      <c r="N5" s="8"/>
      <c r="O5" s="5"/>
      <c r="P5" s="5"/>
      <c r="Q5" s="8"/>
      <c r="R5" s="5"/>
      <c r="S5" s="5"/>
      <c r="T5" s="8"/>
      <c r="U5" s="5"/>
      <c r="V5" s="5"/>
      <c r="W5" s="8"/>
    </row>
    <row r="6" spans="1:23" ht="12.5">
      <c r="A6" s="82"/>
      <c r="B6" s="60"/>
      <c r="C6" s="2" t="s">
        <v>69</v>
      </c>
      <c r="D6" s="2" t="s">
        <v>69</v>
      </c>
      <c r="E6" s="36"/>
      <c r="F6" s="5"/>
      <c r="G6" s="5"/>
      <c r="H6" s="5"/>
      <c r="I6" s="5"/>
      <c r="J6" s="5"/>
      <c r="K6" s="8"/>
      <c r="L6" s="5"/>
      <c r="M6" s="5"/>
      <c r="N6" s="8"/>
      <c r="O6" s="5"/>
      <c r="P6" s="5"/>
      <c r="Q6" s="8"/>
      <c r="R6" s="5"/>
      <c r="S6" s="5"/>
      <c r="T6" s="8"/>
      <c r="U6" s="5"/>
      <c r="V6" s="5"/>
      <c r="W6" s="8"/>
    </row>
    <row r="7" spans="1:23">
      <c r="A7" s="35"/>
      <c r="B7" s="11"/>
      <c r="C7" s="81" t="s">
        <v>72</v>
      </c>
      <c r="D7" s="81"/>
      <c r="E7" s="37"/>
      <c r="F7" s="5"/>
      <c r="G7" s="5"/>
      <c r="H7" s="5"/>
      <c r="I7" s="5"/>
      <c r="J7" s="5"/>
      <c r="K7" s="8"/>
      <c r="L7" s="5"/>
      <c r="M7" s="5"/>
      <c r="N7" s="8"/>
      <c r="O7" s="5"/>
      <c r="P7" s="5"/>
      <c r="Q7" s="8"/>
      <c r="R7" s="5"/>
      <c r="S7" s="5"/>
      <c r="T7" s="8"/>
      <c r="U7" s="5"/>
      <c r="V7" s="5"/>
      <c r="W7" s="8"/>
    </row>
    <row r="8" spans="1:23" ht="32.5" customHeight="1">
      <c r="A8" s="35"/>
      <c r="B8" s="11"/>
      <c r="C8" s="2" t="s">
        <v>128</v>
      </c>
      <c r="D8" s="2" t="s">
        <v>129</v>
      </c>
      <c r="E8" s="36"/>
      <c r="F8" s="5"/>
      <c r="G8" s="5"/>
      <c r="H8" s="5"/>
      <c r="I8" s="5"/>
      <c r="J8" s="5"/>
      <c r="K8" s="8"/>
      <c r="L8" s="5"/>
      <c r="M8" s="5"/>
      <c r="N8" s="8"/>
      <c r="O8" s="5"/>
      <c r="P8" s="5"/>
      <c r="Q8" s="8"/>
      <c r="R8" s="5"/>
      <c r="S8" s="5"/>
      <c r="T8" s="8"/>
      <c r="U8" s="5"/>
      <c r="V8" s="5"/>
      <c r="W8" s="8"/>
    </row>
    <row r="9" spans="1:23">
      <c r="A9" s="35"/>
      <c r="B9" s="11"/>
      <c r="C9" s="81" t="s">
        <v>1</v>
      </c>
      <c r="D9" s="81"/>
      <c r="E9" s="37"/>
      <c r="F9" s="5"/>
      <c r="G9" s="5"/>
      <c r="H9" s="5"/>
      <c r="I9" s="5"/>
      <c r="J9" s="5"/>
      <c r="K9" s="8"/>
      <c r="L9" s="5"/>
      <c r="M9" s="5"/>
      <c r="N9" s="8"/>
      <c r="O9" s="5"/>
      <c r="P9" s="5"/>
      <c r="Q9" s="8"/>
      <c r="R9" s="5"/>
      <c r="S9" s="5"/>
      <c r="T9" s="8"/>
      <c r="U9" s="5"/>
      <c r="V9" s="5"/>
      <c r="W9" s="8"/>
    </row>
    <row r="10" spans="1:23">
      <c r="A10" s="35"/>
      <c r="B10" s="11"/>
      <c r="C10" s="2" t="s">
        <v>130</v>
      </c>
      <c r="D10" s="2"/>
      <c r="E10" s="36"/>
      <c r="F10" s="5"/>
      <c r="G10" s="5"/>
      <c r="H10" s="5"/>
      <c r="I10" s="5"/>
      <c r="J10" s="5"/>
      <c r="K10" s="8"/>
      <c r="L10" s="5"/>
      <c r="M10" s="5"/>
      <c r="N10" s="8"/>
      <c r="O10" s="5"/>
      <c r="P10" s="5"/>
      <c r="Q10" s="8"/>
      <c r="R10" s="5"/>
      <c r="S10" s="5"/>
      <c r="T10" s="8"/>
      <c r="U10" s="5"/>
      <c r="V10" s="5"/>
      <c r="W10" s="8"/>
    </row>
    <row r="11" spans="1:23">
      <c r="A11" s="35"/>
      <c r="B11" s="11"/>
      <c r="C11" s="5"/>
      <c r="D11" s="5"/>
      <c r="E11" s="36"/>
      <c r="F11" s="5"/>
      <c r="G11" s="5"/>
      <c r="H11" s="5"/>
      <c r="I11" s="5"/>
      <c r="J11" s="5"/>
      <c r="K11" s="8"/>
      <c r="L11" s="5"/>
      <c r="M11" s="5"/>
      <c r="N11" s="8"/>
      <c r="O11" s="5"/>
      <c r="P11" s="5"/>
      <c r="Q11" s="8"/>
      <c r="R11" s="5"/>
      <c r="S11" s="5"/>
      <c r="T11" s="8"/>
      <c r="U11" s="5"/>
      <c r="V11" s="5"/>
      <c r="W11" s="8"/>
    </row>
    <row r="12" spans="1:23">
      <c r="A12" s="35"/>
      <c r="B12" s="11"/>
      <c r="C12" s="7" t="s">
        <v>114</v>
      </c>
      <c r="D12" s="6"/>
      <c r="E12" s="37"/>
      <c r="F12" s="5"/>
      <c r="G12" s="5"/>
      <c r="H12" s="5"/>
      <c r="I12" s="5"/>
      <c r="J12" s="5"/>
      <c r="K12" s="8"/>
      <c r="L12" s="5"/>
      <c r="M12" s="5"/>
      <c r="N12" s="8"/>
      <c r="O12" s="5"/>
      <c r="P12" s="5"/>
      <c r="Q12" s="8"/>
      <c r="R12" s="5"/>
      <c r="S12" s="5"/>
      <c r="T12" s="8"/>
      <c r="U12" s="5"/>
      <c r="V12" s="5"/>
      <c r="W12" s="8"/>
    </row>
    <row r="13" spans="1:23">
      <c r="A13" s="35"/>
      <c r="B13" s="11"/>
      <c r="C13" s="7"/>
      <c r="D13" s="6"/>
      <c r="E13" s="37"/>
      <c r="F13" s="5"/>
      <c r="G13" s="5"/>
      <c r="H13" s="5"/>
      <c r="I13" s="5"/>
      <c r="J13" s="5"/>
      <c r="K13" s="8"/>
      <c r="L13" s="5"/>
      <c r="M13" s="5"/>
      <c r="N13" s="8"/>
      <c r="O13" s="5"/>
      <c r="P13" s="5"/>
      <c r="Q13" s="8"/>
      <c r="R13" s="5"/>
      <c r="S13" s="5"/>
      <c r="T13" s="8"/>
      <c r="U13" s="5"/>
      <c r="V13" s="5"/>
      <c r="W13" s="8"/>
    </row>
    <row r="14" spans="1:23" s="78" customFormat="1">
      <c r="A14" s="38" t="s">
        <v>14</v>
      </c>
      <c r="B14" s="87" t="s">
        <v>14</v>
      </c>
      <c r="C14" s="88"/>
      <c r="D14" s="40"/>
      <c r="E14" s="39" t="s">
        <v>21</v>
      </c>
      <c r="F14" s="39" t="s">
        <v>20</v>
      </c>
      <c r="G14" s="39" t="s">
        <v>773</v>
      </c>
      <c r="H14" s="39" t="s">
        <v>19</v>
      </c>
      <c r="I14" s="40" t="s">
        <v>12</v>
      </c>
      <c r="J14" s="40" t="s">
        <v>10</v>
      </c>
      <c r="K14" s="89" t="s">
        <v>11</v>
      </c>
      <c r="L14" s="40" t="s">
        <v>3</v>
      </c>
      <c r="M14" s="40" t="s">
        <v>10</v>
      </c>
      <c r="N14" s="89" t="s">
        <v>11</v>
      </c>
      <c r="O14" s="40" t="s">
        <v>4</v>
      </c>
      <c r="P14" s="40" t="s">
        <v>10</v>
      </c>
      <c r="Q14" s="89" t="s">
        <v>11</v>
      </c>
      <c r="R14" s="40" t="s">
        <v>5</v>
      </c>
      <c r="S14" s="40" t="s">
        <v>10</v>
      </c>
      <c r="T14" s="89" t="s">
        <v>11</v>
      </c>
      <c r="U14" s="40" t="s">
        <v>6</v>
      </c>
      <c r="V14" s="40" t="s">
        <v>10</v>
      </c>
      <c r="W14" s="90" t="s">
        <v>11</v>
      </c>
    </row>
    <row r="15" spans="1:23" s="78" customFormat="1" ht="47.15" customHeight="1">
      <c r="A15" s="38"/>
      <c r="B15" s="91" t="s">
        <v>13</v>
      </c>
      <c r="C15" s="81" t="s">
        <v>115</v>
      </c>
      <c r="D15" s="40" t="s">
        <v>116</v>
      </c>
      <c r="E15" s="40"/>
      <c r="F15" s="39"/>
      <c r="G15" s="39"/>
      <c r="H15" s="39"/>
      <c r="I15" s="40"/>
      <c r="J15" s="40"/>
      <c r="K15" s="89"/>
      <c r="L15" s="40"/>
      <c r="M15" s="40"/>
      <c r="N15" s="89"/>
      <c r="O15" s="40"/>
      <c r="P15" s="40"/>
      <c r="Q15" s="89"/>
      <c r="R15" s="40"/>
      <c r="S15" s="40"/>
      <c r="T15" s="89"/>
      <c r="U15" s="40"/>
      <c r="V15" s="40"/>
      <c r="W15" s="90"/>
    </row>
    <row r="16" spans="1:23" s="74" customFormat="1" ht="32.5" customHeight="1">
      <c r="A16" s="83"/>
      <c r="B16" s="72" t="s">
        <v>2</v>
      </c>
      <c r="C16" s="13" t="s">
        <v>117</v>
      </c>
      <c r="D16" s="13" t="s">
        <v>118</v>
      </c>
      <c r="E16" s="80"/>
      <c r="F16" s="13"/>
      <c r="G16" s="13"/>
      <c r="H16" s="13"/>
      <c r="I16" s="13"/>
      <c r="J16" s="13"/>
      <c r="K16" s="73"/>
      <c r="L16" s="13" t="s">
        <v>2925</v>
      </c>
      <c r="M16" s="13" t="s">
        <v>2926</v>
      </c>
      <c r="N16" s="73"/>
      <c r="O16" s="13"/>
      <c r="P16" s="13"/>
      <c r="Q16" s="73"/>
      <c r="R16" s="13"/>
      <c r="S16" s="13"/>
      <c r="T16" s="73"/>
      <c r="U16" s="13"/>
      <c r="V16" s="13"/>
      <c r="W16" s="73"/>
    </row>
    <row r="17" spans="1:23" s="74" customFormat="1" ht="32.5" customHeight="1">
      <c r="A17" s="83"/>
      <c r="B17" s="72" t="s">
        <v>7</v>
      </c>
      <c r="C17" s="13" t="s">
        <v>119</v>
      </c>
      <c r="D17" s="13" t="s">
        <v>120</v>
      </c>
      <c r="E17" s="80"/>
      <c r="F17" s="13"/>
      <c r="G17" s="13"/>
      <c r="H17" s="13"/>
      <c r="I17" s="13"/>
      <c r="J17" s="13"/>
      <c r="K17" s="73"/>
      <c r="L17" s="13" t="s">
        <v>2925</v>
      </c>
      <c r="M17" s="13" t="s">
        <v>2926</v>
      </c>
      <c r="N17" s="73"/>
      <c r="O17" s="13"/>
      <c r="P17" s="13"/>
      <c r="Q17" s="73"/>
      <c r="R17" s="13"/>
      <c r="S17" s="13"/>
      <c r="T17" s="73"/>
      <c r="U17" s="13"/>
      <c r="V17" s="13"/>
      <c r="W17" s="73"/>
    </row>
    <row r="18" spans="1:23" s="74" customFormat="1" ht="41.15" customHeight="1">
      <c r="A18" s="83"/>
      <c r="B18" s="72" t="s">
        <v>8</v>
      </c>
      <c r="C18" s="13" t="s">
        <v>121</v>
      </c>
      <c r="D18" s="13" t="s">
        <v>122</v>
      </c>
      <c r="E18" s="80"/>
      <c r="F18" s="13"/>
      <c r="G18" s="13"/>
      <c r="H18" s="13"/>
      <c r="I18" s="13"/>
      <c r="J18" s="13"/>
      <c r="K18" s="73"/>
      <c r="L18" s="13" t="s">
        <v>2924</v>
      </c>
      <c r="M18" s="13" t="s">
        <v>2874</v>
      </c>
      <c r="N18" s="73"/>
      <c r="O18" s="13"/>
      <c r="P18" s="13"/>
      <c r="Q18" s="73"/>
      <c r="R18" s="13"/>
      <c r="S18" s="13"/>
      <c r="T18" s="73"/>
      <c r="U18" s="13"/>
      <c r="V18" s="13"/>
      <c r="W18" s="73"/>
    </row>
    <row r="21" spans="1:23" s="78" customFormat="1">
      <c r="A21" s="38" t="s">
        <v>14</v>
      </c>
      <c r="B21" s="87" t="s">
        <v>14</v>
      </c>
      <c r="C21" s="81" t="s">
        <v>123</v>
      </c>
      <c r="D21" s="40" t="s">
        <v>124</v>
      </c>
      <c r="E21" s="39" t="s">
        <v>21</v>
      </c>
      <c r="F21" s="39" t="s">
        <v>20</v>
      </c>
      <c r="G21" s="39" t="s">
        <v>18</v>
      </c>
      <c r="H21" s="39" t="s">
        <v>19</v>
      </c>
      <c r="I21" s="40" t="s">
        <v>12</v>
      </c>
      <c r="J21" s="40" t="s">
        <v>10</v>
      </c>
      <c r="K21" s="89" t="s">
        <v>11</v>
      </c>
      <c r="L21" s="40" t="s">
        <v>3</v>
      </c>
      <c r="M21" s="40" t="s">
        <v>10</v>
      </c>
      <c r="N21" s="89" t="s">
        <v>11</v>
      </c>
      <c r="O21" s="40" t="s">
        <v>4</v>
      </c>
      <c r="P21" s="40" t="s">
        <v>10</v>
      </c>
      <c r="Q21" s="89" t="s">
        <v>11</v>
      </c>
      <c r="R21" s="40" t="s">
        <v>5</v>
      </c>
      <c r="S21" s="40" t="s">
        <v>10</v>
      </c>
      <c r="T21" s="89" t="s">
        <v>11</v>
      </c>
      <c r="U21" s="40" t="s">
        <v>6</v>
      </c>
      <c r="V21" s="40" t="s">
        <v>10</v>
      </c>
      <c r="W21" s="90" t="s">
        <v>11</v>
      </c>
    </row>
    <row r="22" spans="1:23" s="78" customFormat="1" ht="19" customHeight="1">
      <c r="A22" s="84">
        <v>1</v>
      </c>
      <c r="B22" s="84">
        <v>1</v>
      </c>
      <c r="C22" s="92" t="s">
        <v>88</v>
      </c>
      <c r="D22" s="92" t="s">
        <v>87</v>
      </c>
      <c r="E22" s="41" t="s">
        <v>2923</v>
      </c>
      <c r="F22" s="41"/>
      <c r="G22" s="41"/>
      <c r="H22" s="41"/>
      <c r="I22" s="41"/>
      <c r="J22" s="41"/>
      <c r="K22" s="77"/>
      <c r="L22" s="41"/>
      <c r="M22" s="41"/>
      <c r="N22" s="77"/>
      <c r="O22" s="41"/>
      <c r="P22" s="41"/>
      <c r="Q22" s="77"/>
      <c r="R22" s="41"/>
      <c r="S22" s="41"/>
      <c r="T22" s="77"/>
      <c r="U22" s="41"/>
      <c r="V22" s="41"/>
      <c r="W22" s="77"/>
    </row>
    <row r="23" spans="1:23" s="78" customFormat="1" ht="101.15" customHeight="1">
      <c r="A23" s="75">
        <v>1</v>
      </c>
      <c r="B23" s="75" t="s">
        <v>15</v>
      </c>
      <c r="C23" s="76" t="s">
        <v>131</v>
      </c>
      <c r="D23" s="76" t="s">
        <v>132</v>
      </c>
      <c r="E23" s="41" t="s">
        <v>2923</v>
      </c>
      <c r="F23" s="41"/>
      <c r="G23" s="41"/>
      <c r="H23" s="41"/>
      <c r="I23" s="41"/>
      <c r="J23" s="41"/>
      <c r="K23" s="77"/>
      <c r="L23" s="41"/>
      <c r="M23" s="41"/>
      <c r="N23" s="77"/>
      <c r="O23" s="41"/>
      <c r="P23" s="41"/>
      <c r="Q23" s="77"/>
      <c r="R23" s="41"/>
      <c r="S23" s="41"/>
      <c r="T23" s="77"/>
      <c r="U23" s="41"/>
      <c r="V23" s="41"/>
      <c r="W23" s="77"/>
    </row>
    <row r="24" spans="1:23" ht="95.5" customHeight="1">
      <c r="A24" s="85">
        <v>1</v>
      </c>
      <c r="B24" s="68" t="s">
        <v>16</v>
      </c>
      <c r="C24" s="69" t="s">
        <v>133</v>
      </c>
      <c r="D24" s="69" t="s">
        <v>134</v>
      </c>
      <c r="E24" s="41" t="s">
        <v>2923</v>
      </c>
      <c r="F24" s="2"/>
      <c r="G24" s="2"/>
      <c r="H24" s="2"/>
      <c r="I24" s="2"/>
      <c r="J24" s="2"/>
      <c r="K24" s="9"/>
      <c r="L24" s="2" t="s">
        <v>2927</v>
      </c>
      <c r="M24" s="2" t="s">
        <v>2874</v>
      </c>
      <c r="N24" s="9"/>
      <c r="O24" s="2"/>
      <c r="P24" s="2"/>
      <c r="Q24" s="9"/>
      <c r="R24" s="2"/>
      <c r="S24" s="2"/>
      <c r="T24" s="9"/>
      <c r="U24" s="2"/>
      <c r="V24" s="2"/>
      <c r="W24" s="9"/>
    </row>
    <row r="25" spans="1:23" ht="154.5" customHeight="1">
      <c r="A25" s="75">
        <v>1</v>
      </c>
      <c r="B25" s="70" t="s">
        <v>17</v>
      </c>
      <c r="C25" s="69" t="s">
        <v>135</v>
      </c>
      <c r="D25" s="69" t="s">
        <v>136</v>
      </c>
      <c r="E25" s="41" t="s">
        <v>2923</v>
      </c>
      <c r="F25" s="2"/>
      <c r="G25" s="2"/>
      <c r="H25" s="2"/>
      <c r="I25" s="2"/>
      <c r="J25" s="2"/>
      <c r="K25" s="9"/>
      <c r="L25" s="2" t="s">
        <v>2928</v>
      </c>
      <c r="M25" s="2" t="s">
        <v>2874</v>
      </c>
      <c r="N25" s="9"/>
      <c r="O25" s="2"/>
      <c r="P25" s="2"/>
      <c r="Q25" s="9"/>
      <c r="R25" s="2"/>
      <c r="S25" s="2"/>
      <c r="T25" s="9"/>
      <c r="U25" s="2"/>
      <c r="V25" s="2"/>
      <c r="W25" s="9"/>
    </row>
    <row r="26" spans="1:23" s="78" customFormat="1" ht="409.5">
      <c r="A26" s="75">
        <v>1</v>
      </c>
      <c r="B26" s="75" t="s">
        <v>22</v>
      </c>
      <c r="C26" s="76" t="s">
        <v>528</v>
      </c>
      <c r="D26" s="76" t="s">
        <v>137</v>
      </c>
      <c r="E26" s="41" t="s">
        <v>2923</v>
      </c>
      <c r="F26" s="41"/>
      <c r="G26" s="41"/>
      <c r="H26" s="41"/>
      <c r="I26" s="41"/>
      <c r="J26" s="41"/>
      <c r="K26" s="77"/>
      <c r="L26" s="41"/>
      <c r="M26" s="41"/>
      <c r="N26" s="77"/>
      <c r="O26" s="41"/>
      <c r="P26" s="41"/>
      <c r="Q26" s="77"/>
      <c r="R26" s="41"/>
      <c r="S26" s="41"/>
      <c r="T26" s="77"/>
      <c r="U26" s="41"/>
      <c r="V26" s="41"/>
      <c r="W26" s="77"/>
    </row>
    <row r="27" spans="1:23" ht="120.65" customHeight="1">
      <c r="A27" s="85">
        <v>1</v>
      </c>
      <c r="B27" s="68" t="s">
        <v>138</v>
      </c>
      <c r="C27" s="69" t="s">
        <v>139</v>
      </c>
      <c r="D27" s="69" t="s">
        <v>140</v>
      </c>
      <c r="E27" s="41" t="s">
        <v>2923</v>
      </c>
      <c r="F27" s="2"/>
      <c r="G27" s="2"/>
      <c r="H27" s="2"/>
      <c r="I27" s="2"/>
      <c r="J27" s="2"/>
      <c r="K27" s="9"/>
      <c r="L27" s="2" t="s">
        <v>2929</v>
      </c>
      <c r="M27" s="2" t="s">
        <v>2874</v>
      </c>
      <c r="N27" s="9"/>
      <c r="O27" s="2"/>
      <c r="P27" s="2"/>
      <c r="Q27" s="9"/>
      <c r="R27" s="2"/>
      <c r="S27" s="2"/>
      <c r="T27" s="9"/>
      <c r="U27" s="2"/>
      <c r="V27" s="2"/>
      <c r="W27" s="9"/>
    </row>
    <row r="28" spans="1:23" ht="74.150000000000006" customHeight="1">
      <c r="A28" s="85">
        <v>1</v>
      </c>
      <c r="B28" s="68" t="s">
        <v>141</v>
      </c>
      <c r="C28" s="69" t="s">
        <v>142</v>
      </c>
      <c r="D28" s="69" t="s">
        <v>143</v>
      </c>
      <c r="E28" s="41" t="s">
        <v>2923</v>
      </c>
      <c r="F28" s="2"/>
      <c r="G28" s="2"/>
      <c r="H28" s="2"/>
      <c r="I28" s="2"/>
      <c r="J28" s="2"/>
      <c r="K28" s="9"/>
      <c r="L28" s="2" t="s">
        <v>2930</v>
      </c>
      <c r="M28" s="2" t="s">
        <v>2874</v>
      </c>
      <c r="N28" s="9"/>
      <c r="O28" s="2"/>
      <c r="P28" s="2"/>
      <c r="Q28" s="9"/>
      <c r="R28" s="2"/>
      <c r="S28" s="2"/>
      <c r="T28" s="9"/>
      <c r="U28" s="2"/>
      <c r="V28" s="2"/>
      <c r="W28" s="9"/>
    </row>
    <row r="29" spans="1:23" ht="97.5" customHeight="1">
      <c r="A29" s="85">
        <v>1</v>
      </c>
      <c r="B29" s="68" t="s">
        <v>144</v>
      </c>
      <c r="C29" s="69" t="s">
        <v>145</v>
      </c>
      <c r="D29" s="69" t="s">
        <v>146</v>
      </c>
      <c r="E29" s="41" t="s">
        <v>2923</v>
      </c>
      <c r="F29" s="2"/>
      <c r="G29" s="2"/>
      <c r="H29" s="2"/>
      <c r="I29" s="2"/>
      <c r="J29" s="2"/>
      <c r="K29" s="9"/>
      <c r="L29" s="2" t="s">
        <v>2931</v>
      </c>
      <c r="M29" s="2" t="s">
        <v>2874</v>
      </c>
      <c r="N29" s="9"/>
      <c r="O29" s="2"/>
      <c r="P29" s="2"/>
      <c r="Q29" s="9"/>
      <c r="R29" s="2"/>
      <c r="S29" s="2"/>
      <c r="T29" s="9"/>
      <c r="U29" s="2"/>
      <c r="V29" s="2"/>
      <c r="W29" s="9"/>
    </row>
    <row r="30" spans="1:23" ht="97" customHeight="1">
      <c r="A30" s="85">
        <v>1</v>
      </c>
      <c r="B30" s="68" t="s">
        <v>147</v>
      </c>
      <c r="C30" s="69" t="s">
        <v>148</v>
      </c>
      <c r="D30" s="69" t="s">
        <v>149</v>
      </c>
      <c r="E30" s="41" t="s">
        <v>2923</v>
      </c>
      <c r="F30" s="2"/>
      <c r="G30" s="2"/>
      <c r="H30" s="2"/>
      <c r="I30" s="2"/>
      <c r="J30" s="2"/>
      <c r="K30" s="9"/>
      <c r="L30" s="2" t="s">
        <v>2932</v>
      </c>
      <c r="M30" s="2" t="s">
        <v>2874</v>
      </c>
      <c r="N30" s="9"/>
      <c r="O30" s="2"/>
      <c r="P30" s="2"/>
      <c r="Q30" s="9"/>
      <c r="R30" s="2"/>
      <c r="S30" s="2"/>
      <c r="T30" s="9"/>
      <c r="U30" s="2"/>
      <c r="V30" s="2"/>
      <c r="W30" s="9"/>
    </row>
    <row r="31" spans="1:23" s="78" customFormat="1" ht="97" customHeight="1">
      <c r="A31" s="75">
        <v>1</v>
      </c>
      <c r="B31" s="75" t="s">
        <v>23</v>
      </c>
      <c r="C31" s="76" t="s">
        <v>150</v>
      </c>
      <c r="D31" s="76" t="s">
        <v>151</v>
      </c>
      <c r="E31" s="41" t="s">
        <v>2923</v>
      </c>
      <c r="F31" s="41"/>
      <c r="G31" s="41"/>
      <c r="H31" s="41"/>
      <c r="I31" s="41"/>
      <c r="J31" s="41"/>
      <c r="K31" s="77"/>
      <c r="L31" s="41"/>
      <c r="M31" s="41"/>
      <c r="N31" s="77"/>
      <c r="O31" s="41"/>
      <c r="P31" s="41"/>
      <c r="Q31" s="77"/>
      <c r="R31" s="41"/>
      <c r="S31" s="41"/>
      <c r="T31" s="77"/>
      <c r="U31" s="41"/>
      <c r="V31" s="41"/>
      <c r="W31" s="77"/>
    </row>
    <row r="32" spans="1:23" ht="70" customHeight="1">
      <c r="A32" s="75">
        <v>1</v>
      </c>
      <c r="B32" s="70" t="s">
        <v>24</v>
      </c>
      <c r="C32" s="69" t="s">
        <v>152</v>
      </c>
      <c r="D32" s="69" t="s">
        <v>153</v>
      </c>
      <c r="E32" s="41" t="s">
        <v>2923</v>
      </c>
      <c r="F32" s="2"/>
      <c r="G32" s="2"/>
      <c r="H32" s="2"/>
      <c r="I32" s="2"/>
      <c r="J32" s="2"/>
      <c r="K32" s="9"/>
      <c r="L32" s="2" t="s">
        <v>2933</v>
      </c>
      <c r="M32" s="2" t="s">
        <v>2926</v>
      </c>
      <c r="N32" s="9"/>
      <c r="O32" s="2"/>
      <c r="P32" s="2"/>
      <c r="Q32" s="9"/>
      <c r="R32" s="2"/>
      <c r="S32" s="2"/>
      <c r="T32" s="9"/>
      <c r="U32" s="2"/>
      <c r="V32" s="2"/>
      <c r="W32" s="9"/>
    </row>
    <row r="33" spans="1:23" s="78" customFormat="1" ht="78">
      <c r="A33" s="75">
        <v>1</v>
      </c>
      <c r="B33" s="75" t="s">
        <v>25</v>
      </c>
      <c r="C33" s="76" t="s">
        <v>154</v>
      </c>
      <c r="D33" s="76" t="s">
        <v>155</v>
      </c>
      <c r="E33" s="41" t="s">
        <v>2923</v>
      </c>
      <c r="F33" s="41"/>
      <c r="G33" s="41"/>
      <c r="H33" s="41"/>
      <c r="I33" s="41"/>
      <c r="J33" s="41"/>
      <c r="K33" s="77"/>
      <c r="L33" s="41"/>
      <c r="M33" s="41"/>
      <c r="N33" s="77"/>
      <c r="O33" s="41"/>
      <c r="P33" s="41"/>
      <c r="Q33" s="77"/>
      <c r="R33" s="41"/>
      <c r="S33" s="41"/>
      <c r="T33" s="77"/>
      <c r="U33" s="41"/>
      <c r="V33" s="41"/>
      <c r="W33" s="77"/>
    </row>
    <row r="34" spans="1:23" ht="85.5" customHeight="1">
      <c r="A34" s="85">
        <v>1</v>
      </c>
      <c r="B34" s="68" t="s">
        <v>156</v>
      </c>
      <c r="C34" s="69" t="s">
        <v>157</v>
      </c>
      <c r="D34" s="69" t="s">
        <v>158</v>
      </c>
      <c r="E34" s="41" t="s">
        <v>2923</v>
      </c>
      <c r="F34" s="2"/>
      <c r="G34" s="2"/>
      <c r="H34" s="2"/>
      <c r="I34" s="2"/>
      <c r="J34" s="2"/>
      <c r="K34" s="9"/>
      <c r="L34" s="2" t="s">
        <v>2934</v>
      </c>
      <c r="M34" s="2" t="s">
        <v>2874</v>
      </c>
      <c r="N34" s="9"/>
      <c r="O34" s="2"/>
      <c r="P34" s="2"/>
      <c r="Q34" s="9"/>
      <c r="R34" s="2"/>
      <c r="S34" s="2"/>
      <c r="T34" s="9"/>
      <c r="U34" s="2"/>
      <c r="V34" s="2"/>
      <c r="W34" s="9"/>
    </row>
    <row r="35" spans="1:23" s="78" customFormat="1" ht="78">
      <c r="A35" s="75">
        <v>1</v>
      </c>
      <c r="B35" s="75" t="s">
        <v>26</v>
      </c>
      <c r="C35" s="76" t="s">
        <v>159</v>
      </c>
      <c r="D35" s="76" t="s">
        <v>160</v>
      </c>
      <c r="E35" s="41" t="s">
        <v>2923</v>
      </c>
      <c r="F35" s="41"/>
      <c r="G35" s="41"/>
      <c r="H35" s="41"/>
      <c r="I35" s="41"/>
      <c r="J35" s="41"/>
      <c r="K35" s="77"/>
      <c r="L35" s="41"/>
      <c r="M35" s="41"/>
      <c r="N35" s="77"/>
      <c r="O35" s="41"/>
      <c r="P35" s="41"/>
      <c r="Q35" s="77"/>
      <c r="R35" s="41"/>
      <c r="S35" s="41"/>
      <c r="T35" s="77"/>
      <c r="U35" s="41"/>
      <c r="V35" s="41"/>
      <c r="W35" s="77"/>
    </row>
    <row r="36" spans="1:23" ht="61" customHeight="1">
      <c r="A36" s="85">
        <v>1</v>
      </c>
      <c r="B36" s="68" t="s">
        <v>161</v>
      </c>
      <c r="C36" s="69" t="s">
        <v>162</v>
      </c>
      <c r="D36" s="69" t="s">
        <v>163</v>
      </c>
      <c r="E36" s="41" t="s">
        <v>2923</v>
      </c>
      <c r="F36" s="2"/>
      <c r="G36" s="2"/>
      <c r="H36" s="2"/>
      <c r="I36" s="2"/>
      <c r="J36" s="2"/>
      <c r="K36" s="9"/>
      <c r="L36" s="2" t="s">
        <v>2935</v>
      </c>
      <c r="M36" s="2" t="s">
        <v>2874</v>
      </c>
      <c r="N36" s="9"/>
      <c r="O36" s="2"/>
      <c r="P36" s="2"/>
      <c r="Q36" s="9"/>
      <c r="R36" s="2"/>
      <c r="S36" s="2"/>
      <c r="T36" s="9"/>
      <c r="U36" s="2"/>
      <c r="V36" s="2"/>
      <c r="W36" s="9"/>
    </row>
    <row r="37" spans="1:23" ht="61" customHeight="1">
      <c r="A37" s="75">
        <v>1</v>
      </c>
      <c r="B37" s="70" t="s">
        <v>164</v>
      </c>
      <c r="C37" s="69" t="s">
        <v>165</v>
      </c>
      <c r="D37" s="69" t="s">
        <v>166</v>
      </c>
      <c r="E37" s="41" t="s">
        <v>2923</v>
      </c>
      <c r="F37" s="2"/>
      <c r="G37" s="2"/>
      <c r="H37" s="2"/>
      <c r="I37" s="2"/>
      <c r="J37" s="2"/>
      <c r="K37" s="9"/>
      <c r="L37" s="2" t="s">
        <v>2936</v>
      </c>
      <c r="M37" s="2" t="s">
        <v>2874</v>
      </c>
      <c r="N37" s="9"/>
      <c r="O37" s="2"/>
      <c r="P37" s="2"/>
      <c r="Q37" s="9"/>
      <c r="R37" s="2"/>
      <c r="S37" s="2"/>
      <c r="T37" s="9"/>
      <c r="U37" s="2"/>
      <c r="V37" s="2"/>
      <c r="W37" s="9"/>
    </row>
    <row r="38" spans="1:23" s="78" customFormat="1" ht="152.5" customHeight="1">
      <c r="A38" s="75">
        <v>1</v>
      </c>
      <c r="B38" s="75" t="s">
        <v>27</v>
      </c>
      <c r="C38" s="76" t="s">
        <v>167</v>
      </c>
      <c r="D38" s="76" t="s">
        <v>168</v>
      </c>
      <c r="E38" s="41" t="s">
        <v>2923</v>
      </c>
      <c r="F38" s="41"/>
      <c r="G38" s="41"/>
      <c r="H38" s="41"/>
      <c r="I38" s="41"/>
      <c r="J38" s="41"/>
      <c r="K38" s="77"/>
      <c r="L38" s="41"/>
      <c r="M38" s="41"/>
      <c r="N38" s="77"/>
      <c r="O38" s="41"/>
      <c r="P38" s="41"/>
      <c r="Q38" s="77"/>
      <c r="R38" s="41"/>
      <c r="S38" s="41"/>
      <c r="T38" s="77"/>
      <c r="U38" s="41"/>
      <c r="V38" s="41"/>
      <c r="W38" s="77"/>
    </row>
    <row r="39" spans="1:23" ht="69.650000000000006" customHeight="1">
      <c r="A39" s="85">
        <v>1</v>
      </c>
      <c r="B39" s="68" t="s">
        <v>28</v>
      </c>
      <c r="C39" s="69" t="s">
        <v>169</v>
      </c>
      <c r="D39" s="69" t="s">
        <v>529</v>
      </c>
      <c r="E39" s="41" t="s">
        <v>2923</v>
      </c>
      <c r="F39" s="2"/>
      <c r="G39" s="2"/>
      <c r="H39" s="2"/>
      <c r="I39" s="2"/>
      <c r="J39" s="2"/>
      <c r="K39" s="9"/>
      <c r="L39" s="568" t="s">
        <v>2938</v>
      </c>
      <c r="M39" s="568" t="s">
        <v>2874</v>
      </c>
      <c r="N39" s="9"/>
      <c r="O39" s="2"/>
      <c r="P39" s="2"/>
      <c r="Q39" s="9"/>
      <c r="R39" s="2"/>
      <c r="S39" s="2"/>
      <c r="T39" s="9"/>
      <c r="U39" s="2"/>
      <c r="V39" s="2"/>
      <c r="W39" s="9"/>
    </row>
    <row r="40" spans="1:23" ht="120" customHeight="1">
      <c r="A40" s="75">
        <v>1</v>
      </c>
      <c r="B40" s="70" t="s">
        <v>29</v>
      </c>
      <c r="C40" s="69" t="s">
        <v>170</v>
      </c>
      <c r="D40" s="69" t="s">
        <v>171</v>
      </c>
      <c r="E40" s="41" t="s">
        <v>2923</v>
      </c>
      <c r="F40" s="2"/>
      <c r="G40" s="2"/>
      <c r="H40" s="2"/>
      <c r="I40" s="2"/>
      <c r="J40" s="2"/>
      <c r="K40" s="9"/>
      <c r="L40" s="568" t="s">
        <v>2939</v>
      </c>
      <c r="M40" s="568" t="s">
        <v>2874</v>
      </c>
      <c r="N40" s="9"/>
      <c r="O40" s="2"/>
      <c r="P40" s="2"/>
      <c r="Q40" s="9"/>
      <c r="R40" s="2"/>
      <c r="S40" s="2"/>
      <c r="T40" s="9"/>
      <c r="U40" s="2"/>
      <c r="V40" s="2"/>
      <c r="W40" s="9"/>
    </row>
    <row r="41" spans="1:23" ht="182">
      <c r="A41" s="75">
        <v>1</v>
      </c>
      <c r="B41" s="70" t="s">
        <v>172</v>
      </c>
      <c r="C41" s="69" t="s">
        <v>173</v>
      </c>
      <c r="D41" s="69" t="s">
        <v>174</v>
      </c>
      <c r="E41" s="41" t="s">
        <v>2923</v>
      </c>
      <c r="F41" s="2"/>
      <c r="G41" s="2"/>
      <c r="H41" s="2"/>
      <c r="I41" s="2"/>
      <c r="J41" s="2"/>
      <c r="K41" s="9"/>
      <c r="L41" s="568" t="s">
        <v>2940</v>
      </c>
      <c r="M41" s="568" t="s">
        <v>2874</v>
      </c>
      <c r="N41" s="9" t="s">
        <v>2941</v>
      </c>
      <c r="O41" s="2"/>
      <c r="P41" s="2"/>
      <c r="Q41" s="9"/>
      <c r="R41" s="2"/>
      <c r="S41" s="2"/>
      <c r="T41" s="9"/>
      <c r="U41" s="2"/>
      <c r="V41" s="2"/>
      <c r="W41" s="9"/>
    </row>
    <row r="42" spans="1:23" ht="33" customHeight="1">
      <c r="A42" s="75">
        <v>1</v>
      </c>
      <c r="B42" s="70" t="s">
        <v>175</v>
      </c>
      <c r="C42" s="69" t="s">
        <v>176</v>
      </c>
      <c r="D42" s="69" t="s">
        <v>177</v>
      </c>
      <c r="E42" s="41" t="s">
        <v>2923</v>
      </c>
      <c r="F42" s="2"/>
      <c r="G42" s="2"/>
      <c r="H42" s="2"/>
      <c r="I42" s="2"/>
      <c r="J42" s="2"/>
      <c r="K42" s="9"/>
      <c r="L42" s="568" t="s">
        <v>2937</v>
      </c>
      <c r="M42" s="568" t="s">
        <v>2732</v>
      </c>
      <c r="N42" s="9"/>
      <c r="O42" s="2"/>
      <c r="P42" s="2"/>
      <c r="Q42" s="9"/>
      <c r="R42" s="2"/>
      <c r="S42" s="2"/>
      <c r="T42" s="9"/>
      <c r="U42" s="2"/>
      <c r="V42" s="2"/>
      <c r="W42" s="9"/>
    </row>
    <row r="43" spans="1:23" s="78" customFormat="1" ht="182">
      <c r="A43" s="75">
        <v>1</v>
      </c>
      <c r="B43" s="75" t="s">
        <v>30</v>
      </c>
      <c r="C43" s="76" t="s">
        <v>178</v>
      </c>
      <c r="D43" s="76" t="s">
        <v>539</v>
      </c>
      <c r="E43" s="41" t="s">
        <v>2923</v>
      </c>
      <c r="F43" s="41"/>
      <c r="G43" s="41"/>
      <c r="H43" s="41"/>
      <c r="I43" s="41"/>
      <c r="J43" s="41"/>
      <c r="K43" s="77"/>
      <c r="L43" s="41"/>
      <c r="M43" s="41"/>
      <c r="N43" s="77"/>
      <c r="O43" s="41"/>
      <c r="P43" s="41"/>
      <c r="Q43" s="77"/>
      <c r="R43" s="41"/>
      <c r="S43" s="41"/>
      <c r="T43" s="77"/>
      <c r="U43" s="41"/>
      <c r="V43" s="41"/>
      <c r="W43" s="77"/>
    </row>
    <row r="44" spans="1:23" ht="49" customHeight="1">
      <c r="A44" s="85">
        <v>1</v>
      </c>
      <c r="B44" s="68" t="s">
        <v>179</v>
      </c>
      <c r="C44" s="69" t="s">
        <v>180</v>
      </c>
      <c r="D44" s="69" t="s">
        <v>181</v>
      </c>
      <c r="E44" s="41" t="s">
        <v>2923</v>
      </c>
      <c r="F44" s="2"/>
      <c r="G44" s="2"/>
      <c r="H44" s="2"/>
      <c r="I44" s="2"/>
      <c r="J44" s="2"/>
      <c r="K44" s="9"/>
      <c r="L44" s="569" t="s">
        <v>2943</v>
      </c>
      <c r="M44" s="569" t="s">
        <v>2874</v>
      </c>
      <c r="N44" s="9"/>
      <c r="O44" s="2"/>
      <c r="P44" s="2"/>
      <c r="Q44" s="9"/>
      <c r="R44" s="2"/>
      <c r="S44" s="2"/>
      <c r="T44" s="9"/>
      <c r="U44" s="2"/>
      <c r="V44" s="2"/>
      <c r="W44" s="9"/>
    </row>
    <row r="45" spans="1:23" ht="49" customHeight="1">
      <c r="A45" s="85">
        <v>1</v>
      </c>
      <c r="B45" s="68" t="s">
        <v>182</v>
      </c>
      <c r="C45" s="69" t="s">
        <v>183</v>
      </c>
      <c r="D45" s="69" t="s">
        <v>184</v>
      </c>
      <c r="E45" s="41" t="s">
        <v>2923</v>
      </c>
      <c r="F45" s="2"/>
      <c r="G45" s="2"/>
      <c r="H45" s="2"/>
      <c r="I45" s="2"/>
      <c r="J45" s="2"/>
      <c r="K45" s="9"/>
      <c r="L45" s="569" t="s">
        <v>2943</v>
      </c>
      <c r="M45" s="569" t="s">
        <v>2874</v>
      </c>
      <c r="N45" s="9"/>
      <c r="O45" s="2"/>
      <c r="P45" s="2"/>
      <c r="Q45" s="9"/>
      <c r="R45" s="2"/>
      <c r="S45" s="2"/>
      <c r="T45" s="9"/>
      <c r="U45" s="2"/>
      <c r="V45" s="2"/>
      <c r="W45" s="9"/>
    </row>
    <row r="46" spans="1:23" s="78" customFormat="1" ht="147" customHeight="1">
      <c r="A46" s="75">
        <v>1</v>
      </c>
      <c r="B46" s="75" t="s">
        <v>31</v>
      </c>
      <c r="C46" s="76" t="s">
        <v>530</v>
      </c>
      <c r="D46" s="76" t="s">
        <v>185</v>
      </c>
      <c r="E46" s="41" t="s">
        <v>2923</v>
      </c>
      <c r="F46" s="41"/>
      <c r="G46" s="41"/>
      <c r="H46" s="41"/>
      <c r="I46" s="41"/>
      <c r="J46" s="41"/>
      <c r="K46" s="77"/>
      <c r="L46" s="41"/>
      <c r="M46" s="41"/>
      <c r="N46" s="77"/>
      <c r="O46" s="41"/>
      <c r="P46" s="41"/>
      <c r="Q46" s="77"/>
      <c r="R46" s="41"/>
      <c r="S46" s="41"/>
      <c r="T46" s="77"/>
      <c r="U46" s="41"/>
      <c r="V46" s="41"/>
      <c r="W46" s="77"/>
    </row>
    <row r="47" spans="1:23" ht="203.5" customHeight="1">
      <c r="A47" s="85">
        <v>1</v>
      </c>
      <c r="B47" s="68" t="s">
        <v>186</v>
      </c>
      <c r="C47" s="69" t="s">
        <v>187</v>
      </c>
      <c r="D47" s="69" t="s">
        <v>188</v>
      </c>
      <c r="E47" s="41" t="s">
        <v>2923</v>
      </c>
      <c r="F47" s="2"/>
      <c r="G47" s="2"/>
      <c r="H47" s="2"/>
      <c r="I47" s="2"/>
      <c r="J47" s="2"/>
      <c r="K47" s="9"/>
      <c r="L47" s="568" t="s">
        <v>2947</v>
      </c>
      <c r="M47" s="568" t="s">
        <v>2874</v>
      </c>
      <c r="N47" s="9" t="s">
        <v>2944</v>
      </c>
      <c r="O47" s="2"/>
      <c r="P47" s="2"/>
      <c r="Q47" s="9"/>
      <c r="R47" s="2"/>
      <c r="S47" s="2"/>
      <c r="T47" s="9"/>
      <c r="U47" s="2"/>
      <c r="V47" s="2"/>
      <c r="W47" s="9"/>
    </row>
    <row r="48" spans="1:23" s="78" customFormat="1" ht="131.5" customHeight="1">
      <c r="A48" s="75">
        <v>1</v>
      </c>
      <c r="B48" s="75" t="s">
        <v>189</v>
      </c>
      <c r="C48" s="76" t="s">
        <v>531</v>
      </c>
      <c r="D48" s="76" t="s">
        <v>190</v>
      </c>
      <c r="E48" s="41" t="s">
        <v>2923</v>
      </c>
      <c r="F48" s="41"/>
      <c r="G48" s="41"/>
      <c r="H48" s="41"/>
      <c r="I48" s="41"/>
      <c r="J48" s="41"/>
      <c r="K48" s="77"/>
      <c r="L48" s="41"/>
      <c r="M48" s="41"/>
      <c r="N48" s="77"/>
      <c r="O48" s="41"/>
      <c r="P48" s="41"/>
      <c r="Q48" s="77"/>
      <c r="R48" s="41"/>
      <c r="S48" s="41"/>
      <c r="T48" s="77"/>
      <c r="U48" s="41"/>
      <c r="V48" s="41"/>
      <c r="W48" s="77"/>
    </row>
    <row r="49" spans="1:23" ht="45.65" customHeight="1">
      <c r="A49" s="75">
        <v>1</v>
      </c>
      <c r="B49" s="70" t="s">
        <v>191</v>
      </c>
      <c r="C49" s="69" t="s">
        <v>192</v>
      </c>
      <c r="D49" s="69" t="s">
        <v>193</v>
      </c>
      <c r="E49" s="41" t="s">
        <v>2923</v>
      </c>
      <c r="F49" s="2"/>
      <c r="G49" s="2"/>
      <c r="H49" s="2"/>
      <c r="I49" s="2"/>
      <c r="J49" s="2"/>
      <c r="K49" s="9"/>
      <c r="L49" s="2" t="s">
        <v>2950</v>
      </c>
      <c r="M49" s="2" t="s">
        <v>2874</v>
      </c>
      <c r="N49" s="9"/>
      <c r="O49" s="2"/>
      <c r="P49" s="2"/>
      <c r="Q49" s="9"/>
      <c r="R49" s="2"/>
      <c r="S49" s="2"/>
      <c r="T49" s="9"/>
      <c r="U49" s="2"/>
      <c r="V49" s="2"/>
      <c r="W49" s="9"/>
    </row>
    <row r="50" spans="1:23" ht="45.65" customHeight="1">
      <c r="A50" s="85">
        <v>1</v>
      </c>
      <c r="B50" s="68" t="s">
        <v>194</v>
      </c>
      <c r="C50" s="69" t="s">
        <v>195</v>
      </c>
      <c r="D50" s="69" t="s">
        <v>196</v>
      </c>
      <c r="E50" s="41" t="s">
        <v>2923</v>
      </c>
      <c r="F50" s="2"/>
      <c r="G50" s="2"/>
      <c r="H50" s="2"/>
      <c r="I50" s="2"/>
      <c r="J50" s="2"/>
      <c r="K50" s="9"/>
      <c r="L50" s="2" t="s">
        <v>2951</v>
      </c>
      <c r="M50" s="2" t="s">
        <v>2874</v>
      </c>
      <c r="N50" s="9"/>
      <c r="O50" s="2"/>
      <c r="P50" s="2"/>
      <c r="Q50" s="9"/>
      <c r="R50" s="2"/>
      <c r="S50" s="2"/>
      <c r="T50" s="9"/>
      <c r="U50" s="2"/>
      <c r="V50" s="2"/>
      <c r="W50" s="9"/>
    </row>
    <row r="51" spans="1:23" ht="45.65" customHeight="1">
      <c r="A51" s="85">
        <v>1</v>
      </c>
      <c r="B51" s="68" t="s">
        <v>197</v>
      </c>
      <c r="C51" s="69" t="s">
        <v>198</v>
      </c>
      <c r="D51" s="69" t="s">
        <v>199</v>
      </c>
      <c r="E51" s="41" t="s">
        <v>2923</v>
      </c>
      <c r="F51" s="2"/>
      <c r="G51" s="2"/>
      <c r="H51" s="2"/>
      <c r="I51" s="2"/>
      <c r="J51" s="2"/>
      <c r="K51" s="9"/>
      <c r="L51" s="2" t="s">
        <v>2952</v>
      </c>
      <c r="M51" s="2" t="s">
        <v>2874</v>
      </c>
      <c r="N51" s="9"/>
      <c r="O51" s="2"/>
      <c r="P51" s="2"/>
      <c r="Q51" s="9"/>
      <c r="R51" s="2"/>
      <c r="S51" s="2"/>
      <c r="T51" s="9"/>
      <c r="U51" s="2"/>
      <c r="V51" s="2"/>
      <c r="W51" s="9"/>
    </row>
    <row r="52" spans="1:23" ht="45.65" customHeight="1">
      <c r="A52" s="85">
        <v>1</v>
      </c>
      <c r="B52" s="68" t="s">
        <v>200</v>
      </c>
      <c r="C52" s="69" t="s">
        <v>201</v>
      </c>
      <c r="D52" s="69" t="s">
        <v>202</v>
      </c>
      <c r="E52" s="41" t="s">
        <v>2923</v>
      </c>
      <c r="F52" s="2"/>
      <c r="G52" s="2"/>
      <c r="H52" s="2"/>
      <c r="I52" s="2"/>
      <c r="J52" s="2"/>
      <c r="K52" s="9"/>
      <c r="L52" s="2" t="s">
        <v>2953</v>
      </c>
      <c r="M52" s="2" t="s">
        <v>2926</v>
      </c>
      <c r="N52" s="9"/>
      <c r="O52" s="2"/>
      <c r="P52" s="2"/>
      <c r="Q52" s="9"/>
      <c r="R52" s="2"/>
      <c r="S52" s="2"/>
      <c r="T52" s="9"/>
      <c r="U52" s="2"/>
      <c r="V52" s="2"/>
      <c r="W52" s="9"/>
    </row>
    <row r="53" spans="1:23" s="78" customFormat="1" ht="117">
      <c r="A53" s="75">
        <v>1</v>
      </c>
      <c r="B53" s="75" t="s">
        <v>203</v>
      </c>
      <c r="C53" s="76" t="s">
        <v>204</v>
      </c>
      <c r="D53" s="76" t="s">
        <v>205</v>
      </c>
      <c r="E53" s="41" t="s">
        <v>2923</v>
      </c>
      <c r="F53" s="41"/>
      <c r="G53" s="41"/>
      <c r="H53" s="41"/>
      <c r="I53" s="41"/>
      <c r="J53" s="41"/>
      <c r="K53" s="77"/>
      <c r="L53" s="41"/>
      <c r="M53" s="41"/>
      <c r="N53" s="77"/>
      <c r="O53" s="41"/>
      <c r="P53" s="41"/>
      <c r="Q53" s="77"/>
      <c r="R53" s="41"/>
      <c r="S53" s="41"/>
      <c r="T53" s="77"/>
      <c r="U53" s="41"/>
      <c r="V53" s="41"/>
      <c r="W53" s="77"/>
    </row>
    <row r="54" spans="1:23" ht="41.15" customHeight="1">
      <c r="A54" s="85">
        <v>1</v>
      </c>
      <c r="B54" s="68" t="s">
        <v>206</v>
      </c>
      <c r="C54" s="69" t="s">
        <v>207</v>
      </c>
      <c r="D54" s="69" t="s">
        <v>208</v>
      </c>
      <c r="E54" s="41" t="s">
        <v>2923</v>
      </c>
      <c r="F54" s="2"/>
      <c r="G54" s="2"/>
      <c r="H54" s="2"/>
      <c r="I54" s="2"/>
      <c r="J54" s="2"/>
      <c r="K54" s="9"/>
      <c r="L54" s="2" t="s">
        <v>2956</v>
      </c>
      <c r="M54" s="2" t="s">
        <v>2874</v>
      </c>
      <c r="N54" s="9"/>
      <c r="O54" s="2"/>
      <c r="P54" s="2"/>
      <c r="Q54" s="9"/>
      <c r="R54" s="2"/>
      <c r="S54" s="2"/>
      <c r="T54" s="9"/>
      <c r="U54" s="2"/>
      <c r="V54" s="2"/>
      <c r="W54" s="9"/>
    </row>
    <row r="55" spans="1:23" ht="41.15" customHeight="1">
      <c r="A55" s="85">
        <v>1</v>
      </c>
      <c r="B55" s="68" t="s">
        <v>209</v>
      </c>
      <c r="C55" s="69" t="s">
        <v>210</v>
      </c>
      <c r="D55" s="69" t="s">
        <v>211</v>
      </c>
      <c r="E55" s="41" t="s">
        <v>2923</v>
      </c>
      <c r="F55" s="2"/>
      <c r="G55" s="2"/>
      <c r="H55" s="2"/>
      <c r="I55" s="2"/>
      <c r="J55" s="2"/>
      <c r="K55" s="9"/>
      <c r="L55" s="2" t="s">
        <v>2954</v>
      </c>
      <c r="M55" s="2" t="s">
        <v>2874</v>
      </c>
      <c r="N55" s="9"/>
      <c r="O55" s="2"/>
      <c r="P55" s="2"/>
      <c r="Q55" s="9"/>
      <c r="R55" s="2"/>
      <c r="S55" s="2"/>
      <c r="T55" s="9"/>
      <c r="U55" s="2"/>
      <c r="V55" s="2"/>
      <c r="W55" s="9"/>
    </row>
    <row r="56" spans="1:23" ht="41.15" customHeight="1">
      <c r="A56" s="85">
        <v>1</v>
      </c>
      <c r="B56" s="68" t="s">
        <v>212</v>
      </c>
      <c r="C56" s="69" t="s">
        <v>213</v>
      </c>
      <c r="D56" s="69" t="s">
        <v>214</v>
      </c>
      <c r="E56" s="41" t="s">
        <v>2923</v>
      </c>
      <c r="F56" s="2"/>
      <c r="G56" s="2"/>
      <c r="H56" s="2"/>
      <c r="I56" s="2"/>
      <c r="J56" s="2"/>
      <c r="K56" s="9"/>
      <c r="L56" s="2" t="s">
        <v>2955</v>
      </c>
      <c r="M56" s="2" t="s">
        <v>2926</v>
      </c>
      <c r="N56" s="9"/>
      <c r="O56" s="2"/>
      <c r="P56" s="2"/>
      <c r="Q56" s="9"/>
      <c r="R56" s="2"/>
      <c r="S56" s="2"/>
      <c r="T56" s="9"/>
      <c r="U56" s="2"/>
      <c r="V56" s="2"/>
      <c r="W56" s="9"/>
    </row>
    <row r="57" spans="1:23" s="78" customFormat="1" ht="162.65" customHeight="1">
      <c r="A57" s="75">
        <v>1</v>
      </c>
      <c r="B57" s="75" t="s">
        <v>215</v>
      </c>
      <c r="C57" s="76" t="s">
        <v>532</v>
      </c>
      <c r="D57" s="93" t="s">
        <v>533</v>
      </c>
      <c r="E57" s="41" t="s">
        <v>2923</v>
      </c>
      <c r="F57" s="41"/>
      <c r="G57" s="41"/>
      <c r="H57" s="41"/>
      <c r="I57" s="41"/>
      <c r="J57" s="41"/>
      <c r="K57" s="77"/>
      <c r="L57" s="41"/>
      <c r="M57" s="41"/>
      <c r="N57" s="77"/>
      <c r="O57" s="41"/>
      <c r="P57" s="41"/>
      <c r="Q57" s="77"/>
      <c r="R57" s="41"/>
      <c r="S57" s="41"/>
      <c r="T57" s="77"/>
      <c r="U57" s="41"/>
      <c r="V57" s="41"/>
      <c r="W57" s="77"/>
    </row>
    <row r="58" spans="1:23" ht="54.65" customHeight="1">
      <c r="A58" s="85">
        <v>1</v>
      </c>
      <c r="B58" s="68" t="s">
        <v>216</v>
      </c>
      <c r="C58" s="69" t="s">
        <v>217</v>
      </c>
      <c r="D58" s="69" t="s">
        <v>218</v>
      </c>
      <c r="E58" s="41" t="s">
        <v>2923</v>
      </c>
      <c r="F58" s="2"/>
      <c r="G58" s="2"/>
      <c r="H58" s="2"/>
      <c r="I58" s="2"/>
      <c r="J58" s="2"/>
      <c r="K58" s="9"/>
      <c r="L58" s="2" t="s">
        <v>2957</v>
      </c>
      <c r="M58" s="2" t="s">
        <v>2874</v>
      </c>
      <c r="N58" s="9"/>
      <c r="O58" s="2"/>
      <c r="P58" s="2"/>
      <c r="Q58" s="9"/>
      <c r="R58" s="2"/>
      <c r="S58" s="2"/>
      <c r="T58" s="9"/>
      <c r="U58" s="2"/>
      <c r="V58" s="2"/>
      <c r="W58" s="9"/>
    </row>
    <row r="59" spans="1:23" s="78" customFormat="1" ht="42" customHeight="1">
      <c r="A59" s="75">
        <v>1</v>
      </c>
      <c r="B59" s="75" t="s">
        <v>219</v>
      </c>
      <c r="C59" s="76" t="s">
        <v>220</v>
      </c>
      <c r="D59" s="76" t="s">
        <v>221</v>
      </c>
      <c r="E59" s="41" t="s">
        <v>2923</v>
      </c>
      <c r="F59" s="41"/>
      <c r="G59" s="41"/>
      <c r="H59" s="41"/>
      <c r="I59" s="41"/>
      <c r="J59" s="41"/>
      <c r="K59" s="77"/>
      <c r="L59" s="41"/>
      <c r="M59" s="41"/>
      <c r="N59" s="77"/>
      <c r="O59" s="41"/>
      <c r="P59" s="41"/>
      <c r="Q59" s="77"/>
      <c r="R59" s="41"/>
      <c r="S59" s="41"/>
      <c r="T59" s="77"/>
      <c r="U59" s="41"/>
      <c r="V59" s="41"/>
      <c r="W59" s="77"/>
    </row>
    <row r="60" spans="1:23" ht="53.15" customHeight="1">
      <c r="A60" s="85">
        <v>1</v>
      </c>
      <c r="B60" s="68" t="s">
        <v>222</v>
      </c>
      <c r="C60" s="69" t="s">
        <v>223</v>
      </c>
      <c r="D60" s="69" t="s">
        <v>224</v>
      </c>
      <c r="E60" s="41" t="s">
        <v>2923</v>
      </c>
      <c r="F60" s="2"/>
      <c r="G60" s="2"/>
      <c r="H60" s="2"/>
      <c r="I60" s="2"/>
      <c r="J60" s="2"/>
      <c r="K60" s="9"/>
      <c r="L60" s="2" t="s">
        <v>2958</v>
      </c>
      <c r="M60" s="2" t="s">
        <v>2874</v>
      </c>
      <c r="N60" s="9"/>
      <c r="O60" s="2"/>
      <c r="P60" s="2"/>
      <c r="Q60" s="9"/>
      <c r="R60" s="2"/>
      <c r="S60" s="2"/>
      <c r="T60" s="9"/>
      <c r="U60" s="2"/>
      <c r="V60" s="2"/>
      <c r="W60" s="9"/>
    </row>
    <row r="61" spans="1:23" s="78" customFormat="1" ht="158.5" customHeight="1">
      <c r="A61" s="75">
        <v>1</v>
      </c>
      <c r="B61" s="75" t="s">
        <v>225</v>
      </c>
      <c r="C61" s="76" t="s">
        <v>534</v>
      </c>
      <c r="D61" s="76" t="s">
        <v>535</v>
      </c>
      <c r="E61" s="41" t="s">
        <v>2923</v>
      </c>
      <c r="F61" s="41"/>
      <c r="G61" s="41"/>
      <c r="H61" s="41"/>
      <c r="I61" s="41"/>
      <c r="J61" s="41"/>
      <c r="K61" s="77"/>
      <c r="L61" s="41"/>
      <c r="M61" s="41"/>
      <c r="N61" s="77"/>
      <c r="O61" s="41"/>
      <c r="P61" s="41"/>
      <c r="Q61" s="77"/>
      <c r="R61" s="41"/>
      <c r="S61" s="41"/>
      <c r="T61" s="77"/>
      <c r="U61" s="41"/>
      <c r="V61" s="41"/>
      <c r="W61" s="77"/>
    </row>
    <row r="62" spans="1:23" ht="54" customHeight="1">
      <c r="A62" s="75">
        <v>1</v>
      </c>
      <c r="B62" s="70" t="s">
        <v>226</v>
      </c>
      <c r="C62" s="69" t="s">
        <v>227</v>
      </c>
      <c r="D62" s="69" t="s">
        <v>228</v>
      </c>
      <c r="E62" s="41" t="s">
        <v>2923</v>
      </c>
      <c r="F62" s="2"/>
      <c r="G62" s="2"/>
      <c r="H62" s="2"/>
      <c r="I62" s="2"/>
      <c r="J62" s="2"/>
      <c r="K62" s="9"/>
      <c r="L62" s="2" t="s">
        <v>2959</v>
      </c>
      <c r="M62" s="2" t="s">
        <v>2874</v>
      </c>
      <c r="N62" s="9"/>
      <c r="O62" s="2"/>
      <c r="P62" s="2"/>
      <c r="Q62" s="9"/>
      <c r="R62" s="2"/>
      <c r="S62" s="2"/>
      <c r="T62" s="9"/>
      <c r="U62" s="2"/>
      <c r="V62" s="2"/>
      <c r="W62" s="9"/>
    </row>
    <row r="63" spans="1:23" s="78" customFormat="1" ht="206.15" customHeight="1">
      <c r="A63" s="75">
        <v>1</v>
      </c>
      <c r="B63" s="75" t="s">
        <v>229</v>
      </c>
      <c r="C63" s="94" t="s">
        <v>536</v>
      </c>
      <c r="D63" s="76" t="s">
        <v>537</v>
      </c>
      <c r="E63" s="41" t="s">
        <v>2923</v>
      </c>
      <c r="F63" s="41"/>
      <c r="G63" s="41"/>
      <c r="H63" s="41"/>
      <c r="I63" s="41"/>
      <c r="J63" s="41"/>
      <c r="K63" s="77"/>
      <c r="L63" s="41"/>
      <c r="M63" s="41"/>
      <c r="N63" s="77"/>
      <c r="O63" s="41"/>
      <c r="P63" s="41"/>
      <c r="Q63" s="77"/>
      <c r="R63" s="41"/>
      <c r="S63" s="41"/>
      <c r="T63" s="77"/>
      <c r="U63" s="41"/>
      <c r="V63" s="41"/>
      <c r="W63" s="77"/>
    </row>
    <row r="64" spans="1:23" ht="44.15" customHeight="1">
      <c r="A64" s="75">
        <v>1</v>
      </c>
      <c r="B64" s="70" t="s">
        <v>230</v>
      </c>
      <c r="C64" s="69" t="s">
        <v>227</v>
      </c>
      <c r="D64" s="69" t="s">
        <v>228</v>
      </c>
      <c r="E64" s="41" t="s">
        <v>2923</v>
      </c>
      <c r="F64" s="2"/>
      <c r="G64" s="2"/>
      <c r="H64" s="2"/>
      <c r="I64" s="2"/>
      <c r="J64" s="2"/>
      <c r="K64" s="9"/>
      <c r="L64" s="2" t="s">
        <v>2960</v>
      </c>
      <c r="M64" s="2" t="s">
        <v>2874</v>
      </c>
      <c r="N64" s="9"/>
      <c r="O64" s="2"/>
      <c r="P64" s="2"/>
      <c r="Q64" s="9"/>
      <c r="R64" s="2"/>
      <c r="S64" s="2"/>
      <c r="T64" s="9"/>
      <c r="U64" s="2"/>
      <c r="V64" s="2"/>
      <c r="W64" s="9"/>
    </row>
    <row r="65" spans="1:23" s="95" customFormat="1" ht="24.65" hidden="1" customHeight="1">
      <c r="A65" s="84">
        <v>2</v>
      </c>
      <c r="B65" s="84">
        <v>2</v>
      </c>
      <c r="C65" s="92" t="s">
        <v>86</v>
      </c>
      <c r="D65" s="92" t="s">
        <v>85</v>
      </c>
      <c r="E65" s="81"/>
      <c r="F65" s="81"/>
      <c r="G65" s="81"/>
      <c r="H65" s="81"/>
      <c r="I65" s="81"/>
      <c r="J65" s="81"/>
      <c r="K65" s="90"/>
      <c r="L65" s="81"/>
      <c r="M65" s="81"/>
      <c r="N65" s="90"/>
      <c r="O65" s="81"/>
      <c r="P65" s="81"/>
      <c r="Q65" s="90"/>
      <c r="R65" s="81"/>
      <c r="S65" s="81"/>
      <c r="T65" s="90"/>
      <c r="U65" s="81"/>
      <c r="V65" s="81"/>
      <c r="W65" s="90"/>
    </row>
    <row r="66" spans="1:23" s="78" customFormat="1" ht="312" hidden="1" customHeight="1">
      <c r="A66" s="75">
        <v>2</v>
      </c>
      <c r="B66" s="75" t="s">
        <v>32</v>
      </c>
      <c r="C66" s="76" t="s">
        <v>538</v>
      </c>
      <c r="D66" s="76" t="s">
        <v>231</v>
      </c>
      <c r="E66" s="41"/>
      <c r="F66" s="41"/>
      <c r="G66" s="41"/>
      <c r="H66" s="41"/>
      <c r="I66" s="41"/>
      <c r="J66" s="41"/>
      <c r="K66" s="77"/>
      <c r="L66" s="41"/>
      <c r="M66" s="41"/>
      <c r="N66" s="77"/>
      <c r="O66" s="41"/>
      <c r="P66" s="41"/>
      <c r="Q66" s="77"/>
      <c r="R66" s="41"/>
      <c r="S66" s="41"/>
      <c r="T66" s="77"/>
      <c r="U66" s="41"/>
      <c r="V66" s="41"/>
      <c r="W66" s="77"/>
    </row>
    <row r="67" spans="1:23" ht="37.5" hidden="1" customHeight="1">
      <c r="A67" s="85">
        <v>2</v>
      </c>
      <c r="B67" s="68" t="s">
        <v>232</v>
      </c>
      <c r="C67" s="69" t="s">
        <v>233</v>
      </c>
      <c r="D67" s="69" t="s">
        <v>234</v>
      </c>
      <c r="E67" s="41"/>
      <c r="F67" s="2"/>
      <c r="G67" s="2"/>
      <c r="H67" s="2"/>
      <c r="I67" s="2"/>
      <c r="J67" s="2"/>
      <c r="K67" s="9"/>
      <c r="L67" s="2"/>
      <c r="M67" s="2"/>
      <c r="N67" s="9"/>
      <c r="O67" s="2"/>
      <c r="P67" s="2"/>
      <c r="Q67" s="9"/>
      <c r="R67" s="2"/>
      <c r="S67" s="2"/>
      <c r="T67" s="9"/>
      <c r="U67" s="2"/>
      <c r="V67" s="2"/>
      <c r="W67" s="9"/>
    </row>
    <row r="68" spans="1:23" ht="37.5" hidden="1" customHeight="1">
      <c r="A68" s="75">
        <v>2</v>
      </c>
      <c r="B68" s="70" t="s">
        <v>33</v>
      </c>
      <c r="C68" s="69" t="s">
        <v>235</v>
      </c>
      <c r="D68" s="69" t="s">
        <v>236</v>
      </c>
      <c r="E68" s="41"/>
      <c r="F68" s="2"/>
      <c r="G68" s="2"/>
      <c r="H68" s="2"/>
      <c r="I68" s="2"/>
      <c r="J68" s="2"/>
      <c r="K68" s="9"/>
      <c r="L68" s="2"/>
      <c r="M68" s="2"/>
      <c r="N68" s="9"/>
      <c r="O68" s="2"/>
      <c r="P68" s="2"/>
      <c r="Q68" s="9"/>
      <c r="R68" s="2"/>
      <c r="S68" s="2"/>
      <c r="T68" s="9"/>
      <c r="U68" s="2"/>
      <c r="V68" s="2"/>
      <c r="W68" s="9"/>
    </row>
    <row r="69" spans="1:23" s="78" customFormat="1" ht="78" hidden="1">
      <c r="A69" s="75">
        <v>2</v>
      </c>
      <c r="B69" s="75" t="s">
        <v>34</v>
      </c>
      <c r="C69" s="76" t="s">
        <v>237</v>
      </c>
      <c r="D69" s="76" t="s">
        <v>238</v>
      </c>
      <c r="E69" s="41"/>
      <c r="F69" s="41"/>
      <c r="G69" s="41"/>
      <c r="H69" s="41"/>
      <c r="I69" s="41"/>
      <c r="J69" s="41"/>
      <c r="K69" s="77"/>
      <c r="L69" s="41"/>
      <c r="M69" s="41"/>
      <c r="N69" s="77"/>
      <c r="O69" s="41"/>
      <c r="P69" s="41"/>
      <c r="Q69" s="77"/>
      <c r="R69" s="41"/>
      <c r="S69" s="41"/>
      <c r="T69" s="77"/>
      <c r="U69" s="41"/>
      <c r="V69" s="41"/>
      <c r="W69" s="77"/>
    </row>
    <row r="70" spans="1:23" ht="149.15" hidden="1" customHeight="1">
      <c r="A70" s="75">
        <v>2</v>
      </c>
      <c r="B70" s="70" t="s">
        <v>239</v>
      </c>
      <c r="C70" s="69" t="s">
        <v>240</v>
      </c>
      <c r="D70" s="69" t="s">
        <v>241</v>
      </c>
      <c r="E70" s="41"/>
      <c r="F70" s="2"/>
      <c r="G70" s="2"/>
      <c r="H70" s="2"/>
      <c r="I70" s="2"/>
      <c r="J70" s="2"/>
      <c r="K70" s="9"/>
      <c r="L70" s="2"/>
      <c r="M70" s="2"/>
      <c r="N70" s="9"/>
      <c r="O70" s="2"/>
      <c r="P70" s="2"/>
      <c r="Q70" s="9"/>
      <c r="R70" s="2"/>
      <c r="S70" s="2"/>
      <c r="T70" s="9"/>
      <c r="U70" s="2"/>
      <c r="V70" s="2"/>
      <c r="W70" s="9"/>
    </row>
    <row r="71" spans="1:23" s="95" customFormat="1" ht="26.5" customHeight="1">
      <c r="A71" s="84">
        <v>3</v>
      </c>
      <c r="B71" s="84">
        <v>3</v>
      </c>
      <c r="C71" s="92" t="s">
        <v>242</v>
      </c>
      <c r="D71" s="92" t="s">
        <v>83</v>
      </c>
      <c r="E71" s="81" t="s">
        <v>2923</v>
      </c>
      <c r="F71" s="81"/>
      <c r="G71" s="81"/>
      <c r="H71" s="81"/>
      <c r="I71" s="81"/>
      <c r="J71" s="81"/>
      <c r="K71" s="90"/>
      <c r="L71" s="81"/>
      <c r="M71" s="81"/>
      <c r="N71" s="90"/>
      <c r="O71" s="81"/>
      <c r="P71" s="81"/>
      <c r="Q71" s="90"/>
      <c r="R71" s="81"/>
      <c r="S71" s="81"/>
      <c r="T71" s="90"/>
      <c r="U71" s="81"/>
      <c r="V71" s="81"/>
      <c r="W71" s="90"/>
    </row>
    <row r="72" spans="1:23" s="78" customFormat="1" ht="78">
      <c r="A72" s="75">
        <v>3</v>
      </c>
      <c r="B72" s="75" t="s">
        <v>73</v>
      </c>
      <c r="C72" s="76" t="s">
        <v>243</v>
      </c>
      <c r="D72" s="76" t="s">
        <v>244</v>
      </c>
      <c r="E72" s="41" t="s">
        <v>2923</v>
      </c>
      <c r="F72" s="41"/>
      <c r="G72" s="41"/>
      <c r="H72" s="41"/>
      <c r="I72" s="41"/>
      <c r="J72" s="41"/>
      <c r="K72" s="77"/>
      <c r="L72" s="41"/>
      <c r="M72" s="41"/>
      <c r="N72" s="77"/>
      <c r="O72" s="41"/>
      <c r="P72" s="41"/>
      <c r="Q72" s="77"/>
      <c r="R72" s="41"/>
      <c r="S72" s="41"/>
      <c r="T72" s="77"/>
      <c r="U72" s="41"/>
      <c r="V72" s="41"/>
      <c r="W72" s="77"/>
    </row>
    <row r="73" spans="1:23" ht="75">
      <c r="A73" s="85">
        <v>3</v>
      </c>
      <c r="B73" s="68" t="s">
        <v>245</v>
      </c>
      <c r="C73" s="69" t="s">
        <v>246</v>
      </c>
      <c r="D73" s="69" t="s">
        <v>247</v>
      </c>
      <c r="E73" s="41" t="s">
        <v>2923</v>
      </c>
      <c r="F73" s="2"/>
      <c r="G73" s="2"/>
      <c r="H73" s="2"/>
      <c r="I73" s="2"/>
      <c r="J73" s="2"/>
      <c r="K73" s="9"/>
      <c r="L73" s="2" t="s">
        <v>2961</v>
      </c>
      <c r="M73" s="2" t="s">
        <v>2874</v>
      </c>
      <c r="N73" s="9"/>
      <c r="O73" s="2"/>
      <c r="P73" s="2"/>
      <c r="Q73" s="9"/>
      <c r="R73" s="2"/>
      <c r="S73" s="2"/>
      <c r="T73" s="9"/>
      <c r="U73" s="2"/>
      <c r="V73" s="2"/>
      <c r="W73" s="9"/>
    </row>
    <row r="74" spans="1:23" ht="56.15" customHeight="1">
      <c r="A74" s="85">
        <v>3</v>
      </c>
      <c r="B74" s="68" t="s">
        <v>248</v>
      </c>
      <c r="C74" s="69" t="s">
        <v>249</v>
      </c>
      <c r="D74" s="69" t="s">
        <v>250</v>
      </c>
      <c r="E74" s="41" t="s">
        <v>2923</v>
      </c>
      <c r="F74" s="2"/>
      <c r="G74" s="2"/>
      <c r="H74" s="2"/>
      <c r="I74" s="2"/>
      <c r="J74" s="2"/>
      <c r="K74" s="9"/>
      <c r="L74" s="2" t="s">
        <v>2962</v>
      </c>
      <c r="M74" s="2" t="s">
        <v>2874</v>
      </c>
      <c r="N74" s="9"/>
      <c r="O74" s="2"/>
      <c r="P74" s="2"/>
      <c r="Q74" s="9"/>
      <c r="R74" s="2"/>
      <c r="S74" s="2"/>
      <c r="T74" s="9"/>
      <c r="U74" s="2"/>
      <c r="V74" s="2"/>
      <c r="W74" s="9"/>
    </row>
    <row r="75" spans="1:23" ht="76.5" customHeight="1">
      <c r="A75" s="85">
        <v>3</v>
      </c>
      <c r="B75" s="68" t="s">
        <v>251</v>
      </c>
      <c r="C75" s="69" t="s">
        <v>252</v>
      </c>
      <c r="D75" s="69" t="s">
        <v>253</v>
      </c>
      <c r="E75" s="41" t="s">
        <v>2923</v>
      </c>
      <c r="F75" s="2"/>
      <c r="G75" s="2"/>
      <c r="H75" s="2"/>
      <c r="I75" s="2"/>
      <c r="J75" s="2"/>
      <c r="K75" s="9"/>
      <c r="L75" s="2" t="s">
        <v>2964</v>
      </c>
      <c r="M75" s="2" t="s">
        <v>2874</v>
      </c>
      <c r="N75" s="9"/>
      <c r="O75" s="2"/>
      <c r="P75" s="2"/>
      <c r="Q75" s="9"/>
      <c r="R75" s="2"/>
      <c r="S75" s="2"/>
      <c r="T75" s="9"/>
      <c r="U75" s="2"/>
      <c r="V75" s="2"/>
      <c r="W75" s="9"/>
    </row>
    <row r="76" spans="1:23" s="78" customFormat="1" ht="52">
      <c r="A76" s="75">
        <v>3</v>
      </c>
      <c r="B76" s="75" t="s">
        <v>74</v>
      </c>
      <c r="C76" s="76" t="s">
        <v>254</v>
      </c>
      <c r="D76" s="76" t="s">
        <v>255</v>
      </c>
      <c r="E76" s="41" t="s">
        <v>2923</v>
      </c>
      <c r="F76" s="41"/>
      <c r="G76" s="41"/>
      <c r="H76" s="41"/>
      <c r="I76" s="41"/>
      <c r="J76" s="41"/>
      <c r="K76" s="77"/>
      <c r="L76" s="41"/>
      <c r="M76" s="41"/>
      <c r="N76" s="77"/>
      <c r="O76" s="41"/>
      <c r="P76" s="41"/>
      <c r="Q76" s="77"/>
      <c r="R76" s="41"/>
      <c r="S76" s="41"/>
      <c r="T76" s="77"/>
      <c r="U76" s="41"/>
      <c r="V76" s="41"/>
      <c r="W76" s="77"/>
    </row>
    <row r="77" spans="1:23" ht="52">
      <c r="A77" s="85">
        <v>3</v>
      </c>
      <c r="B77" s="68" t="s">
        <v>256</v>
      </c>
      <c r="C77" s="69" t="s">
        <v>257</v>
      </c>
      <c r="D77" s="69" t="s">
        <v>258</v>
      </c>
      <c r="E77" s="41" t="s">
        <v>2923</v>
      </c>
      <c r="F77" s="2"/>
      <c r="G77" s="2"/>
      <c r="H77" s="2"/>
      <c r="I77" s="2"/>
      <c r="J77" s="2"/>
      <c r="K77" s="9"/>
      <c r="L77" s="2" t="s">
        <v>2963</v>
      </c>
      <c r="M77" s="2" t="s">
        <v>2874</v>
      </c>
      <c r="N77" s="9"/>
      <c r="O77" s="2"/>
      <c r="P77" s="2"/>
      <c r="Q77" s="9"/>
      <c r="R77" s="2"/>
      <c r="S77" s="2"/>
      <c r="T77" s="9"/>
      <c r="U77" s="2"/>
      <c r="V77" s="2"/>
      <c r="W77" s="9"/>
    </row>
    <row r="78" spans="1:23" s="78" customFormat="1" ht="347.15" customHeight="1">
      <c r="A78" s="75">
        <v>3</v>
      </c>
      <c r="B78" s="75" t="s">
        <v>75</v>
      </c>
      <c r="C78" s="76" t="s">
        <v>259</v>
      </c>
      <c r="D78" s="76" t="s">
        <v>260</v>
      </c>
      <c r="E78" s="41" t="s">
        <v>2923</v>
      </c>
      <c r="F78" s="41"/>
      <c r="G78" s="41"/>
      <c r="H78" s="41"/>
      <c r="I78" s="41"/>
      <c r="J78" s="41"/>
      <c r="K78" s="77"/>
      <c r="L78" s="41"/>
      <c r="M78" s="41"/>
      <c r="N78" s="77"/>
      <c r="O78" s="41"/>
      <c r="P78" s="41"/>
      <c r="Q78" s="77"/>
      <c r="R78" s="41"/>
      <c r="S78" s="41"/>
      <c r="T78" s="77"/>
      <c r="U78" s="41"/>
      <c r="V78" s="41"/>
      <c r="W78" s="77"/>
    </row>
    <row r="79" spans="1:23" ht="64" customHeight="1">
      <c r="A79" s="75">
        <v>3</v>
      </c>
      <c r="B79" s="70" t="s">
        <v>76</v>
      </c>
      <c r="C79" s="69" t="s">
        <v>261</v>
      </c>
      <c r="D79" s="69" t="s">
        <v>262</v>
      </c>
      <c r="E79" s="41" t="s">
        <v>2923</v>
      </c>
      <c r="F79" s="2"/>
      <c r="G79" s="2"/>
      <c r="H79" s="2"/>
      <c r="I79" s="2"/>
      <c r="J79" s="2"/>
      <c r="K79" s="9"/>
      <c r="L79" s="2" t="s">
        <v>2965</v>
      </c>
      <c r="M79" s="2" t="s">
        <v>2874</v>
      </c>
      <c r="N79" s="9"/>
      <c r="O79" s="2"/>
      <c r="P79" s="2"/>
      <c r="Q79" s="9"/>
      <c r="R79" s="2"/>
      <c r="S79" s="2"/>
      <c r="T79" s="9"/>
      <c r="U79" s="2"/>
      <c r="V79" s="2"/>
      <c r="W79" s="9"/>
    </row>
    <row r="80" spans="1:23" ht="130" customHeight="1">
      <c r="A80" s="75">
        <v>3</v>
      </c>
      <c r="B80" s="70" t="s">
        <v>263</v>
      </c>
      <c r="C80" s="69" t="s">
        <v>264</v>
      </c>
      <c r="D80" s="69" t="s">
        <v>265</v>
      </c>
      <c r="E80" s="41" t="s">
        <v>2923</v>
      </c>
      <c r="F80" s="2"/>
      <c r="G80" s="2"/>
      <c r="H80" s="2"/>
      <c r="I80" s="2"/>
      <c r="J80" s="2"/>
      <c r="K80" s="9"/>
      <c r="L80" s="2" t="s">
        <v>2967</v>
      </c>
      <c r="M80" s="2" t="s">
        <v>2874</v>
      </c>
      <c r="N80" s="9" t="s">
        <v>2966</v>
      </c>
      <c r="O80" s="2"/>
      <c r="P80" s="2"/>
      <c r="Q80" s="9"/>
      <c r="R80" s="2"/>
      <c r="S80" s="2"/>
      <c r="T80" s="9"/>
      <c r="U80" s="2"/>
      <c r="V80" s="2"/>
      <c r="W80" s="9"/>
    </row>
    <row r="81" spans="1:23" ht="64" customHeight="1">
      <c r="A81" s="75">
        <v>3</v>
      </c>
      <c r="B81" s="70" t="s">
        <v>266</v>
      </c>
      <c r="C81" s="69" t="s">
        <v>267</v>
      </c>
      <c r="D81" s="69" t="s">
        <v>268</v>
      </c>
      <c r="E81" s="41" t="s">
        <v>2923</v>
      </c>
      <c r="F81" s="2"/>
      <c r="G81" s="2"/>
      <c r="H81" s="2"/>
      <c r="I81" s="2"/>
      <c r="J81" s="2"/>
      <c r="K81" s="9"/>
      <c r="L81" s="2" t="s">
        <v>2973</v>
      </c>
      <c r="M81" s="2" t="s">
        <v>2874</v>
      </c>
      <c r="N81" s="9"/>
      <c r="O81" s="2"/>
      <c r="P81" s="2"/>
      <c r="Q81" s="9"/>
      <c r="R81" s="2"/>
      <c r="S81" s="2"/>
      <c r="T81" s="9"/>
      <c r="U81" s="2"/>
      <c r="V81" s="2"/>
      <c r="W81" s="9"/>
    </row>
    <row r="82" spans="1:23" s="78" customFormat="1" ht="33.65" customHeight="1">
      <c r="A82" s="75">
        <v>3</v>
      </c>
      <c r="B82" s="75" t="s">
        <v>269</v>
      </c>
      <c r="C82" s="76" t="s">
        <v>270</v>
      </c>
      <c r="D82" s="76" t="s">
        <v>271</v>
      </c>
      <c r="E82" s="41" t="s">
        <v>2923</v>
      </c>
      <c r="F82" s="41"/>
      <c r="G82" s="41"/>
      <c r="H82" s="41"/>
      <c r="I82" s="41"/>
      <c r="J82" s="41"/>
      <c r="K82" s="77"/>
      <c r="L82" s="41"/>
      <c r="M82" s="41"/>
      <c r="N82" s="77"/>
      <c r="O82" s="41"/>
      <c r="P82" s="41"/>
      <c r="Q82" s="77"/>
      <c r="R82" s="41"/>
      <c r="S82" s="41"/>
      <c r="T82" s="77"/>
      <c r="U82" s="41"/>
      <c r="V82" s="41"/>
      <c r="W82" s="77"/>
    </row>
    <row r="83" spans="1:23" ht="93.65" customHeight="1">
      <c r="A83" s="85">
        <v>3</v>
      </c>
      <c r="B83" s="68" t="s">
        <v>272</v>
      </c>
      <c r="C83" s="69" t="s">
        <v>273</v>
      </c>
      <c r="D83" s="69" t="s">
        <v>274</v>
      </c>
      <c r="E83" s="41" t="s">
        <v>2923</v>
      </c>
      <c r="F83" s="2"/>
      <c r="G83" s="2"/>
      <c r="H83" s="2"/>
      <c r="I83" s="2"/>
      <c r="J83" s="2"/>
      <c r="K83" s="9"/>
      <c r="L83" s="2" t="s">
        <v>2974</v>
      </c>
      <c r="M83" s="2" t="s">
        <v>2874</v>
      </c>
      <c r="N83" s="9"/>
      <c r="O83" s="2"/>
      <c r="P83" s="2"/>
      <c r="Q83" s="9"/>
      <c r="R83" s="2"/>
      <c r="S83" s="2"/>
      <c r="T83" s="9"/>
      <c r="U83" s="2"/>
      <c r="V83" s="2"/>
      <c r="W83" s="9"/>
    </row>
    <row r="84" spans="1:23" s="78" customFormat="1" ht="364">
      <c r="A84" s="75">
        <v>3</v>
      </c>
      <c r="B84" s="75" t="s">
        <v>275</v>
      </c>
      <c r="C84" s="76" t="s">
        <v>540</v>
      </c>
      <c r="D84" s="76" t="s">
        <v>541</v>
      </c>
      <c r="E84" s="41" t="s">
        <v>2923</v>
      </c>
      <c r="F84" s="41"/>
      <c r="G84" s="41"/>
      <c r="H84" s="41"/>
      <c r="I84" s="41"/>
      <c r="J84" s="41"/>
      <c r="K84" s="77"/>
      <c r="L84" s="41"/>
      <c r="M84" s="41"/>
      <c r="N84" s="77"/>
      <c r="O84" s="41"/>
      <c r="P84" s="41"/>
      <c r="Q84" s="77"/>
      <c r="R84" s="41"/>
      <c r="S84" s="41"/>
      <c r="T84" s="77"/>
      <c r="U84" s="41"/>
      <c r="V84" s="41"/>
      <c r="W84" s="77"/>
    </row>
    <row r="85" spans="1:23" ht="119.15" customHeight="1">
      <c r="A85" s="85">
        <v>3</v>
      </c>
      <c r="B85" s="68" t="s">
        <v>276</v>
      </c>
      <c r="C85" s="69" t="s">
        <v>277</v>
      </c>
      <c r="D85" s="69" t="s">
        <v>278</v>
      </c>
      <c r="E85" s="41" t="s">
        <v>2923</v>
      </c>
      <c r="F85" s="2"/>
      <c r="G85" s="2"/>
      <c r="H85" s="2"/>
      <c r="I85" s="2"/>
      <c r="J85" s="2"/>
      <c r="K85" s="9"/>
      <c r="L85" s="2" t="s">
        <v>2977</v>
      </c>
      <c r="M85" s="2" t="s">
        <v>2874</v>
      </c>
      <c r="N85" s="9"/>
      <c r="O85" s="2"/>
      <c r="P85" s="2"/>
      <c r="Q85" s="9"/>
      <c r="R85" s="2"/>
      <c r="S85" s="2"/>
      <c r="T85" s="9"/>
      <c r="U85" s="2"/>
      <c r="V85" s="2"/>
      <c r="W85" s="9"/>
    </row>
    <row r="86" spans="1:23" ht="89.5" customHeight="1">
      <c r="A86" s="85">
        <v>3</v>
      </c>
      <c r="B86" s="68" t="s">
        <v>279</v>
      </c>
      <c r="C86" s="69" t="s">
        <v>280</v>
      </c>
      <c r="D86" s="69" t="s">
        <v>281</v>
      </c>
      <c r="E86" s="41" t="s">
        <v>2923</v>
      </c>
      <c r="F86" s="2"/>
      <c r="G86" s="2"/>
      <c r="H86" s="2"/>
      <c r="I86" s="2"/>
      <c r="J86" s="2"/>
      <c r="K86" s="9"/>
      <c r="L86" s="2" t="s">
        <v>2976</v>
      </c>
      <c r="M86" s="2" t="s">
        <v>2874</v>
      </c>
      <c r="N86" s="9"/>
      <c r="O86" s="2"/>
      <c r="P86" s="2"/>
      <c r="Q86" s="9"/>
      <c r="R86" s="2"/>
      <c r="S86" s="2"/>
      <c r="T86" s="9"/>
      <c r="U86" s="2"/>
      <c r="V86" s="2"/>
      <c r="W86" s="9"/>
    </row>
    <row r="87" spans="1:23" ht="126.65" customHeight="1">
      <c r="A87" s="85">
        <v>3</v>
      </c>
      <c r="B87" s="68" t="s">
        <v>282</v>
      </c>
      <c r="C87" s="69" t="s">
        <v>283</v>
      </c>
      <c r="D87" s="69" t="s">
        <v>284</v>
      </c>
      <c r="E87" s="41" t="s">
        <v>2923</v>
      </c>
      <c r="F87" s="2"/>
      <c r="G87" s="2"/>
      <c r="H87" s="2"/>
      <c r="I87" s="2"/>
      <c r="J87" s="2"/>
      <c r="K87" s="9"/>
      <c r="L87" s="2" t="s">
        <v>2975</v>
      </c>
      <c r="M87" s="2" t="s">
        <v>2874</v>
      </c>
      <c r="N87" s="9"/>
      <c r="O87" s="2"/>
      <c r="P87" s="2"/>
      <c r="Q87" s="9"/>
      <c r="R87" s="2"/>
      <c r="S87" s="2"/>
      <c r="T87" s="9"/>
      <c r="U87" s="2"/>
      <c r="V87" s="2"/>
      <c r="W87" s="9"/>
    </row>
    <row r="88" spans="1:23" ht="44.5" customHeight="1">
      <c r="A88" s="85">
        <v>3</v>
      </c>
      <c r="B88" s="68" t="s">
        <v>285</v>
      </c>
      <c r="C88" s="69" t="s">
        <v>286</v>
      </c>
      <c r="D88" s="69" t="s">
        <v>284</v>
      </c>
      <c r="E88" s="41" t="s">
        <v>2923</v>
      </c>
      <c r="F88" s="2"/>
      <c r="G88" s="2"/>
      <c r="H88" s="2"/>
      <c r="I88" s="2"/>
      <c r="J88" s="2"/>
      <c r="K88" s="9"/>
      <c r="L88" s="2" t="s">
        <v>2978</v>
      </c>
      <c r="M88" s="2" t="s">
        <v>2926</v>
      </c>
      <c r="N88" s="9"/>
      <c r="O88" s="2"/>
      <c r="P88" s="2"/>
      <c r="Q88" s="9"/>
      <c r="R88" s="2"/>
      <c r="S88" s="2"/>
      <c r="T88" s="9"/>
      <c r="U88" s="2"/>
      <c r="V88" s="2"/>
      <c r="W88" s="9"/>
    </row>
    <row r="89" spans="1:23" s="78" customFormat="1" ht="39">
      <c r="A89" s="75">
        <v>3</v>
      </c>
      <c r="B89" s="75" t="s">
        <v>287</v>
      </c>
      <c r="C89" s="76" t="s">
        <v>288</v>
      </c>
      <c r="D89" s="76" t="s">
        <v>289</v>
      </c>
      <c r="E89" s="41" t="s">
        <v>2923</v>
      </c>
      <c r="F89" s="41"/>
      <c r="G89" s="41"/>
      <c r="H89" s="41"/>
      <c r="I89" s="41"/>
      <c r="J89" s="41"/>
      <c r="K89" s="77"/>
      <c r="L89" s="41"/>
      <c r="M89" s="41"/>
      <c r="N89" s="77"/>
      <c r="O89" s="41"/>
      <c r="P89" s="41"/>
      <c r="Q89" s="77"/>
      <c r="R89" s="41"/>
      <c r="S89" s="41"/>
      <c r="T89" s="77"/>
      <c r="U89" s="41"/>
      <c r="V89" s="41"/>
      <c r="W89" s="77"/>
    </row>
    <row r="90" spans="1:23" ht="75">
      <c r="A90" s="85">
        <v>3</v>
      </c>
      <c r="B90" s="68" t="s">
        <v>290</v>
      </c>
      <c r="C90" s="69" t="s">
        <v>291</v>
      </c>
      <c r="D90" s="69" t="s">
        <v>292</v>
      </c>
      <c r="E90" s="41" t="s">
        <v>2923</v>
      </c>
      <c r="F90" s="2"/>
      <c r="G90" s="2"/>
      <c r="H90" s="2"/>
      <c r="I90" s="2"/>
      <c r="J90" s="2"/>
      <c r="K90" s="9"/>
      <c r="L90" s="2" t="s">
        <v>2980</v>
      </c>
      <c r="M90" s="2" t="s">
        <v>2874</v>
      </c>
      <c r="N90" s="9"/>
      <c r="O90" s="2"/>
      <c r="P90" s="2"/>
      <c r="Q90" s="9"/>
      <c r="R90" s="2"/>
      <c r="S90" s="2"/>
      <c r="T90" s="9"/>
      <c r="U90" s="2"/>
      <c r="V90" s="2"/>
      <c r="W90" s="9"/>
    </row>
    <row r="91" spans="1:23" ht="75">
      <c r="A91" s="85">
        <v>3</v>
      </c>
      <c r="B91" s="68" t="s">
        <v>293</v>
      </c>
      <c r="C91" s="69" t="s">
        <v>294</v>
      </c>
      <c r="D91" s="69" t="s">
        <v>295</v>
      </c>
      <c r="E91" s="41" t="s">
        <v>2923</v>
      </c>
      <c r="F91" s="2"/>
      <c r="G91" s="2"/>
      <c r="H91" s="2"/>
      <c r="I91" s="2"/>
      <c r="J91" s="2"/>
      <c r="K91" s="9"/>
      <c r="L91" s="2" t="s">
        <v>2979</v>
      </c>
      <c r="M91" s="2" t="s">
        <v>2874</v>
      </c>
      <c r="N91" s="9"/>
      <c r="O91" s="2"/>
      <c r="P91" s="2"/>
      <c r="Q91" s="9"/>
      <c r="R91" s="2"/>
      <c r="S91" s="2"/>
      <c r="T91" s="9"/>
      <c r="U91" s="2"/>
      <c r="V91" s="2"/>
      <c r="W91" s="9"/>
    </row>
    <row r="92" spans="1:23" s="78" customFormat="1" ht="39">
      <c r="A92" s="75">
        <v>3</v>
      </c>
      <c r="B92" s="75" t="s">
        <v>296</v>
      </c>
      <c r="C92" s="76" t="s">
        <v>297</v>
      </c>
      <c r="D92" s="76" t="s">
        <v>298</v>
      </c>
      <c r="E92" s="41" t="s">
        <v>2923</v>
      </c>
      <c r="F92" s="41"/>
      <c r="G92" s="41"/>
      <c r="H92" s="41"/>
      <c r="I92" s="41"/>
      <c r="J92" s="41"/>
      <c r="K92" s="77"/>
      <c r="L92" s="41"/>
      <c r="M92" s="41"/>
      <c r="N92" s="77"/>
      <c r="O92" s="41"/>
      <c r="P92" s="41"/>
      <c r="Q92" s="77"/>
      <c r="R92" s="41"/>
      <c r="S92" s="41"/>
      <c r="T92" s="77"/>
      <c r="U92" s="41"/>
      <c r="V92" s="41"/>
      <c r="W92" s="77"/>
    </row>
    <row r="93" spans="1:23" ht="74.5" customHeight="1">
      <c r="A93" s="85">
        <v>3</v>
      </c>
      <c r="B93" s="68" t="s">
        <v>299</v>
      </c>
      <c r="C93" s="69" t="s">
        <v>300</v>
      </c>
      <c r="D93" s="69" t="s">
        <v>301</v>
      </c>
      <c r="E93" s="41" t="s">
        <v>2923</v>
      </c>
      <c r="F93" s="2"/>
      <c r="G93" s="2"/>
      <c r="H93" s="2"/>
      <c r="I93" s="2"/>
      <c r="J93" s="2"/>
      <c r="K93" s="9"/>
      <c r="L93" s="2" t="s">
        <v>2981</v>
      </c>
      <c r="M93" s="2" t="s">
        <v>2874</v>
      </c>
      <c r="N93" s="9"/>
      <c r="O93" s="2"/>
      <c r="P93" s="2"/>
      <c r="Q93" s="9"/>
      <c r="R93" s="2"/>
      <c r="S93" s="2"/>
      <c r="T93" s="9"/>
      <c r="U93" s="2"/>
      <c r="V93" s="2"/>
      <c r="W93" s="9"/>
    </row>
    <row r="94" spans="1:23" s="78" customFormat="1" ht="78">
      <c r="A94" s="75">
        <v>3</v>
      </c>
      <c r="B94" s="75" t="s">
        <v>302</v>
      </c>
      <c r="C94" s="76" t="s">
        <v>303</v>
      </c>
      <c r="D94" s="76" t="s">
        <v>304</v>
      </c>
      <c r="E94" s="41" t="s">
        <v>2923</v>
      </c>
      <c r="F94" s="41"/>
      <c r="G94" s="41"/>
      <c r="H94" s="41"/>
      <c r="I94" s="41"/>
      <c r="J94" s="41"/>
      <c r="K94" s="77"/>
      <c r="L94" s="41"/>
      <c r="M94" s="41"/>
      <c r="N94" s="77"/>
      <c r="O94" s="41"/>
      <c r="P94" s="41"/>
      <c r="Q94" s="77"/>
      <c r="R94" s="41"/>
      <c r="S94" s="41"/>
      <c r="T94" s="77"/>
      <c r="U94" s="41"/>
      <c r="V94" s="41"/>
      <c r="W94" s="77"/>
    </row>
    <row r="95" spans="1:23" ht="68.150000000000006" customHeight="1">
      <c r="A95" s="85">
        <v>3</v>
      </c>
      <c r="B95" s="68" t="s">
        <v>305</v>
      </c>
      <c r="C95" s="69" t="s">
        <v>306</v>
      </c>
      <c r="D95" s="69" t="s">
        <v>307</v>
      </c>
      <c r="E95" s="41" t="s">
        <v>2923</v>
      </c>
      <c r="F95" s="2"/>
      <c r="G95" s="2"/>
      <c r="H95" s="2"/>
      <c r="I95" s="2"/>
      <c r="J95" s="2"/>
      <c r="K95" s="9"/>
      <c r="L95" s="2" t="s">
        <v>2982</v>
      </c>
      <c r="M95" s="2" t="s">
        <v>2874</v>
      </c>
      <c r="N95" s="9"/>
      <c r="O95" s="2"/>
      <c r="P95" s="2"/>
      <c r="Q95" s="9"/>
      <c r="R95" s="2"/>
      <c r="S95" s="2"/>
      <c r="T95" s="9"/>
      <c r="U95" s="2"/>
      <c r="V95" s="2"/>
      <c r="W95" s="9"/>
    </row>
    <row r="96" spans="1:23" ht="76.5" customHeight="1">
      <c r="A96" s="85">
        <v>3</v>
      </c>
      <c r="B96" s="68" t="s">
        <v>308</v>
      </c>
      <c r="C96" s="69" t="s">
        <v>309</v>
      </c>
      <c r="D96" s="69" t="s">
        <v>310</v>
      </c>
      <c r="E96" s="41" t="s">
        <v>2923</v>
      </c>
      <c r="F96" s="2"/>
      <c r="G96" s="2"/>
      <c r="H96" s="2"/>
      <c r="I96" s="2"/>
      <c r="J96" s="2"/>
      <c r="K96" s="9"/>
      <c r="L96" s="2" t="s">
        <v>2983</v>
      </c>
      <c r="M96" s="2" t="s">
        <v>2874</v>
      </c>
      <c r="N96" s="9"/>
      <c r="O96" s="2"/>
      <c r="P96" s="2"/>
      <c r="Q96" s="9"/>
      <c r="R96" s="2"/>
      <c r="S96" s="2"/>
      <c r="T96" s="9"/>
      <c r="U96" s="2"/>
      <c r="V96" s="2"/>
      <c r="W96" s="9"/>
    </row>
    <row r="97" spans="1:23" s="78" customFormat="1" ht="42" customHeight="1">
      <c r="A97" s="75">
        <v>3</v>
      </c>
      <c r="B97" s="75" t="s">
        <v>311</v>
      </c>
      <c r="C97" s="76" t="s">
        <v>312</v>
      </c>
      <c r="D97" s="76" t="s">
        <v>313</v>
      </c>
      <c r="E97" s="41" t="s">
        <v>2923</v>
      </c>
      <c r="F97" s="41"/>
      <c r="G97" s="41"/>
      <c r="H97" s="41"/>
      <c r="I97" s="41"/>
      <c r="J97" s="41"/>
      <c r="K97" s="77"/>
      <c r="L97" s="41"/>
      <c r="M97" s="41"/>
      <c r="N97" s="77"/>
      <c r="O97" s="41"/>
      <c r="P97" s="41"/>
      <c r="Q97" s="77"/>
      <c r="R97" s="41"/>
      <c r="S97" s="41"/>
      <c r="T97" s="77"/>
      <c r="U97" s="41"/>
      <c r="V97" s="41"/>
      <c r="W97" s="77"/>
    </row>
    <row r="98" spans="1:23" ht="132" customHeight="1">
      <c r="A98" s="75">
        <v>3</v>
      </c>
      <c r="B98" s="70" t="s">
        <v>314</v>
      </c>
      <c r="C98" s="69" t="s">
        <v>315</v>
      </c>
      <c r="D98" s="69" t="s">
        <v>316</v>
      </c>
      <c r="E98" s="41" t="s">
        <v>2923</v>
      </c>
      <c r="F98" s="2"/>
      <c r="G98" s="2"/>
      <c r="H98" s="2"/>
      <c r="I98" s="2"/>
      <c r="J98" s="2"/>
      <c r="K98" s="9"/>
      <c r="L98" s="2" t="s">
        <v>2984</v>
      </c>
      <c r="M98" s="2" t="s">
        <v>2874</v>
      </c>
      <c r="N98" s="9"/>
      <c r="O98" s="2"/>
      <c r="P98" s="2"/>
      <c r="Q98" s="9"/>
      <c r="R98" s="2"/>
      <c r="S98" s="2"/>
      <c r="T98" s="9"/>
      <c r="U98" s="2"/>
      <c r="V98" s="2"/>
      <c r="W98" s="9"/>
    </row>
    <row r="99" spans="1:23" s="78" customFormat="1" ht="91">
      <c r="A99" s="75">
        <v>3</v>
      </c>
      <c r="B99" s="75" t="s">
        <v>317</v>
      </c>
      <c r="C99" s="76" t="s">
        <v>318</v>
      </c>
      <c r="D99" s="76" t="s">
        <v>319</v>
      </c>
      <c r="E99" s="41" t="s">
        <v>2923</v>
      </c>
      <c r="F99" s="41"/>
      <c r="G99" s="41"/>
      <c r="H99" s="41"/>
      <c r="I99" s="41"/>
      <c r="J99" s="41"/>
      <c r="K99" s="77"/>
      <c r="L99" s="41"/>
      <c r="M99" s="41"/>
      <c r="N99" s="77"/>
      <c r="O99" s="41"/>
      <c r="P99" s="41"/>
      <c r="Q99" s="77"/>
      <c r="R99" s="41"/>
      <c r="S99" s="41"/>
      <c r="T99" s="77"/>
      <c r="U99" s="41"/>
      <c r="V99" s="41"/>
      <c r="W99" s="77"/>
    </row>
    <row r="100" spans="1:23" ht="78" customHeight="1">
      <c r="A100" s="75">
        <v>3</v>
      </c>
      <c r="B100" s="70" t="s">
        <v>320</v>
      </c>
      <c r="C100" s="69" t="s">
        <v>321</v>
      </c>
      <c r="D100" s="69" t="s">
        <v>322</v>
      </c>
      <c r="E100" s="41" t="s">
        <v>2923</v>
      </c>
      <c r="F100" s="2"/>
      <c r="G100" s="2"/>
      <c r="H100" s="2"/>
      <c r="I100" s="2"/>
      <c r="J100" s="2"/>
      <c r="K100" s="9"/>
      <c r="L100" s="2" t="s">
        <v>2985</v>
      </c>
      <c r="M100" s="2" t="s">
        <v>2874</v>
      </c>
      <c r="N100" s="9"/>
      <c r="O100" s="2"/>
      <c r="P100" s="2"/>
      <c r="Q100" s="9"/>
      <c r="R100" s="2"/>
      <c r="S100" s="2"/>
      <c r="T100" s="9"/>
      <c r="U100" s="2"/>
      <c r="V100" s="2"/>
      <c r="W100" s="9"/>
    </row>
    <row r="101" spans="1:23" ht="63" customHeight="1">
      <c r="A101" s="75">
        <v>3</v>
      </c>
      <c r="B101" s="70" t="s">
        <v>323</v>
      </c>
      <c r="C101" s="69" t="s">
        <v>324</v>
      </c>
      <c r="D101" s="69" t="s">
        <v>325</v>
      </c>
      <c r="E101" s="41" t="s">
        <v>2923</v>
      </c>
      <c r="F101" s="2"/>
      <c r="G101" s="2"/>
      <c r="H101" s="2"/>
      <c r="I101" s="2"/>
      <c r="J101" s="2"/>
      <c r="K101" s="9"/>
      <c r="L101" s="2" t="s">
        <v>2986</v>
      </c>
      <c r="M101" s="2" t="s">
        <v>2874</v>
      </c>
      <c r="N101" s="9"/>
      <c r="O101" s="2"/>
      <c r="P101" s="2"/>
      <c r="Q101" s="9"/>
      <c r="R101" s="2"/>
      <c r="S101" s="2"/>
      <c r="T101" s="9"/>
      <c r="U101" s="2"/>
      <c r="V101" s="2"/>
      <c r="W101" s="9"/>
    </row>
    <row r="102" spans="1:23" s="78" customFormat="1" ht="78">
      <c r="A102" s="75">
        <v>3</v>
      </c>
      <c r="B102" s="75" t="s">
        <v>326</v>
      </c>
      <c r="C102" s="76" t="s">
        <v>327</v>
      </c>
      <c r="D102" s="76" t="s">
        <v>328</v>
      </c>
      <c r="E102" s="41" t="s">
        <v>2923</v>
      </c>
      <c r="F102" s="41"/>
      <c r="G102" s="41"/>
      <c r="H102" s="41"/>
      <c r="I102" s="41"/>
      <c r="J102" s="41"/>
      <c r="K102" s="77"/>
      <c r="L102" s="41"/>
      <c r="M102" s="41"/>
      <c r="N102" s="77"/>
      <c r="O102" s="41"/>
      <c r="P102" s="41"/>
      <c r="Q102" s="77"/>
      <c r="R102" s="41"/>
      <c r="S102" s="41"/>
      <c r="T102" s="77"/>
      <c r="U102" s="41"/>
      <c r="V102" s="41"/>
      <c r="W102" s="77"/>
    </row>
    <row r="103" spans="1:23" ht="103" customHeight="1">
      <c r="A103" s="75">
        <v>3</v>
      </c>
      <c r="B103" s="70" t="s">
        <v>329</v>
      </c>
      <c r="C103" s="69" t="s">
        <v>330</v>
      </c>
      <c r="D103" s="69" t="s">
        <v>331</v>
      </c>
      <c r="E103" s="41" t="s">
        <v>2923</v>
      </c>
      <c r="F103" s="2"/>
      <c r="G103" s="2"/>
      <c r="H103" s="2"/>
      <c r="I103" s="2"/>
      <c r="J103" s="2"/>
      <c r="K103" s="9"/>
      <c r="L103" s="2" t="s">
        <v>2987</v>
      </c>
      <c r="M103" s="2" t="s">
        <v>2874</v>
      </c>
      <c r="N103" s="9"/>
      <c r="O103" s="2"/>
      <c r="P103" s="2"/>
      <c r="Q103" s="9"/>
      <c r="R103" s="2"/>
      <c r="S103" s="2"/>
      <c r="T103" s="9"/>
      <c r="U103" s="2"/>
      <c r="V103" s="2"/>
      <c r="W103" s="9"/>
    </row>
    <row r="104" spans="1:23" ht="43" customHeight="1">
      <c r="A104" s="75">
        <v>3</v>
      </c>
      <c r="B104" s="70" t="s">
        <v>332</v>
      </c>
      <c r="C104" s="69" t="s">
        <v>333</v>
      </c>
      <c r="D104" s="69" t="s">
        <v>334</v>
      </c>
      <c r="E104" s="41" t="s">
        <v>2923</v>
      </c>
      <c r="F104" s="2"/>
      <c r="G104" s="2"/>
      <c r="H104" s="2"/>
      <c r="I104" s="2"/>
      <c r="J104" s="2"/>
      <c r="K104" s="9"/>
      <c r="L104" s="2" t="s">
        <v>2988</v>
      </c>
      <c r="M104" s="2" t="s">
        <v>2874</v>
      </c>
      <c r="N104" s="9"/>
      <c r="O104" s="2"/>
      <c r="P104" s="2"/>
      <c r="Q104" s="9"/>
      <c r="R104" s="2"/>
      <c r="S104" s="2"/>
      <c r="T104" s="9"/>
      <c r="U104" s="2"/>
      <c r="V104" s="2"/>
      <c r="W104" s="9"/>
    </row>
    <row r="105" spans="1:23" s="78" customFormat="1" ht="65">
      <c r="A105" s="75">
        <v>3</v>
      </c>
      <c r="B105" s="75" t="s">
        <v>335</v>
      </c>
      <c r="C105" s="76" t="s">
        <v>336</v>
      </c>
      <c r="D105" s="76" t="s">
        <v>337</v>
      </c>
      <c r="E105" s="41" t="s">
        <v>2923</v>
      </c>
      <c r="F105" s="41"/>
      <c r="G105" s="41"/>
      <c r="H105" s="41"/>
      <c r="I105" s="41"/>
      <c r="J105" s="41"/>
      <c r="K105" s="77"/>
      <c r="L105" s="41"/>
      <c r="M105" s="41"/>
      <c r="N105" s="77"/>
      <c r="O105" s="41"/>
      <c r="P105" s="41"/>
      <c r="Q105" s="77"/>
      <c r="R105" s="41"/>
      <c r="S105" s="41"/>
      <c r="T105" s="77"/>
      <c r="U105" s="41"/>
      <c r="V105" s="41"/>
      <c r="W105" s="77"/>
    </row>
    <row r="106" spans="1:23" ht="64.5" customHeight="1">
      <c r="A106" s="85">
        <v>3</v>
      </c>
      <c r="B106" s="68" t="s">
        <v>338</v>
      </c>
      <c r="C106" s="69" t="s">
        <v>339</v>
      </c>
      <c r="D106" s="69" t="s">
        <v>340</v>
      </c>
      <c r="E106" s="41" t="s">
        <v>2923</v>
      </c>
      <c r="F106" s="2"/>
      <c r="G106" s="2"/>
      <c r="H106" s="2"/>
      <c r="I106" s="2"/>
      <c r="J106" s="2"/>
      <c r="K106" s="9"/>
      <c r="L106" s="2" t="s">
        <v>2989</v>
      </c>
      <c r="M106" s="2" t="s">
        <v>2926</v>
      </c>
      <c r="N106" s="9"/>
      <c r="O106" s="2"/>
      <c r="P106" s="2"/>
      <c r="Q106" s="9"/>
      <c r="R106" s="2"/>
      <c r="S106" s="2"/>
      <c r="T106" s="9"/>
      <c r="U106" s="2"/>
      <c r="V106" s="2"/>
      <c r="W106" s="9"/>
    </row>
    <row r="107" spans="1:23" ht="64.5" customHeight="1">
      <c r="A107" s="85">
        <v>3</v>
      </c>
      <c r="B107" s="68" t="s">
        <v>341</v>
      </c>
      <c r="C107" s="69" t="s">
        <v>342</v>
      </c>
      <c r="D107" s="69" t="s">
        <v>343</v>
      </c>
      <c r="E107" s="41" t="s">
        <v>2923</v>
      </c>
      <c r="F107" s="2"/>
      <c r="G107" s="2"/>
      <c r="H107" s="2"/>
      <c r="I107" s="2"/>
      <c r="J107" s="2"/>
      <c r="K107" s="9"/>
      <c r="L107" s="2" t="s">
        <v>2989</v>
      </c>
      <c r="M107" s="2" t="s">
        <v>2926</v>
      </c>
      <c r="N107" s="9"/>
      <c r="O107" s="2"/>
      <c r="P107" s="2"/>
      <c r="Q107" s="9"/>
      <c r="R107" s="2"/>
      <c r="S107" s="2"/>
      <c r="T107" s="9"/>
      <c r="U107" s="2"/>
      <c r="V107" s="2"/>
      <c r="W107" s="9"/>
    </row>
    <row r="108" spans="1:23" s="78" customFormat="1" ht="52">
      <c r="A108" s="85">
        <v>3</v>
      </c>
      <c r="B108" s="85" t="s">
        <v>344</v>
      </c>
      <c r="C108" s="76" t="s">
        <v>345</v>
      </c>
      <c r="D108" s="76" t="s">
        <v>346</v>
      </c>
      <c r="E108" s="41" t="s">
        <v>2923</v>
      </c>
      <c r="F108" s="41"/>
      <c r="G108" s="41"/>
      <c r="H108" s="41"/>
      <c r="I108" s="41"/>
      <c r="J108" s="41"/>
      <c r="K108" s="77"/>
      <c r="L108" s="41"/>
      <c r="M108" s="41"/>
      <c r="N108" s="77"/>
      <c r="O108" s="41"/>
      <c r="P108" s="41"/>
      <c r="Q108" s="77"/>
      <c r="R108" s="41"/>
      <c r="S108" s="41"/>
      <c r="T108" s="77"/>
      <c r="U108" s="41"/>
      <c r="V108" s="41"/>
      <c r="W108" s="77"/>
    </row>
    <row r="109" spans="1:23" ht="89.5" customHeight="1">
      <c r="A109" s="85">
        <v>3</v>
      </c>
      <c r="B109" s="68" t="s">
        <v>347</v>
      </c>
      <c r="C109" s="69" t="s">
        <v>348</v>
      </c>
      <c r="D109" s="69" t="s">
        <v>349</v>
      </c>
      <c r="E109" s="41" t="s">
        <v>2923</v>
      </c>
      <c r="F109" s="2"/>
      <c r="G109" s="2"/>
      <c r="H109" s="2"/>
      <c r="I109" s="2"/>
      <c r="J109" s="2"/>
      <c r="K109" s="9"/>
      <c r="L109" s="2" t="s">
        <v>2990</v>
      </c>
      <c r="M109" s="2" t="s">
        <v>2874</v>
      </c>
      <c r="N109" s="9"/>
      <c r="O109" s="2"/>
      <c r="P109" s="2"/>
      <c r="Q109" s="9"/>
      <c r="R109" s="2"/>
      <c r="S109" s="2"/>
      <c r="T109" s="9"/>
      <c r="U109" s="2"/>
      <c r="V109" s="2"/>
      <c r="W109" s="9"/>
    </row>
    <row r="110" spans="1:23" s="78" customFormat="1" ht="91">
      <c r="A110" s="85">
        <v>3</v>
      </c>
      <c r="B110" s="85" t="s">
        <v>350</v>
      </c>
      <c r="C110" s="76" t="s">
        <v>351</v>
      </c>
      <c r="D110" s="76" t="s">
        <v>352</v>
      </c>
      <c r="E110" s="41" t="s">
        <v>2923</v>
      </c>
      <c r="F110" s="41"/>
      <c r="G110" s="41"/>
      <c r="H110" s="41"/>
      <c r="I110" s="41"/>
      <c r="J110" s="41"/>
      <c r="K110" s="77"/>
      <c r="L110" s="41"/>
      <c r="M110" s="41"/>
      <c r="N110" s="77"/>
      <c r="O110" s="41"/>
      <c r="P110" s="41"/>
      <c r="Q110" s="77"/>
      <c r="R110" s="41"/>
      <c r="S110" s="41"/>
      <c r="T110" s="77"/>
      <c r="U110" s="41"/>
      <c r="V110" s="41"/>
      <c r="W110" s="77"/>
    </row>
    <row r="111" spans="1:23" ht="60" customHeight="1">
      <c r="A111" s="85">
        <v>3</v>
      </c>
      <c r="B111" s="68" t="s">
        <v>353</v>
      </c>
      <c r="C111" s="69" t="s">
        <v>354</v>
      </c>
      <c r="D111" s="69" t="s">
        <v>355</v>
      </c>
      <c r="E111" s="41" t="s">
        <v>2923</v>
      </c>
      <c r="F111" s="2"/>
      <c r="G111" s="2"/>
      <c r="H111" s="2"/>
      <c r="I111" s="2"/>
      <c r="J111" s="2"/>
      <c r="K111" s="9"/>
      <c r="L111" s="2" t="s">
        <v>2991</v>
      </c>
      <c r="M111" s="2" t="s">
        <v>2874</v>
      </c>
      <c r="N111" s="9"/>
      <c r="O111" s="2"/>
      <c r="P111" s="2"/>
      <c r="Q111" s="9"/>
      <c r="R111" s="2"/>
      <c r="S111" s="2"/>
      <c r="T111" s="9"/>
      <c r="U111" s="2"/>
      <c r="V111" s="2"/>
      <c r="W111" s="9"/>
    </row>
    <row r="112" spans="1:23" s="78" customFormat="1" ht="104">
      <c r="A112" s="85">
        <v>3</v>
      </c>
      <c r="B112" s="85" t="s">
        <v>356</v>
      </c>
      <c r="C112" s="76" t="s">
        <v>357</v>
      </c>
      <c r="D112" s="76" t="s">
        <v>358</v>
      </c>
      <c r="E112" s="41" t="s">
        <v>2923</v>
      </c>
      <c r="F112" s="41"/>
      <c r="G112" s="41"/>
      <c r="H112" s="41"/>
      <c r="I112" s="41"/>
      <c r="J112" s="41"/>
      <c r="K112" s="77"/>
      <c r="L112" s="41"/>
      <c r="M112" s="41"/>
      <c r="N112" s="77"/>
      <c r="O112" s="41"/>
      <c r="P112" s="41"/>
      <c r="Q112" s="77"/>
      <c r="R112" s="41"/>
      <c r="S112" s="41"/>
      <c r="T112" s="77"/>
      <c r="U112" s="41"/>
      <c r="V112" s="41"/>
      <c r="W112" s="77"/>
    </row>
    <row r="113" spans="1:23" ht="123" customHeight="1">
      <c r="A113" s="85">
        <v>3</v>
      </c>
      <c r="B113" s="68" t="s">
        <v>359</v>
      </c>
      <c r="C113" s="69" t="s">
        <v>360</v>
      </c>
      <c r="D113" s="69" t="s">
        <v>361</v>
      </c>
      <c r="E113" s="41" t="s">
        <v>2923</v>
      </c>
      <c r="F113" s="2"/>
      <c r="G113" s="2"/>
      <c r="H113" s="2"/>
      <c r="I113" s="2"/>
      <c r="J113" s="2"/>
      <c r="K113" s="9"/>
      <c r="L113" s="2" t="s">
        <v>2992</v>
      </c>
      <c r="M113" s="2" t="s">
        <v>2874</v>
      </c>
      <c r="N113" s="9"/>
      <c r="O113" s="2"/>
      <c r="P113" s="2"/>
      <c r="Q113" s="9"/>
      <c r="R113" s="2"/>
      <c r="S113" s="2"/>
      <c r="T113" s="9"/>
      <c r="U113" s="2"/>
      <c r="V113" s="2"/>
      <c r="W113" s="9"/>
    </row>
    <row r="114" spans="1:23" ht="83.5" customHeight="1">
      <c r="A114" s="75">
        <v>3</v>
      </c>
      <c r="B114" s="70" t="s">
        <v>362</v>
      </c>
      <c r="C114" s="69" t="s">
        <v>363</v>
      </c>
      <c r="D114" s="69" t="s">
        <v>364</v>
      </c>
      <c r="E114" s="41" t="s">
        <v>2923</v>
      </c>
      <c r="F114" s="2"/>
      <c r="G114" s="2"/>
      <c r="H114" s="2"/>
      <c r="I114" s="2"/>
      <c r="J114" s="2"/>
      <c r="K114" s="9"/>
      <c r="L114" s="2" t="s">
        <v>2993</v>
      </c>
      <c r="M114" s="2" t="s">
        <v>2874</v>
      </c>
      <c r="N114" s="9"/>
      <c r="O114" s="2"/>
      <c r="P114" s="2"/>
      <c r="Q114" s="9"/>
      <c r="R114" s="2"/>
      <c r="S114" s="2"/>
      <c r="T114" s="9"/>
      <c r="U114" s="2"/>
      <c r="V114" s="2"/>
      <c r="W114" s="9"/>
    </row>
    <row r="115" spans="1:23" s="78" customFormat="1" ht="52">
      <c r="A115" s="85">
        <v>3</v>
      </c>
      <c r="B115" s="85">
        <v>3.16</v>
      </c>
      <c r="C115" s="76" t="s">
        <v>365</v>
      </c>
      <c r="D115" s="76" t="s">
        <v>366</v>
      </c>
      <c r="E115" s="41" t="s">
        <v>2923</v>
      </c>
      <c r="F115" s="41"/>
      <c r="G115" s="41"/>
      <c r="H115" s="41"/>
      <c r="I115" s="41"/>
      <c r="J115" s="41"/>
      <c r="K115" s="77"/>
      <c r="L115" s="41"/>
      <c r="M115" s="41"/>
      <c r="N115" s="77"/>
      <c r="O115" s="41"/>
      <c r="P115" s="41"/>
      <c r="Q115" s="77"/>
      <c r="R115" s="41"/>
      <c r="S115" s="41"/>
      <c r="T115" s="77"/>
      <c r="U115" s="41"/>
      <c r="V115" s="41"/>
      <c r="W115" s="77"/>
    </row>
    <row r="116" spans="1:23" ht="62.5">
      <c r="A116" s="75">
        <v>3</v>
      </c>
      <c r="B116" s="70" t="s">
        <v>367</v>
      </c>
      <c r="C116" s="69" t="s">
        <v>368</v>
      </c>
      <c r="D116" s="69" t="s">
        <v>369</v>
      </c>
      <c r="E116" s="41" t="s">
        <v>2923</v>
      </c>
      <c r="F116" s="2"/>
      <c r="G116" s="2"/>
      <c r="H116" s="2"/>
      <c r="I116" s="2"/>
      <c r="J116" s="2"/>
      <c r="K116" s="9"/>
      <c r="L116" s="2" t="s">
        <v>2994</v>
      </c>
      <c r="M116" s="2" t="s">
        <v>2874</v>
      </c>
      <c r="N116" s="9"/>
      <c r="O116" s="2"/>
      <c r="P116" s="2"/>
      <c r="Q116" s="9"/>
      <c r="R116" s="2"/>
      <c r="S116" s="2"/>
      <c r="T116" s="9"/>
      <c r="U116" s="2"/>
      <c r="V116" s="2"/>
      <c r="W116" s="9"/>
    </row>
    <row r="117" spans="1:23" s="78" customFormat="1" ht="156">
      <c r="A117" s="85">
        <v>3</v>
      </c>
      <c r="B117" s="85" t="s">
        <v>370</v>
      </c>
      <c r="C117" s="76" t="s">
        <v>371</v>
      </c>
      <c r="D117" s="76" t="s">
        <v>372</v>
      </c>
      <c r="E117" s="41" t="s">
        <v>2923</v>
      </c>
      <c r="F117" s="41"/>
      <c r="G117" s="41"/>
      <c r="H117" s="41"/>
      <c r="I117" s="41"/>
      <c r="J117" s="41"/>
      <c r="K117" s="77"/>
      <c r="L117" s="41"/>
      <c r="M117" s="41"/>
      <c r="N117" s="77"/>
      <c r="O117" s="41"/>
      <c r="P117" s="41"/>
      <c r="Q117" s="77"/>
      <c r="R117" s="41"/>
      <c r="S117" s="41"/>
      <c r="T117" s="77"/>
      <c r="U117" s="41"/>
      <c r="V117" s="41"/>
      <c r="W117" s="77"/>
    </row>
    <row r="118" spans="1:23" ht="114.65" customHeight="1">
      <c r="A118" s="75">
        <v>3</v>
      </c>
      <c r="B118" s="70" t="s">
        <v>373</v>
      </c>
      <c r="C118" s="69" t="s">
        <v>374</v>
      </c>
      <c r="D118" s="69" t="s">
        <v>375</v>
      </c>
      <c r="E118" s="41" t="s">
        <v>2923</v>
      </c>
      <c r="F118" s="2"/>
      <c r="G118" s="2"/>
      <c r="H118" s="2"/>
      <c r="I118" s="2"/>
      <c r="J118" s="2"/>
      <c r="K118" s="9"/>
      <c r="L118" s="2" t="s">
        <v>2995</v>
      </c>
      <c r="M118" s="2" t="s">
        <v>2874</v>
      </c>
      <c r="N118" s="9"/>
      <c r="O118" s="2"/>
      <c r="P118" s="2"/>
      <c r="Q118" s="9"/>
      <c r="R118" s="2"/>
      <c r="S118" s="2"/>
      <c r="T118" s="9"/>
      <c r="U118" s="2"/>
      <c r="V118" s="2"/>
      <c r="W118" s="9"/>
    </row>
    <row r="119" spans="1:23" ht="36.65" customHeight="1">
      <c r="A119" s="75">
        <v>3</v>
      </c>
      <c r="B119" s="70" t="s">
        <v>376</v>
      </c>
      <c r="C119" s="69" t="s">
        <v>377</v>
      </c>
      <c r="D119" s="69" t="s">
        <v>378</v>
      </c>
      <c r="E119" s="41" t="s">
        <v>2923</v>
      </c>
      <c r="F119" s="2"/>
      <c r="G119" s="2"/>
      <c r="H119" s="2"/>
      <c r="I119" s="2"/>
      <c r="J119" s="2"/>
      <c r="K119" s="9"/>
      <c r="L119" s="2" t="s">
        <v>2996</v>
      </c>
      <c r="M119" s="2" t="s">
        <v>2874</v>
      </c>
      <c r="N119" s="9"/>
      <c r="O119" s="2"/>
      <c r="P119" s="2"/>
      <c r="Q119" s="9"/>
      <c r="R119" s="2"/>
      <c r="S119" s="2"/>
      <c r="T119" s="9"/>
      <c r="U119" s="2"/>
      <c r="V119" s="2"/>
      <c r="W119" s="9"/>
    </row>
    <row r="120" spans="1:23" s="78" customFormat="1" ht="32.15" customHeight="1">
      <c r="A120" s="75">
        <v>3</v>
      </c>
      <c r="B120" s="75" t="s">
        <v>379</v>
      </c>
      <c r="C120" s="76" t="s">
        <v>380</v>
      </c>
      <c r="D120" s="76" t="s">
        <v>381</v>
      </c>
      <c r="E120" s="41" t="s">
        <v>2923</v>
      </c>
      <c r="F120" s="41"/>
      <c r="G120" s="41"/>
      <c r="H120" s="41"/>
      <c r="I120" s="41"/>
      <c r="J120" s="41"/>
      <c r="K120" s="77"/>
      <c r="L120" s="41"/>
      <c r="M120" s="41"/>
      <c r="N120" s="77"/>
      <c r="O120" s="41"/>
      <c r="P120" s="41"/>
      <c r="Q120" s="77"/>
      <c r="R120" s="41"/>
      <c r="S120" s="41"/>
      <c r="T120" s="77"/>
      <c r="U120" s="41"/>
      <c r="V120" s="41"/>
      <c r="W120" s="77"/>
    </row>
    <row r="121" spans="1:23" ht="223" customHeight="1">
      <c r="A121" s="75">
        <v>3</v>
      </c>
      <c r="B121" s="70" t="s">
        <v>382</v>
      </c>
      <c r="C121" s="69" t="s">
        <v>383</v>
      </c>
      <c r="D121" s="69" t="s">
        <v>384</v>
      </c>
      <c r="E121" s="41" t="s">
        <v>2923</v>
      </c>
      <c r="F121" s="2"/>
      <c r="G121" s="2"/>
      <c r="H121" s="2"/>
      <c r="I121" s="2"/>
      <c r="J121" s="2"/>
      <c r="K121" s="9"/>
      <c r="L121" s="2" t="s">
        <v>3010</v>
      </c>
      <c r="M121" s="2" t="s">
        <v>2874</v>
      </c>
      <c r="N121" s="9"/>
      <c r="O121" s="2"/>
      <c r="P121" s="2"/>
      <c r="Q121" s="9"/>
      <c r="R121" s="2"/>
      <c r="S121" s="2"/>
      <c r="T121" s="9"/>
      <c r="U121" s="2"/>
      <c r="V121" s="2"/>
      <c r="W121" s="9"/>
    </row>
    <row r="122" spans="1:23" s="78" customFormat="1" ht="65">
      <c r="A122" s="75">
        <v>3</v>
      </c>
      <c r="B122" s="75" t="s">
        <v>385</v>
      </c>
      <c r="C122" s="76" t="s">
        <v>386</v>
      </c>
      <c r="D122" s="76" t="s">
        <v>387</v>
      </c>
      <c r="E122" s="41" t="s">
        <v>2923</v>
      </c>
      <c r="F122" s="41"/>
      <c r="G122" s="41"/>
      <c r="H122" s="41"/>
      <c r="I122" s="41"/>
      <c r="J122" s="41"/>
      <c r="K122" s="77"/>
      <c r="L122" s="41"/>
      <c r="M122" s="41"/>
      <c r="N122" s="77"/>
      <c r="O122" s="41"/>
      <c r="P122" s="41"/>
      <c r="Q122" s="77"/>
      <c r="R122" s="41"/>
      <c r="S122" s="41"/>
      <c r="T122" s="77"/>
      <c r="U122" s="41"/>
      <c r="V122" s="41"/>
      <c r="W122" s="77"/>
    </row>
    <row r="123" spans="1:23" ht="87.65" customHeight="1">
      <c r="A123" s="75">
        <v>3</v>
      </c>
      <c r="B123" s="70" t="s">
        <v>388</v>
      </c>
      <c r="C123" s="69" t="s">
        <v>389</v>
      </c>
      <c r="D123" s="69" t="s">
        <v>390</v>
      </c>
      <c r="E123" s="41" t="s">
        <v>2923</v>
      </c>
      <c r="F123" s="2"/>
      <c r="G123" s="2"/>
      <c r="H123" s="2"/>
      <c r="I123" s="2"/>
      <c r="J123" s="2"/>
      <c r="K123" s="9"/>
      <c r="L123" s="2" t="s">
        <v>2997</v>
      </c>
      <c r="M123" s="2" t="s">
        <v>2874</v>
      </c>
      <c r="N123" s="9"/>
      <c r="O123" s="2"/>
      <c r="P123" s="2"/>
      <c r="Q123" s="9"/>
      <c r="R123" s="2"/>
      <c r="S123" s="2"/>
      <c r="T123" s="9"/>
      <c r="U123" s="2"/>
      <c r="V123" s="2"/>
      <c r="W123" s="9"/>
    </row>
    <row r="124" spans="1:23" s="95" customFormat="1" ht="26.15" hidden="1" customHeight="1">
      <c r="A124" s="84">
        <v>4</v>
      </c>
      <c r="B124" s="84">
        <v>4</v>
      </c>
      <c r="C124" s="92" t="s">
        <v>82</v>
      </c>
      <c r="D124" s="92" t="s">
        <v>81</v>
      </c>
      <c r="E124" s="81"/>
      <c r="F124" s="81"/>
      <c r="G124" s="81"/>
      <c r="H124" s="81"/>
      <c r="I124" s="81"/>
      <c r="J124" s="81"/>
      <c r="K124" s="90"/>
      <c r="L124" s="81"/>
      <c r="M124" s="81"/>
      <c r="N124" s="90"/>
      <c r="O124" s="81"/>
      <c r="P124" s="81"/>
      <c r="Q124" s="90"/>
      <c r="R124" s="81"/>
      <c r="S124" s="81"/>
      <c r="T124" s="90"/>
      <c r="U124" s="81"/>
      <c r="V124" s="81"/>
      <c r="W124" s="90"/>
    </row>
    <row r="125" spans="1:23" s="78" customFormat="1" ht="176.15" hidden="1" customHeight="1">
      <c r="A125" s="75">
        <v>4</v>
      </c>
      <c r="B125" s="75" t="s">
        <v>35</v>
      </c>
      <c r="C125" s="76" t="s">
        <v>391</v>
      </c>
      <c r="D125" s="76" t="s">
        <v>392</v>
      </c>
      <c r="E125" s="41"/>
      <c r="F125" s="41"/>
      <c r="G125" s="41"/>
      <c r="H125" s="41"/>
      <c r="I125" s="41"/>
      <c r="J125" s="41"/>
      <c r="K125" s="77"/>
      <c r="L125" s="41"/>
      <c r="M125" s="41"/>
      <c r="N125" s="77"/>
      <c r="O125" s="41"/>
      <c r="P125" s="41"/>
      <c r="Q125" s="77"/>
      <c r="R125" s="41"/>
      <c r="S125" s="41"/>
      <c r="T125" s="77"/>
      <c r="U125" s="41"/>
      <c r="V125" s="41"/>
      <c r="W125" s="77"/>
    </row>
    <row r="126" spans="1:23" ht="44.15" hidden="1" customHeight="1">
      <c r="A126" s="85">
        <v>4</v>
      </c>
      <c r="B126" s="68" t="s">
        <v>393</v>
      </c>
      <c r="C126" s="69" t="s">
        <v>394</v>
      </c>
      <c r="D126" s="69" t="s">
        <v>395</v>
      </c>
      <c r="E126" s="41"/>
      <c r="F126" s="2"/>
      <c r="G126" s="2"/>
      <c r="H126" s="2"/>
      <c r="I126" s="2"/>
      <c r="J126" s="2"/>
      <c r="K126" s="9"/>
      <c r="L126" s="2"/>
      <c r="M126" s="2"/>
      <c r="N126" s="9"/>
      <c r="O126" s="2"/>
      <c r="P126" s="2"/>
      <c r="Q126" s="9"/>
      <c r="R126" s="2"/>
      <c r="S126" s="2"/>
      <c r="T126" s="9"/>
      <c r="U126" s="2"/>
      <c r="V126" s="2"/>
      <c r="W126" s="9"/>
    </row>
    <row r="127" spans="1:23" ht="44.15" hidden="1" customHeight="1">
      <c r="A127" s="85">
        <v>4</v>
      </c>
      <c r="B127" s="68" t="s">
        <v>396</v>
      </c>
      <c r="C127" s="69" t="s">
        <v>397</v>
      </c>
      <c r="D127" s="69" t="s">
        <v>398</v>
      </c>
      <c r="E127" s="41"/>
      <c r="F127" s="2"/>
      <c r="G127" s="2"/>
      <c r="H127" s="2"/>
      <c r="I127" s="2"/>
      <c r="J127" s="2"/>
      <c r="K127" s="9"/>
      <c r="L127" s="2"/>
      <c r="M127" s="2"/>
      <c r="N127" s="9"/>
      <c r="O127" s="2"/>
      <c r="P127" s="2"/>
      <c r="Q127" s="9"/>
      <c r="R127" s="2"/>
      <c r="S127" s="2"/>
      <c r="T127" s="9"/>
      <c r="U127" s="2"/>
      <c r="V127" s="2"/>
      <c r="W127" s="9"/>
    </row>
    <row r="128" spans="1:23" ht="44.15" hidden="1" customHeight="1">
      <c r="A128" s="85">
        <v>4</v>
      </c>
      <c r="B128" s="68" t="s">
        <v>399</v>
      </c>
      <c r="C128" s="69" t="s">
        <v>400</v>
      </c>
      <c r="D128" s="69" t="s">
        <v>401</v>
      </c>
      <c r="E128" s="41"/>
      <c r="F128" s="2"/>
      <c r="G128" s="2"/>
      <c r="H128" s="2"/>
      <c r="I128" s="2"/>
      <c r="J128" s="2"/>
      <c r="K128" s="9"/>
      <c r="L128" s="2"/>
      <c r="M128" s="2"/>
      <c r="N128" s="9"/>
      <c r="O128" s="2"/>
      <c r="P128" s="2"/>
      <c r="Q128" s="9"/>
      <c r="R128" s="2"/>
      <c r="S128" s="2"/>
      <c r="T128" s="9"/>
      <c r="U128" s="2"/>
      <c r="V128" s="2"/>
      <c r="W128" s="9"/>
    </row>
    <row r="129" spans="1:23" ht="44.15" hidden="1" customHeight="1">
      <c r="A129" s="85">
        <v>4</v>
      </c>
      <c r="B129" s="68" t="s">
        <v>402</v>
      </c>
      <c r="C129" s="69" t="s">
        <v>403</v>
      </c>
      <c r="D129" s="69" t="s">
        <v>404</v>
      </c>
      <c r="E129" s="41"/>
      <c r="F129" s="2"/>
      <c r="G129" s="2"/>
      <c r="H129" s="2"/>
      <c r="I129" s="2"/>
      <c r="J129" s="2"/>
      <c r="K129" s="9"/>
      <c r="L129" s="2"/>
      <c r="M129" s="2"/>
      <c r="N129" s="9"/>
      <c r="O129" s="2"/>
      <c r="P129" s="2"/>
      <c r="Q129" s="9"/>
      <c r="R129" s="2"/>
      <c r="S129" s="2"/>
      <c r="T129" s="9"/>
      <c r="U129" s="2"/>
      <c r="V129" s="2"/>
      <c r="W129" s="9"/>
    </row>
    <row r="130" spans="1:23" s="78" customFormat="1" ht="39">
      <c r="A130" s="75">
        <v>4</v>
      </c>
      <c r="B130" s="75" t="s">
        <v>36</v>
      </c>
      <c r="C130" s="76" t="s">
        <v>405</v>
      </c>
      <c r="D130" s="76" t="s">
        <v>406</v>
      </c>
      <c r="E130" s="41" t="s">
        <v>1045</v>
      </c>
      <c r="F130" s="41"/>
      <c r="G130" s="41"/>
      <c r="H130" s="41"/>
      <c r="I130" s="41"/>
      <c r="J130" s="41"/>
      <c r="K130" s="77"/>
      <c r="L130" s="41"/>
      <c r="M130" s="41"/>
      <c r="N130" s="77"/>
      <c r="O130" s="41"/>
      <c r="P130" s="41"/>
      <c r="Q130" s="77"/>
      <c r="R130" s="41"/>
      <c r="S130" s="41"/>
      <c r="T130" s="77"/>
      <c r="U130" s="41"/>
      <c r="V130" s="41"/>
      <c r="W130" s="77"/>
    </row>
    <row r="131" spans="1:23" ht="47.15" hidden="1" customHeight="1">
      <c r="A131" s="85">
        <v>4</v>
      </c>
      <c r="B131" s="68" t="s">
        <v>37</v>
      </c>
      <c r="C131" s="69" t="s">
        <v>407</v>
      </c>
      <c r="D131" s="69" t="s">
        <v>408</v>
      </c>
      <c r="E131" s="41"/>
      <c r="F131" s="2"/>
      <c r="G131" s="2"/>
      <c r="H131" s="2"/>
      <c r="I131" s="2"/>
      <c r="J131" s="2"/>
      <c r="K131" s="9"/>
      <c r="L131" s="2"/>
      <c r="M131" s="2"/>
      <c r="N131" s="9"/>
      <c r="O131" s="2"/>
      <c r="P131" s="2"/>
      <c r="Q131" s="9"/>
      <c r="R131" s="2"/>
      <c r="S131" s="2"/>
      <c r="T131" s="9"/>
      <c r="U131" s="2"/>
      <c r="V131" s="2"/>
      <c r="W131" s="9"/>
    </row>
    <row r="132" spans="1:23" ht="100">
      <c r="A132" s="85">
        <v>4</v>
      </c>
      <c r="B132" s="68" t="s">
        <v>38</v>
      </c>
      <c r="C132" s="69" t="s">
        <v>409</v>
      </c>
      <c r="D132" s="68" t="s">
        <v>410</v>
      </c>
      <c r="E132" s="41" t="s">
        <v>1045</v>
      </c>
      <c r="F132" s="2"/>
      <c r="G132" s="2"/>
      <c r="H132" s="2"/>
      <c r="I132" s="2"/>
      <c r="J132" s="2"/>
      <c r="K132" s="9"/>
      <c r="L132" s="2" t="s">
        <v>2999</v>
      </c>
      <c r="M132" s="2" t="s">
        <v>2874</v>
      </c>
      <c r="N132" s="9"/>
      <c r="O132" s="2"/>
      <c r="P132" s="2"/>
      <c r="Q132" s="9"/>
      <c r="R132" s="2"/>
      <c r="S132" s="2"/>
      <c r="T132" s="9"/>
      <c r="U132" s="2"/>
      <c r="V132" s="2"/>
      <c r="W132" s="9"/>
    </row>
    <row r="133" spans="1:23" s="78" customFormat="1" ht="78" hidden="1">
      <c r="A133" s="75">
        <v>4</v>
      </c>
      <c r="B133" s="75" t="s">
        <v>39</v>
      </c>
      <c r="C133" s="76" t="s">
        <v>411</v>
      </c>
      <c r="D133" s="76" t="s">
        <v>412</v>
      </c>
      <c r="E133" s="41"/>
      <c r="F133" s="41"/>
      <c r="G133" s="41"/>
      <c r="H133" s="41"/>
      <c r="I133" s="41"/>
      <c r="J133" s="41"/>
      <c r="K133" s="77"/>
      <c r="L133" s="41"/>
      <c r="M133" s="41"/>
      <c r="N133" s="77"/>
      <c r="O133" s="41"/>
      <c r="P133" s="41"/>
      <c r="Q133" s="77"/>
      <c r="R133" s="41"/>
      <c r="S133" s="41"/>
      <c r="T133" s="77"/>
      <c r="U133" s="41"/>
      <c r="V133" s="41"/>
      <c r="W133" s="77"/>
    </row>
    <row r="134" spans="1:23" ht="65" hidden="1">
      <c r="A134" s="85">
        <v>4</v>
      </c>
      <c r="B134" s="68" t="s">
        <v>413</v>
      </c>
      <c r="C134" s="69" t="s">
        <v>414</v>
      </c>
      <c r="D134" s="68" t="s">
        <v>415</v>
      </c>
      <c r="E134" s="41"/>
      <c r="F134" s="2"/>
      <c r="G134" s="2"/>
      <c r="H134" s="2"/>
      <c r="I134" s="2"/>
      <c r="J134" s="2"/>
      <c r="K134" s="9"/>
      <c r="L134" s="2"/>
      <c r="M134" s="2"/>
      <c r="N134" s="9"/>
      <c r="O134" s="2"/>
      <c r="P134" s="2"/>
      <c r="Q134" s="9"/>
      <c r="R134" s="2"/>
      <c r="S134" s="2"/>
      <c r="T134" s="9"/>
      <c r="U134" s="2"/>
      <c r="V134" s="2"/>
      <c r="W134" s="9"/>
    </row>
    <row r="135" spans="1:23" s="78" customFormat="1" ht="39" hidden="1">
      <c r="A135" s="75">
        <v>4</v>
      </c>
      <c r="B135" s="75" t="s">
        <v>40</v>
      </c>
      <c r="C135" s="76" t="s">
        <v>416</v>
      </c>
      <c r="D135" s="76" t="s">
        <v>417</v>
      </c>
      <c r="E135" s="41"/>
      <c r="F135" s="41"/>
      <c r="G135" s="41"/>
      <c r="H135" s="41"/>
      <c r="I135" s="41"/>
      <c r="J135" s="41"/>
      <c r="K135" s="77"/>
      <c r="L135" s="41"/>
      <c r="M135" s="41"/>
      <c r="N135" s="77"/>
      <c r="O135" s="41"/>
      <c r="P135" s="41"/>
      <c r="Q135" s="77"/>
      <c r="R135" s="41"/>
      <c r="S135" s="41"/>
      <c r="T135" s="77"/>
      <c r="U135" s="41"/>
      <c r="V135" s="41"/>
      <c r="W135" s="77"/>
    </row>
    <row r="136" spans="1:23" ht="51" hidden="1" customHeight="1">
      <c r="A136" s="75">
        <v>4</v>
      </c>
      <c r="B136" s="70" t="s">
        <v>41</v>
      </c>
      <c r="C136" s="69" t="s">
        <v>418</v>
      </c>
      <c r="D136" s="69" t="s">
        <v>419</v>
      </c>
      <c r="E136" s="41"/>
      <c r="F136" s="2"/>
      <c r="G136" s="2"/>
      <c r="H136" s="2"/>
      <c r="I136" s="2"/>
      <c r="J136" s="2"/>
      <c r="K136" s="9"/>
      <c r="L136" s="2"/>
      <c r="M136" s="2"/>
      <c r="N136" s="9"/>
      <c r="O136" s="2"/>
      <c r="P136" s="2"/>
      <c r="Q136" s="9"/>
      <c r="R136" s="2"/>
      <c r="S136" s="2"/>
      <c r="T136" s="9"/>
      <c r="U136" s="2"/>
      <c r="V136" s="2"/>
      <c r="W136" s="9"/>
    </row>
    <row r="137" spans="1:23" s="78" customFormat="1" ht="26" hidden="1">
      <c r="A137" s="75">
        <v>4</v>
      </c>
      <c r="B137" s="75" t="s">
        <v>42</v>
      </c>
      <c r="C137" s="76" t="s">
        <v>420</v>
      </c>
      <c r="D137" s="76" t="s">
        <v>421</v>
      </c>
      <c r="E137" s="41"/>
      <c r="F137" s="41"/>
      <c r="G137" s="41"/>
      <c r="H137" s="41"/>
      <c r="I137" s="41"/>
      <c r="J137" s="41"/>
      <c r="K137" s="77"/>
      <c r="L137" s="41"/>
      <c r="M137" s="41"/>
      <c r="N137" s="77"/>
      <c r="O137" s="41"/>
      <c r="P137" s="41"/>
      <c r="Q137" s="77"/>
      <c r="R137" s="41"/>
      <c r="S137" s="41"/>
      <c r="T137" s="77"/>
      <c r="U137" s="41"/>
      <c r="V137" s="41"/>
      <c r="W137" s="77"/>
    </row>
    <row r="138" spans="1:23" ht="62.15" hidden="1" customHeight="1">
      <c r="A138" s="85">
        <v>4</v>
      </c>
      <c r="B138" s="68" t="s">
        <v>422</v>
      </c>
      <c r="C138" s="69" t="s">
        <v>423</v>
      </c>
      <c r="D138" s="69" t="s">
        <v>424</v>
      </c>
      <c r="E138" s="41"/>
      <c r="F138" s="2"/>
      <c r="G138" s="2"/>
      <c r="H138" s="2"/>
      <c r="I138" s="2"/>
      <c r="J138" s="2"/>
      <c r="K138" s="9"/>
      <c r="L138" s="2"/>
      <c r="M138" s="2"/>
      <c r="N138" s="9"/>
      <c r="O138" s="2"/>
      <c r="P138" s="2"/>
      <c r="Q138" s="9"/>
      <c r="R138" s="2"/>
      <c r="S138" s="2"/>
      <c r="T138" s="9"/>
      <c r="U138" s="2"/>
      <c r="V138" s="2"/>
      <c r="W138" s="9"/>
    </row>
    <row r="139" spans="1:23" s="78" customFormat="1" ht="104" hidden="1">
      <c r="A139" s="75">
        <v>4</v>
      </c>
      <c r="B139" s="75" t="s">
        <v>43</v>
      </c>
      <c r="C139" s="76" t="s">
        <v>425</v>
      </c>
      <c r="D139" s="76" t="s">
        <v>426</v>
      </c>
      <c r="E139" s="41"/>
      <c r="F139" s="41"/>
      <c r="G139" s="41"/>
      <c r="H139" s="41"/>
      <c r="I139" s="41"/>
      <c r="J139" s="41"/>
      <c r="K139" s="77"/>
      <c r="L139" s="41"/>
      <c r="M139" s="41"/>
      <c r="N139" s="77"/>
      <c r="O139" s="41"/>
      <c r="P139" s="41"/>
      <c r="Q139" s="77"/>
      <c r="R139" s="41"/>
      <c r="S139" s="41"/>
      <c r="T139" s="77"/>
      <c r="U139" s="41"/>
      <c r="V139" s="41"/>
      <c r="W139" s="77"/>
    </row>
    <row r="140" spans="1:23" ht="43.5" hidden="1" customHeight="1">
      <c r="A140" s="85">
        <v>4</v>
      </c>
      <c r="B140" s="68" t="s">
        <v>427</v>
      </c>
      <c r="C140" s="69" t="s">
        <v>428</v>
      </c>
      <c r="D140" s="69" t="s">
        <v>429</v>
      </c>
      <c r="E140" s="41"/>
      <c r="F140" s="2"/>
      <c r="G140" s="2"/>
      <c r="H140" s="2"/>
      <c r="I140" s="2"/>
      <c r="J140" s="2"/>
      <c r="K140" s="9"/>
      <c r="L140" s="2"/>
      <c r="M140" s="2"/>
      <c r="N140" s="9"/>
      <c r="O140" s="2"/>
      <c r="P140" s="2"/>
      <c r="Q140" s="9"/>
      <c r="R140" s="2"/>
      <c r="S140" s="2"/>
      <c r="T140" s="9"/>
      <c r="U140" s="2"/>
      <c r="V140" s="2"/>
      <c r="W140" s="9"/>
    </row>
    <row r="141" spans="1:23" ht="43.5" hidden="1" customHeight="1">
      <c r="A141" s="85">
        <v>4</v>
      </c>
      <c r="B141" s="68" t="s">
        <v>430</v>
      </c>
      <c r="C141" s="69" t="s">
        <v>431</v>
      </c>
      <c r="D141" s="69" t="s">
        <v>429</v>
      </c>
      <c r="E141" s="41"/>
      <c r="F141" s="2"/>
      <c r="G141" s="2"/>
      <c r="H141" s="2"/>
      <c r="I141" s="2"/>
      <c r="J141" s="2"/>
      <c r="K141" s="9"/>
      <c r="L141" s="2"/>
      <c r="M141" s="2"/>
      <c r="N141" s="9"/>
      <c r="O141" s="2"/>
      <c r="P141" s="2"/>
      <c r="Q141" s="9"/>
      <c r="R141" s="2"/>
      <c r="S141" s="2"/>
      <c r="T141" s="9"/>
      <c r="U141" s="2"/>
      <c r="V141" s="2"/>
      <c r="W141" s="9"/>
    </row>
    <row r="142" spans="1:23" s="78" customFormat="1" ht="39" hidden="1">
      <c r="A142" s="75">
        <v>4</v>
      </c>
      <c r="B142" s="75" t="s">
        <v>44</v>
      </c>
      <c r="C142" s="76" t="s">
        <v>432</v>
      </c>
      <c r="D142" s="76" t="s">
        <v>433</v>
      </c>
      <c r="E142" s="41"/>
      <c r="F142" s="41"/>
      <c r="G142" s="41"/>
      <c r="H142" s="41"/>
      <c r="I142" s="41"/>
      <c r="J142" s="41"/>
      <c r="K142" s="77"/>
      <c r="L142" s="41"/>
      <c r="M142" s="41"/>
      <c r="N142" s="77"/>
      <c r="O142" s="41"/>
      <c r="P142" s="41"/>
      <c r="Q142" s="77"/>
      <c r="R142" s="41"/>
      <c r="S142" s="41"/>
      <c r="T142" s="77"/>
      <c r="U142" s="41"/>
      <c r="V142" s="41"/>
      <c r="W142" s="77"/>
    </row>
    <row r="143" spans="1:23" ht="47.15" hidden="1" customHeight="1">
      <c r="A143" s="85">
        <v>4</v>
      </c>
      <c r="B143" s="68" t="s">
        <v>434</v>
      </c>
      <c r="C143" s="69" t="s">
        <v>435</v>
      </c>
      <c r="D143" s="69" t="s">
        <v>436</v>
      </c>
      <c r="E143" s="41"/>
      <c r="F143" s="2"/>
      <c r="G143" s="2"/>
      <c r="H143" s="2"/>
      <c r="I143" s="2"/>
      <c r="J143" s="2"/>
      <c r="K143" s="9"/>
      <c r="L143" s="2"/>
      <c r="M143" s="2"/>
      <c r="N143" s="9"/>
      <c r="O143" s="2"/>
      <c r="P143" s="2"/>
      <c r="Q143" s="9"/>
      <c r="R143" s="2"/>
      <c r="S143" s="2"/>
      <c r="T143" s="9"/>
      <c r="U143" s="2"/>
      <c r="V143" s="2"/>
      <c r="W143" s="9"/>
    </row>
    <row r="144" spans="1:23" ht="47.15" hidden="1" customHeight="1">
      <c r="A144" s="85">
        <v>4</v>
      </c>
      <c r="B144" s="68" t="s">
        <v>437</v>
      </c>
      <c r="C144" s="69" t="s">
        <v>438</v>
      </c>
      <c r="D144" s="69" t="s">
        <v>439</v>
      </c>
      <c r="E144" s="41"/>
      <c r="F144" s="2"/>
      <c r="G144" s="2"/>
      <c r="H144" s="2"/>
      <c r="I144" s="2"/>
      <c r="J144" s="2"/>
      <c r="K144" s="9"/>
      <c r="L144" s="2"/>
      <c r="M144" s="2"/>
      <c r="N144" s="9"/>
      <c r="O144" s="2"/>
      <c r="P144" s="2"/>
      <c r="Q144" s="9"/>
      <c r="R144" s="2"/>
      <c r="S144" s="2"/>
      <c r="T144" s="9"/>
      <c r="U144" s="2"/>
      <c r="V144" s="2"/>
      <c r="W144" s="9"/>
    </row>
    <row r="145" spans="1:23" s="78" customFormat="1" ht="130">
      <c r="A145" s="75">
        <v>4</v>
      </c>
      <c r="B145" s="75" t="s">
        <v>45</v>
      </c>
      <c r="C145" s="76" t="s">
        <v>440</v>
      </c>
      <c r="D145" s="76" t="s">
        <v>441</v>
      </c>
      <c r="E145" s="41" t="s">
        <v>2923</v>
      </c>
      <c r="F145" s="41"/>
      <c r="G145" s="41"/>
      <c r="H145" s="41"/>
      <c r="I145" s="41"/>
      <c r="J145" s="41"/>
      <c r="K145" s="77"/>
      <c r="L145" s="41"/>
      <c r="M145" s="41"/>
      <c r="N145" s="77"/>
      <c r="O145" s="41"/>
      <c r="P145" s="41"/>
      <c r="Q145" s="77"/>
      <c r="R145" s="41"/>
      <c r="S145" s="41"/>
      <c r="T145" s="77"/>
      <c r="U145" s="41"/>
      <c r="V145" s="41"/>
      <c r="W145" s="77"/>
    </row>
    <row r="146" spans="1:23" ht="56.15" hidden="1" customHeight="1">
      <c r="A146" s="85">
        <v>4</v>
      </c>
      <c r="B146" s="68" t="s">
        <v>442</v>
      </c>
      <c r="C146" s="69" t="s">
        <v>443</v>
      </c>
      <c r="D146" s="68" t="s">
        <v>444</v>
      </c>
      <c r="E146" s="41"/>
      <c r="F146" s="2"/>
      <c r="G146" s="2"/>
      <c r="H146" s="2"/>
      <c r="I146" s="2"/>
      <c r="J146" s="2"/>
      <c r="K146" s="9"/>
      <c r="L146" s="2"/>
      <c r="M146" s="2"/>
      <c r="N146" s="9"/>
      <c r="O146" s="2"/>
      <c r="P146" s="2"/>
      <c r="Q146" s="9"/>
      <c r="R146" s="2"/>
      <c r="S146" s="2"/>
      <c r="T146" s="9"/>
      <c r="U146" s="2"/>
      <c r="V146" s="2"/>
      <c r="W146" s="9"/>
    </row>
    <row r="147" spans="1:23" ht="56.15" hidden="1" customHeight="1">
      <c r="A147" s="85">
        <v>4</v>
      </c>
      <c r="B147" s="68" t="s">
        <v>445</v>
      </c>
      <c r="C147" s="69" t="s">
        <v>446</v>
      </c>
      <c r="D147" s="68" t="s">
        <v>447</v>
      </c>
      <c r="E147" s="41"/>
      <c r="F147" s="2"/>
      <c r="G147" s="2"/>
      <c r="H147" s="2"/>
      <c r="I147" s="2"/>
      <c r="J147" s="2"/>
      <c r="K147" s="9"/>
      <c r="L147" s="2"/>
      <c r="M147" s="2"/>
      <c r="N147" s="9"/>
      <c r="O147" s="2"/>
      <c r="P147" s="2"/>
      <c r="Q147" s="9"/>
      <c r="R147" s="2"/>
      <c r="S147" s="2"/>
      <c r="T147" s="9"/>
      <c r="U147" s="2"/>
      <c r="V147" s="2"/>
      <c r="W147" s="9"/>
    </row>
    <row r="148" spans="1:23" ht="56.15" customHeight="1">
      <c r="A148" s="85">
        <v>4</v>
      </c>
      <c r="B148" s="68" t="s">
        <v>448</v>
      </c>
      <c r="C148" s="69" t="s">
        <v>449</v>
      </c>
      <c r="D148" s="68" t="s">
        <v>450</v>
      </c>
      <c r="E148" s="41" t="s">
        <v>2923</v>
      </c>
      <c r="F148" s="2"/>
      <c r="G148" s="2"/>
      <c r="H148" s="2"/>
      <c r="I148" s="2"/>
      <c r="J148" s="2"/>
      <c r="K148" s="9"/>
      <c r="L148" s="2" t="s">
        <v>2998</v>
      </c>
      <c r="M148" s="2" t="s">
        <v>2874</v>
      </c>
      <c r="N148" s="9"/>
      <c r="O148" s="2"/>
      <c r="P148" s="2"/>
      <c r="Q148" s="9"/>
      <c r="R148" s="2"/>
      <c r="S148" s="2"/>
      <c r="T148" s="9"/>
      <c r="U148" s="2"/>
      <c r="V148" s="2"/>
      <c r="W148" s="9"/>
    </row>
    <row r="149" spans="1:23" s="78" customFormat="1" ht="78" hidden="1">
      <c r="A149" s="75">
        <v>4</v>
      </c>
      <c r="B149" s="75" t="s">
        <v>451</v>
      </c>
      <c r="C149" s="76" t="s">
        <v>452</v>
      </c>
      <c r="D149" s="76" t="s">
        <v>453</v>
      </c>
      <c r="E149" s="41"/>
      <c r="F149" s="41"/>
      <c r="G149" s="41"/>
      <c r="H149" s="41"/>
      <c r="I149" s="41"/>
      <c r="J149" s="41"/>
      <c r="K149" s="77"/>
      <c r="L149" s="41"/>
      <c r="M149" s="41"/>
      <c r="N149" s="77"/>
      <c r="O149" s="41"/>
      <c r="P149" s="41"/>
      <c r="Q149" s="77"/>
      <c r="R149" s="41"/>
      <c r="S149" s="41"/>
      <c r="T149" s="77"/>
      <c r="U149" s="41"/>
      <c r="V149" s="41"/>
      <c r="W149" s="77"/>
    </row>
    <row r="150" spans="1:23" ht="55.5" hidden="1" customHeight="1">
      <c r="A150" s="85">
        <v>4</v>
      </c>
      <c r="B150" s="68" t="s">
        <v>454</v>
      </c>
      <c r="C150" s="69" t="s">
        <v>455</v>
      </c>
      <c r="D150" s="68" t="s">
        <v>456</v>
      </c>
      <c r="E150" s="41"/>
      <c r="F150" s="2"/>
      <c r="G150" s="2"/>
      <c r="H150" s="2"/>
      <c r="I150" s="2"/>
      <c r="J150" s="2"/>
      <c r="K150" s="9"/>
      <c r="L150" s="2"/>
      <c r="M150" s="2"/>
      <c r="N150" s="9"/>
      <c r="O150" s="2"/>
      <c r="P150" s="2"/>
      <c r="Q150" s="9"/>
      <c r="R150" s="2"/>
      <c r="S150" s="2"/>
      <c r="T150" s="9"/>
      <c r="U150" s="2"/>
      <c r="V150" s="2"/>
      <c r="W150" s="9"/>
    </row>
    <row r="151" spans="1:23" s="78" customFormat="1" ht="39" hidden="1">
      <c r="A151" s="86">
        <v>4</v>
      </c>
      <c r="B151" s="86" t="s">
        <v>457</v>
      </c>
      <c r="C151" s="76" t="s">
        <v>458</v>
      </c>
      <c r="D151" s="76" t="s">
        <v>459</v>
      </c>
      <c r="E151" s="41"/>
      <c r="F151" s="41"/>
      <c r="G151" s="41"/>
      <c r="H151" s="41"/>
      <c r="I151" s="41"/>
      <c r="J151" s="41"/>
      <c r="K151" s="77"/>
      <c r="L151" s="41"/>
      <c r="M151" s="41"/>
      <c r="N151" s="77"/>
      <c r="O151" s="41"/>
      <c r="P151" s="41"/>
      <c r="Q151" s="77"/>
      <c r="R151" s="41"/>
      <c r="S151" s="41"/>
      <c r="T151" s="77"/>
      <c r="U151" s="41"/>
      <c r="V151" s="41"/>
      <c r="W151" s="77"/>
    </row>
    <row r="152" spans="1:23" ht="63" hidden="1" customHeight="1">
      <c r="A152" s="86"/>
      <c r="B152" s="71" t="s">
        <v>457</v>
      </c>
      <c r="C152" s="69" t="s">
        <v>458</v>
      </c>
      <c r="D152" s="69" t="s">
        <v>459</v>
      </c>
      <c r="E152" s="41"/>
      <c r="F152" s="2"/>
      <c r="G152" s="2"/>
      <c r="H152" s="2"/>
      <c r="I152" s="2"/>
      <c r="J152" s="2"/>
      <c r="K152" s="9"/>
      <c r="L152" s="2"/>
      <c r="M152" s="2"/>
      <c r="N152" s="9"/>
      <c r="O152" s="2"/>
      <c r="P152" s="2"/>
      <c r="Q152" s="9"/>
      <c r="R152" s="2"/>
      <c r="S152" s="2"/>
      <c r="T152" s="9"/>
      <c r="U152" s="2"/>
      <c r="V152" s="2"/>
      <c r="W152" s="9"/>
    </row>
    <row r="153" spans="1:23" s="78" customFormat="1" ht="78" hidden="1">
      <c r="A153" s="75">
        <v>4</v>
      </c>
      <c r="B153" s="75" t="s">
        <v>460</v>
      </c>
      <c r="C153" s="76" t="s">
        <v>461</v>
      </c>
      <c r="D153" s="76" t="s">
        <v>462</v>
      </c>
      <c r="E153" s="41"/>
      <c r="F153" s="41"/>
      <c r="G153" s="41"/>
      <c r="H153" s="41"/>
      <c r="I153" s="41"/>
      <c r="J153" s="41"/>
      <c r="K153" s="77"/>
      <c r="L153" s="41"/>
      <c r="M153" s="41"/>
      <c r="N153" s="77"/>
      <c r="O153" s="41"/>
      <c r="P153" s="41"/>
      <c r="Q153" s="77"/>
      <c r="R153" s="41"/>
      <c r="S153" s="41"/>
      <c r="T153" s="77"/>
      <c r="U153" s="41"/>
      <c r="V153" s="41"/>
      <c r="W153" s="77"/>
    </row>
    <row r="154" spans="1:23" ht="53.15" hidden="1" customHeight="1">
      <c r="A154" s="85">
        <v>4</v>
      </c>
      <c r="B154" s="68" t="s">
        <v>463</v>
      </c>
      <c r="C154" s="69" t="s">
        <v>464</v>
      </c>
      <c r="D154" s="68" t="s">
        <v>465</v>
      </c>
      <c r="E154" s="41"/>
      <c r="F154" s="2"/>
      <c r="G154" s="2"/>
      <c r="H154" s="2"/>
      <c r="I154" s="2"/>
      <c r="J154" s="2"/>
      <c r="K154" s="9"/>
      <c r="L154" s="2"/>
      <c r="M154" s="2"/>
      <c r="N154" s="9"/>
      <c r="O154" s="2"/>
      <c r="P154" s="2"/>
      <c r="Q154" s="9"/>
      <c r="R154" s="2"/>
      <c r="S154" s="2"/>
      <c r="T154" s="9"/>
      <c r="U154" s="2"/>
      <c r="V154" s="2"/>
      <c r="W154" s="9"/>
    </row>
    <row r="155" spans="1:23" ht="53.15" hidden="1" customHeight="1">
      <c r="A155" s="85">
        <v>4</v>
      </c>
      <c r="B155" s="68" t="s">
        <v>466</v>
      </c>
      <c r="C155" s="69" t="s">
        <v>467</v>
      </c>
      <c r="D155" s="68" t="s">
        <v>468</v>
      </c>
      <c r="E155" s="41"/>
      <c r="F155" s="2"/>
      <c r="G155" s="2"/>
      <c r="H155" s="2"/>
      <c r="I155" s="2"/>
      <c r="J155" s="2"/>
      <c r="K155" s="9"/>
      <c r="L155" s="2"/>
      <c r="M155" s="2"/>
      <c r="N155" s="9"/>
      <c r="O155" s="2"/>
      <c r="P155" s="2"/>
      <c r="Q155" s="9"/>
      <c r="R155" s="2"/>
      <c r="S155" s="2"/>
      <c r="T155" s="9"/>
      <c r="U155" s="2"/>
      <c r="V155" s="2"/>
      <c r="W155" s="9"/>
    </row>
    <row r="156" spans="1:23" s="78" customFormat="1" ht="138" hidden="1" customHeight="1">
      <c r="A156" s="75">
        <v>4</v>
      </c>
      <c r="B156" s="75" t="s">
        <v>469</v>
      </c>
      <c r="C156" s="76" t="s">
        <v>470</v>
      </c>
      <c r="D156" s="76" t="s">
        <v>471</v>
      </c>
      <c r="E156" s="41"/>
      <c r="F156" s="41"/>
      <c r="G156" s="41"/>
      <c r="H156" s="41"/>
      <c r="I156" s="41"/>
      <c r="J156" s="41"/>
      <c r="K156" s="77"/>
      <c r="L156" s="41"/>
      <c r="M156" s="41"/>
      <c r="N156" s="77"/>
      <c r="O156" s="41"/>
      <c r="P156" s="41"/>
      <c r="Q156" s="77"/>
      <c r="R156" s="41"/>
      <c r="S156" s="41"/>
      <c r="T156" s="77"/>
      <c r="U156" s="41"/>
      <c r="V156" s="41"/>
      <c r="W156" s="77"/>
    </row>
    <row r="157" spans="1:23" ht="48" hidden="1" customHeight="1">
      <c r="A157" s="85">
        <v>4</v>
      </c>
      <c r="B157" s="68" t="s">
        <v>472</v>
      </c>
      <c r="C157" s="69" t="s">
        <v>473</v>
      </c>
      <c r="D157" s="68" t="s">
        <v>474</v>
      </c>
      <c r="E157" s="41"/>
      <c r="F157" s="2"/>
      <c r="G157" s="2"/>
      <c r="H157" s="2"/>
      <c r="I157" s="2"/>
      <c r="J157" s="2"/>
      <c r="K157" s="9"/>
      <c r="L157" s="2"/>
      <c r="M157" s="2"/>
      <c r="N157" s="9"/>
      <c r="O157" s="2"/>
      <c r="P157" s="2"/>
      <c r="Q157" s="9"/>
      <c r="R157" s="2"/>
      <c r="S157" s="2"/>
      <c r="T157" s="9"/>
      <c r="U157" s="2"/>
      <c r="V157" s="2"/>
      <c r="W157" s="9"/>
    </row>
    <row r="158" spans="1:23" ht="48" hidden="1" customHeight="1">
      <c r="A158" s="85">
        <v>4</v>
      </c>
      <c r="B158" s="68" t="s">
        <v>475</v>
      </c>
      <c r="C158" s="69" t="s">
        <v>476</v>
      </c>
      <c r="D158" s="68" t="s">
        <v>477</v>
      </c>
      <c r="E158" s="41"/>
      <c r="F158" s="2"/>
      <c r="G158" s="2"/>
      <c r="H158" s="2"/>
      <c r="I158" s="2"/>
      <c r="J158" s="2"/>
      <c r="K158" s="9"/>
      <c r="L158" s="2"/>
      <c r="M158" s="2"/>
      <c r="N158" s="9"/>
      <c r="O158" s="2"/>
      <c r="P158" s="2"/>
      <c r="Q158" s="9"/>
      <c r="R158" s="2"/>
      <c r="S158" s="2"/>
      <c r="T158" s="9"/>
      <c r="U158" s="2"/>
      <c r="V158" s="2"/>
      <c r="W158" s="9"/>
    </row>
    <row r="159" spans="1:23" ht="48" hidden="1" customHeight="1">
      <c r="A159" s="85">
        <v>4</v>
      </c>
      <c r="B159" s="68" t="s">
        <v>478</v>
      </c>
      <c r="C159" s="69" t="s">
        <v>479</v>
      </c>
      <c r="D159" s="68" t="s">
        <v>480</v>
      </c>
      <c r="E159" s="41"/>
      <c r="F159" s="2"/>
      <c r="G159" s="2"/>
      <c r="H159" s="2"/>
      <c r="I159" s="2"/>
      <c r="J159" s="2"/>
      <c r="K159" s="9"/>
      <c r="L159" s="2"/>
      <c r="M159" s="2"/>
      <c r="N159" s="9"/>
      <c r="O159" s="2"/>
      <c r="P159" s="2"/>
      <c r="Q159" s="9"/>
      <c r="R159" s="2"/>
      <c r="S159" s="2"/>
      <c r="T159" s="9"/>
      <c r="U159" s="2"/>
      <c r="V159" s="2"/>
      <c r="W159" s="9"/>
    </row>
    <row r="160" spans="1:23" s="95" customFormat="1" ht="230.15" customHeight="1">
      <c r="A160" s="84">
        <v>5</v>
      </c>
      <c r="B160" s="84">
        <v>5</v>
      </c>
      <c r="C160" s="92" t="s">
        <v>542</v>
      </c>
      <c r="D160" s="92" t="s">
        <v>543</v>
      </c>
      <c r="E160" s="81" t="s">
        <v>2923</v>
      </c>
      <c r="F160" s="81"/>
      <c r="G160" s="81"/>
      <c r="H160" s="81"/>
      <c r="I160" s="81"/>
      <c r="J160" s="81"/>
      <c r="K160" s="90"/>
      <c r="L160" s="81"/>
      <c r="M160" s="81"/>
      <c r="N160" s="90"/>
      <c r="O160" s="81"/>
      <c r="P160" s="81"/>
      <c r="Q160" s="90"/>
      <c r="R160" s="81"/>
      <c r="S160" s="81"/>
      <c r="T160" s="90"/>
      <c r="U160" s="81"/>
      <c r="V160" s="81"/>
      <c r="W160" s="90"/>
    </row>
    <row r="161" spans="1:23" s="78" customFormat="1" ht="104">
      <c r="A161" s="75">
        <v>5</v>
      </c>
      <c r="B161" s="75" t="s">
        <v>46</v>
      </c>
      <c r="C161" s="76" t="s">
        <v>481</v>
      </c>
      <c r="D161" s="76" t="s">
        <v>482</v>
      </c>
      <c r="E161" s="41" t="s">
        <v>2923</v>
      </c>
      <c r="F161" s="41"/>
      <c r="G161" s="41"/>
      <c r="H161" s="41"/>
      <c r="I161" s="41"/>
      <c r="J161" s="41"/>
      <c r="K161" s="77"/>
      <c r="L161" s="41"/>
      <c r="M161" s="41"/>
      <c r="N161" s="77"/>
      <c r="O161" s="41"/>
      <c r="P161" s="41"/>
      <c r="Q161" s="77"/>
      <c r="R161" s="41"/>
      <c r="S161" s="41"/>
      <c r="T161" s="77"/>
      <c r="U161" s="41"/>
      <c r="V161" s="41"/>
      <c r="W161" s="77"/>
    </row>
    <row r="162" spans="1:23" ht="156">
      <c r="A162" s="75">
        <v>5</v>
      </c>
      <c r="B162" s="70" t="s">
        <v>483</v>
      </c>
      <c r="C162" s="69" t="s">
        <v>484</v>
      </c>
      <c r="D162" s="69" t="s">
        <v>485</v>
      </c>
      <c r="E162" s="41" t="s">
        <v>2923</v>
      </c>
      <c r="F162" s="2"/>
      <c r="G162" s="2"/>
      <c r="H162" s="2"/>
      <c r="I162" s="2"/>
      <c r="J162" s="2"/>
      <c r="K162" s="9"/>
      <c r="L162" s="2" t="s">
        <v>3000</v>
      </c>
      <c r="M162" s="2" t="s">
        <v>2874</v>
      </c>
      <c r="N162" s="9"/>
      <c r="O162" s="2"/>
      <c r="P162" s="2"/>
      <c r="Q162" s="9"/>
      <c r="R162" s="2"/>
      <c r="S162" s="2"/>
      <c r="T162" s="9"/>
      <c r="U162" s="2"/>
      <c r="V162" s="2"/>
      <c r="W162" s="9"/>
    </row>
    <row r="163" spans="1:23" s="78" customFormat="1" ht="104">
      <c r="A163" s="85">
        <v>5</v>
      </c>
      <c r="B163" s="85" t="s">
        <v>486</v>
      </c>
      <c r="C163" s="76" t="s">
        <v>487</v>
      </c>
      <c r="D163" s="76" t="s">
        <v>488</v>
      </c>
      <c r="E163" s="41" t="s">
        <v>2923</v>
      </c>
      <c r="F163" s="41"/>
      <c r="G163" s="41"/>
      <c r="H163" s="41"/>
      <c r="I163" s="41"/>
      <c r="J163" s="41"/>
      <c r="K163" s="77"/>
      <c r="L163" s="41"/>
      <c r="M163" s="41"/>
      <c r="N163" s="77"/>
      <c r="O163" s="41"/>
      <c r="P163" s="41"/>
      <c r="Q163" s="77"/>
      <c r="R163" s="41"/>
      <c r="S163" s="41"/>
      <c r="T163" s="77"/>
      <c r="U163" s="41"/>
      <c r="V163" s="41"/>
      <c r="W163" s="77"/>
    </row>
    <row r="164" spans="1:23" ht="244" customHeight="1">
      <c r="A164" s="85">
        <v>5</v>
      </c>
      <c r="B164" s="68" t="s">
        <v>489</v>
      </c>
      <c r="C164" s="69" t="s">
        <v>490</v>
      </c>
      <c r="D164" s="69" t="s">
        <v>491</v>
      </c>
      <c r="E164" s="41" t="s">
        <v>2923</v>
      </c>
      <c r="F164" s="2"/>
      <c r="G164" s="2"/>
      <c r="H164" s="2"/>
      <c r="I164" s="2"/>
      <c r="J164" s="2"/>
      <c r="K164" s="9"/>
      <c r="L164" s="2" t="s">
        <v>3001</v>
      </c>
      <c r="M164" s="2" t="s">
        <v>2874</v>
      </c>
      <c r="N164" s="9"/>
      <c r="O164" s="2"/>
      <c r="P164" s="2"/>
      <c r="Q164" s="9"/>
      <c r="R164" s="2"/>
      <c r="S164" s="2"/>
      <c r="T164" s="9"/>
      <c r="U164" s="2"/>
      <c r="V164" s="2"/>
      <c r="W164" s="9"/>
    </row>
    <row r="165" spans="1:23" ht="266.14999999999998" customHeight="1">
      <c r="A165" s="85">
        <v>5</v>
      </c>
      <c r="B165" s="68" t="s">
        <v>492</v>
      </c>
      <c r="C165" s="69" t="s">
        <v>493</v>
      </c>
      <c r="D165" s="69" t="s">
        <v>494</v>
      </c>
      <c r="E165" s="41" t="s">
        <v>2923</v>
      </c>
      <c r="F165" s="2"/>
      <c r="G165" s="2"/>
      <c r="H165" s="2"/>
      <c r="I165" s="2"/>
      <c r="J165" s="2"/>
      <c r="K165" s="9"/>
      <c r="L165" s="2" t="s">
        <v>3002</v>
      </c>
      <c r="M165" s="2" t="s">
        <v>2874</v>
      </c>
      <c r="N165" s="9"/>
      <c r="O165" s="2"/>
      <c r="P165" s="2"/>
      <c r="Q165" s="9"/>
      <c r="R165" s="2"/>
      <c r="S165" s="2"/>
      <c r="T165" s="9"/>
      <c r="U165" s="2"/>
      <c r="V165" s="2"/>
      <c r="W165" s="9"/>
    </row>
    <row r="166" spans="1:23" ht="387" customHeight="1">
      <c r="A166" s="85">
        <v>5</v>
      </c>
      <c r="B166" s="68" t="s">
        <v>495</v>
      </c>
      <c r="C166" s="69" t="s">
        <v>496</v>
      </c>
      <c r="D166" s="69" t="s">
        <v>497</v>
      </c>
      <c r="E166" s="41" t="s">
        <v>2923</v>
      </c>
      <c r="F166" s="2"/>
      <c r="G166" s="2"/>
      <c r="H166" s="2"/>
      <c r="I166" s="2"/>
      <c r="J166" s="2"/>
      <c r="K166" s="9"/>
      <c r="L166" s="2" t="s">
        <v>3003</v>
      </c>
      <c r="M166" s="2" t="s">
        <v>2874</v>
      </c>
      <c r="N166" s="9"/>
      <c r="O166" s="2"/>
      <c r="P166" s="2"/>
      <c r="Q166" s="9"/>
      <c r="R166" s="2"/>
      <c r="S166" s="2"/>
      <c r="T166" s="9"/>
      <c r="U166" s="2"/>
      <c r="V166" s="2"/>
      <c r="W166" s="9"/>
    </row>
    <row r="167" spans="1:23" s="78" customFormat="1" ht="50.15" customHeight="1">
      <c r="A167" s="85">
        <v>5</v>
      </c>
      <c r="B167" s="85" t="s">
        <v>498</v>
      </c>
      <c r="C167" s="76" t="s">
        <v>499</v>
      </c>
      <c r="D167" s="76" t="s">
        <v>500</v>
      </c>
      <c r="E167" s="41" t="s">
        <v>2923</v>
      </c>
      <c r="F167" s="41"/>
      <c r="G167" s="41"/>
      <c r="H167" s="41"/>
      <c r="I167" s="41"/>
      <c r="J167" s="41"/>
      <c r="K167" s="77"/>
      <c r="L167" s="41"/>
      <c r="M167" s="41"/>
      <c r="N167" s="77"/>
      <c r="O167" s="41"/>
      <c r="P167" s="41"/>
      <c r="Q167" s="77"/>
      <c r="R167" s="41"/>
      <c r="S167" s="41"/>
      <c r="T167" s="77"/>
      <c r="U167" s="41"/>
      <c r="V167" s="41"/>
      <c r="W167" s="77"/>
    </row>
    <row r="168" spans="1:23" ht="202" customHeight="1">
      <c r="A168" s="85"/>
      <c r="B168" s="68" t="s">
        <v>501</v>
      </c>
      <c r="C168" s="69" t="s">
        <v>545</v>
      </c>
      <c r="D168" s="69" t="s">
        <v>544</v>
      </c>
      <c r="E168" s="41" t="s">
        <v>2923</v>
      </c>
      <c r="F168" s="2"/>
      <c r="G168" s="2"/>
      <c r="H168" s="2"/>
      <c r="I168" s="2"/>
      <c r="J168" s="2"/>
      <c r="K168" s="9"/>
      <c r="L168" s="2" t="s">
        <v>3004</v>
      </c>
      <c r="M168" s="2" t="s">
        <v>2874</v>
      </c>
      <c r="N168" s="9"/>
      <c r="O168" s="2"/>
      <c r="P168" s="2"/>
      <c r="Q168" s="9"/>
      <c r="R168" s="2"/>
      <c r="S168" s="2"/>
      <c r="T168" s="9"/>
      <c r="U168" s="2"/>
      <c r="V168" s="2"/>
      <c r="W168" s="9"/>
    </row>
    <row r="169" spans="1:23" s="78" customFormat="1" ht="26">
      <c r="A169" s="85">
        <v>5</v>
      </c>
      <c r="B169" s="85" t="s">
        <v>502</v>
      </c>
      <c r="C169" s="76" t="s">
        <v>503</v>
      </c>
      <c r="D169" s="76" t="s">
        <v>504</v>
      </c>
      <c r="E169" s="41" t="s">
        <v>2923</v>
      </c>
      <c r="F169" s="41"/>
      <c r="G169" s="41"/>
      <c r="H169" s="41"/>
      <c r="I169" s="41"/>
      <c r="J169" s="41"/>
      <c r="K169" s="77"/>
      <c r="L169" s="41"/>
      <c r="M169" s="41"/>
      <c r="N169" s="77"/>
      <c r="O169" s="41"/>
      <c r="P169" s="41"/>
      <c r="Q169" s="77"/>
      <c r="R169" s="41"/>
      <c r="S169" s="41"/>
      <c r="T169" s="77"/>
      <c r="U169" s="41"/>
      <c r="V169" s="41"/>
      <c r="W169" s="77"/>
    </row>
    <row r="170" spans="1:23" ht="150">
      <c r="A170" s="85">
        <v>5</v>
      </c>
      <c r="B170" s="68" t="s">
        <v>50</v>
      </c>
      <c r="C170" s="69" t="s">
        <v>505</v>
      </c>
      <c r="D170" s="69" t="s">
        <v>506</v>
      </c>
      <c r="E170" s="41" t="s">
        <v>2923</v>
      </c>
      <c r="F170" s="2"/>
      <c r="G170" s="2"/>
      <c r="H170" s="2"/>
      <c r="I170" s="2"/>
      <c r="J170" s="2"/>
      <c r="K170" s="9"/>
      <c r="L170" s="2" t="s">
        <v>3006</v>
      </c>
      <c r="M170" s="2" t="s">
        <v>2874</v>
      </c>
      <c r="N170" s="9"/>
      <c r="O170" s="2"/>
      <c r="P170" s="2"/>
      <c r="Q170" s="9"/>
      <c r="R170" s="2"/>
      <c r="S170" s="2"/>
      <c r="T170" s="9"/>
      <c r="U170" s="2"/>
      <c r="V170" s="2"/>
      <c r="W170" s="9"/>
    </row>
    <row r="171" spans="1:23" s="78" customFormat="1" ht="26">
      <c r="A171" s="85">
        <v>5</v>
      </c>
      <c r="B171" s="85" t="s">
        <v>507</v>
      </c>
      <c r="C171" s="76" t="s">
        <v>508</v>
      </c>
      <c r="D171" s="76" t="s">
        <v>509</v>
      </c>
      <c r="E171" s="41" t="s">
        <v>2923</v>
      </c>
      <c r="F171" s="41"/>
      <c r="G171" s="41"/>
      <c r="H171" s="41"/>
      <c r="I171" s="41"/>
      <c r="J171" s="41"/>
      <c r="K171" s="77"/>
      <c r="L171" s="41"/>
      <c r="M171" s="41"/>
      <c r="N171" s="77"/>
      <c r="O171" s="41"/>
      <c r="P171" s="41"/>
      <c r="Q171" s="77"/>
      <c r="R171" s="41"/>
      <c r="S171" s="41"/>
      <c r="T171" s="77"/>
      <c r="U171" s="41"/>
      <c r="V171" s="41"/>
      <c r="W171" s="77"/>
    </row>
    <row r="172" spans="1:23" ht="100">
      <c r="A172" s="85">
        <v>5</v>
      </c>
      <c r="B172" s="68" t="s">
        <v>52</v>
      </c>
      <c r="C172" s="69" t="s">
        <v>510</v>
      </c>
      <c r="D172" s="69" t="s">
        <v>511</v>
      </c>
      <c r="E172" s="41" t="s">
        <v>2923</v>
      </c>
      <c r="F172" s="2"/>
      <c r="G172" s="2"/>
      <c r="H172" s="2"/>
      <c r="I172" s="2"/>
      <c r="J172" s="2"/>
      <c r="K172" s="9"/>
      <c r="L172" s="2" t="s">
        <v>3005</v>
      </c>
      <c r="M172" s="2" t="s">
        <v>2874</v>
      </c>
      <c r="N172" s="9"/>
      <c r="O172" s="2"/>
      <c r="P172" s="2"/>
      <c r="Q172" s="9"/>
      <c r="R172" s="2"/>
      <c r="S172" s="2"/>
      <c r="T172" s="9"/>
      <c r="U172" s="2"/>
      <c r="V172" s="2"/>
      <c r="W172" s="9"/>
    </row>
    <row r="173" spans="1:23" s="78" customFormat="1" ht="26">
      <c r="A173" s="85">
        <v>5</v>
      </c>
      <c r="B173" s="85" t="s">
        <v>512</v>
      </c>
      <c r="C173" s="76" t="s">
        <v>513</v>
      </c>
      <c r="D173" s="76" t="s">
        <v>514</v>
      </c>
      <c r="E173" s="41" t="s">
        <v>2923</v>
      </c>
      <c r="F173" s="41"/>
      <c r="G173" s="41"/>
      <c r="H173" s="41"/>
      <c r="I173" s="41"/>
      <c r="J173" s="41"/>
      <c r="K173" s="77"/>
      <c r="L173" s="41"/>
      <c r="M173" s="41"/>
      <c r="N173" s="77"/>
      <c r="O173" s="41"/>
      <c r="P173" s="41"/>
      <c r="Q173" s="77"/>
      <c r="R173" s="41"/>
      <c r="S173" s="41"/>
      <c r="T173" s="77"/>
      <c r="U173" s="41"/>
      <c r="V173" s="41"/>
      <c r="W173" s="77"/>
    </row>
    <row r="174" spans="1:23" ht="91">
      <c r="A174" s="75">
        <v>5</v>
      </c>
      <c r="B174" s="70" t="s">
        <v>515</v>
      </c>
      <c r="C174" s="69" t="s">
        <v>516</v>
      </c>
      <c r="D174" s="69" t="s">
        <v>517</v>
      </c>
      <c r="E174" s="41" t="s">
        <v>2923</v>
      </c>
      <c r="F174" s="2"/>
      <c r="G174" s="2"/>
      <c r="H174" s="2"/>
      <c r="I174" s="2"/>
      <c r="J174" s="2"/>
      <c r="K174" s="9"/>
      <c r="L174" s="2" t="s">
        <v>3007</v>
      </c>
      <c r="M174" s="2" t="s">
        <v>2874</v>
      </c>
      <c r="N174" s="9"/>
      <c r="O174" s="2"/>
      <c r="P174" s="2"/>
      <c r="Q174" s="9"/>
      <c r="R174" s="2"/>
      <c r="S174" s="2"/>
      <c r="T174" s="9"/>
      <c r="U174" s="2"/>
      <c r="V174" s="2"/>
      <c r="W174" s="9"/>
    </row>
    <row r="175" spans="1:23" s="78" customFormat="1" ht="26">
      <c r="A175" s="85">
        <v>5</v>
      </c>
      <c r="B175" s="85" t="s">
        <v>518</v>
      </c>
      <c r="C175" s="76" t="s">
        <v>519</v>
      </c>
      <c r="D175" s="76" t="s">
        <v>520</v>
      </c>
      <c r="E175" s="41" t="s">
        <v>2923</v>
      </c>
      <c r="F175" s="41"/>
      <c r="G175" s="41"/>
      <c r="H175" s="41"/>
      <c r="I175" s="41"/>
      <c r="J175" s="41"/>
      <c r="K175" s="77"/>
      <c r="L175" s="41"/>
      <c r="M175" s="41"/>
      <c r="N175" s="77"/>
      <c r="O175" s="41"/>
      <c r="P175" s="41"/>
      <c r="Q175" s="77"/>
      <c r="R175" s="41"/>
      <c r="S175" s="41"/>
      <c r="T175" s="77"/>
      <c r="U175" s="41"/>
      <c r="V175" s="41"/>
      <c r="W175" s="77"/>
    </row>
    <row r="176" spans="1:23" ht="138.65" customHeight="1">
      <c r="A176" s="85">
        <v>5</v>
      </c>
      <c r="B176" s="68" t="s">
        <v>518</v>
      </c>
      <c r="C176" s="69" t="s">
        <v>521</v>
      </c>
      <c r="D176" s="69" t="s">
        <v>522</v>
      </c>
      <c r="E176" s="41" t="s">
        <v>2923</v>
      </c>
      <c r="F176" s="2"/>
      <c r="G176" s="2"/>
      <c r="H176" s="2"/>
      <c r="I176" s="2"/>
      <c r="J176" s="2"/>
      <c r="K176" s="9"/>
      <c r="L176" s="2" t="s">
        <v>3008</v>
      </c>
      <c r="M176" s="2" t="s">
        <v>2874</v>
      </c>
      <c r="N176" s="9"/>
      <c r="O176" s="2"/>
      <c r="P176" s="2"/>
      <c r="Q176" s="9"/>
      <c r="R176" s="2"/>
      <c r="S176" s="2"/>
      <c r="T176" s="9"/>
      <c r="U176" s="2"/>
      <c r="V176" s="2"/>
      <c r="W176" s="9"/>
    </row>
    <row r="177" spans="1:23" s="78" customFormat="1" ht="61" customHeight="1">
      <c r="A177" s="85">
        <v>5</v>
      </c>
      <c r="B177" s="85" t="s">
        <v>523</v>
      </c>
      <c r="C177" s="76" t="s">
        <v>524</v>
      </c>
      <c r="D177" s="76" t="s">
        <v>525</v>
      </c>
      <c r="E177" s="41" t="s">
        <v>2923</v>
      </c>
      <c r="F177" s="41"/>
      <c r="G177" s="41"/>
      <c r="H177" s="41"/>
      <c r="I177" s="41"/>
      <c r="J177" s="41"/>
      <c r="K177" s="77"/>
      <c r="L177" s="41"/>
      <c r="M177" s="41"/>
      <c r="N177" s="77"/>
      <c r="O177" s="41"/>
      <c r="P177" s="41"/>
      <c r="Q177" s="77"/>
      <c r="R177" s="41"/>
      <c r="S177" s="41"/>
      <c r="T177" s="77"/>
      <c r="U177" s="41"/>
      <c r="V177" s="41"/>
      <c r="W177" s="77"/>
    </row>
    <row r="178" spans="1:23" ht="346" customHeight="1">
      <c r="A178" s="85">
        <v>5</v>
      </c>
      <c r="B178" s="68" t="s">
        <v>523</v>
      </c>
      <c r="C178" s="69" t="s">
        <v>526</v>
      </c>
      <c r="D178" s="69" t="s">
        <v>527</v>
      </c>
      <c r="E178" s="41" t="s">
        <v>2923</v>
      </c>
      <c r="F178" s="2"/>
      <c r="G178" s="2"/>
      <c r="H178" s="2"/>
      <c r="I178" s="2"/>
      <c r="J178" s="2"/>
      <c r="K178" s="9"/>
      <c r="L178" s="2" t="s">
        <v>3009</v>
      </c>
      <c r="M178" s="2" t="s">
        <v>2874</v>
      </c>
      <c r="N178" s="9"/>
      <c r="O178" s="2"/>
      <c r="P178" s="2"/>
      <c r="Q178" s="9"/>
      <c r="R178" s="2"/>
      <c r="S178" s="2"/>
      <c r="T178" s="9"/>
      <c r="U178" s="2"/>
      <c r="V178" s="2"/>
      <c r="W178" s="9"/>
    </row>
    <row r="179" spans="1:23">
      <c r="A179" s="96"/>
      <c r="B179" s="11"/>
      <c r="C179" s="5"/>
      <c r="D179" s="5"/>
      <c r="E179" s="36"/>
      <c r="F179" s="5"/>
      <c r="G179" s="5"/>
      <c r="H179" s="5"/>
      <c r="I179" s="5"/>
      <c r="J179" s="5"/>
      <c r="K179" s="8"/>
      <c r="L179" s="5"/>
      <c r="M179" s="5"/>
      <c r="N179" s="8"/>
      <c r="O179" s="5"/>
      <c r="P179" s="5"/>
      <c r="Q179" s="8"/>
      <c r="R179" s="5"/>
      <c r="S179" s="5"/>
      <c r="T179" s="8"/>
      <c r="U179" s="5"/>
      <c r="V179" s="5"/>
      <c r="W179" s="8"/>
    </row>
    <row r="180" spans="1:23" ht="19.5">
      <c r="A180" s="97"/>
      <c r="B180" s="97"/>
      <c r="C180" s="98"/>
      <c r="D180" s="97" t="s">
        <v>546</v>
      </c>
      <c r="E180" s="98"/>
      <c r="F180" s="5"/>
      <c r="G180" s="5"/>
      <c r="H180" s="5"/>
      <c r="I180" s="5"/>
      <c r="J180" s="5"/>
      <c r="K180" s="8"/>
      <c r="L180" s="5"/>
      <c r="M180" s="5"/>
      <c r="N180" s="8"/>
      <c r="O180" s="5"/>
      <c r="P180" s="5"/>
      <c r="Q180" s="8"/>
      <c r="R180" s="5"/>
      <c r="S180" s="5"/>
      <c r="T180" s="8"/>
      <c r="U180" s="5"/>
      <c r="V180" s="5"/>
      <c r="W180" s="8"/>
    </row>
    <row r="181" spans="1:23" ht="14">
      <c r="A181" s="99"/>
      <c r="B181" s="99"/>
      <c r="C181" s="15"/>
      <c r="D181" s="115" t="s">
        <v>547</v>
      </c>
      <c r="E181" s="116"/>
      <c r="F181" s="5"/>
      <c r="G181" s="5"/>
      <c r="H181" s="5"/>
      <c r="I181" s="5"/>
      <c r="J181" s="5"/>
      <c r="K181" s="8"/>
      <c r="L181" s="5"/>
      <c r="M181" s="5"/>
      <c r="N181" s="8"/>
      <c r="O181" s="5"/>
      <c r="P181" s="5"/>
      <c r="Q181" s="8"/>
      <c r="R181" s="5"/>
      <c r="S181" s="5"/>
      <c r="T181" s="8"/>
      <c r="U181" s="5"/>
      <c r="V181" s="5"/>
      <c r="W181" s="8"/>
    </row>
    <row r="182" spans="1:23" ht="14.5">
      <c r="A182" s="100"/>
      <c r="B182" s="100"/>
      <c r="C182" s="15"/>
      <c r="D182" s="117" t="s">
        <v>548</v>
      </c>
      <c r="E182" s="116"/>
      <c r="F182" s="5"/>
      <c r="G182" s="5"/>
      <c r="H182" s="5"/>
      <c r="I182" s="5"/>
      <c r="J182" s="5"/>
      <c r="K182" s="8"/>
      <c r="L182" s="5"/>
      <c r="M182" s="5"/>
      <c r="N182" s="8"/>
      <c r="O182" s="5"/>
      <c r="P182" s="5"/>
      <c r="Q182" s="8"/>
      <c r="R182" s="5"/>
      <c r="S182" s="5"/>
      <c r="T182" s="8"/>
      <c r="U182" s="5"/>
      <c r="V182" s="5"/>
      <c r="W182" s="8"/>
    </row>
    <row r="183" spans="1:23" ht="14.5">
      <c r="A183" s="100"/>
      <c r="B183" s="100"/>
      <c r="C183" s="15"/>
      <c r="D183" s="117" t="s">
        <v>549</v>
      </c>
      <c r="E183" s="116"/>
      <c r="F183" s="5"/>
      <c r="G183" s="5"/>
      <c r="H183" s="5"/>
      <c r="I183" s="5"/>
      <c r="J183" s="5"/>
      <c r="K183" s="8"/>
      <c r="L183" s="5"/>
      <c r="M183" s="5"/>
      <c r="N183" s="8"/>
      <c r="O183" s="5"/>
      <c r="P183" s="5"/>
      <c r="Q183" s="8"/>
      <c r="R183" s="5"/>
      <c r="S183" s="5"/>
      <c r="T183" s="8"/>
      <c r="U183" s="5"/>
      <c r="V183" s="5"/>
      <c r="W183" s="8"/>
    </row>
    <row r="184" spans="1:23" ht="14.5">
      <c r="A184" s="100"/>
      <c r="B184" s="100"/>
      <c r="C184" s="15"/>
      <c r="D184" s="117" t="s">
        <v>550</v>
      </c>
      <c r="E184" s="116"/>
      <c r="F184" s="5"/>
      <c r="G184" s="5"/>
      <c r="H184" s="5"/>
      <c r="I184" s="5"/>
      <c r="J184" s="5"/>
      <c r="K184" s="8"/>
      <c r="L184" s="5"/>
      <c r="M184" s="5"/>
      <c r="N184" s="8"/>
      <c r="O184" s="5"/>
      <c r="P184" s="5"/>
      <c r="Q184" s="8"/>
      <c r="R184" s="5"/>
      <c r="S184" s="5"/>
      <c r="T184" s="8"/>
      <c r="U184" s="5"/>
      <c r="V184" s="5"/>
      <c r="W184" s="8"/>
    </row>
    <row r="185" spans="1:23" ht="14.5">
      <c r="A185" s="100"/>
      <c r="B185" s="100"/>
      <c r="C185" s="15"/>
      <c r="D185" s="117" t="s">
        <v>551</v>
      </c>
      <c r="E185" s="116"/>
      <c r="F185" s="5"/>
      <c r="G185" s="5"/>
      <c r="H185" s="5"/>
      <c r="I185" s="5"/>
      <c r="J185" s="5"/>
      <c r="K185" s="8"/>
      <c r="L185" s="5"/>
      <c r="M185" s="5"/>
      <c r="N185" s="8"/>
      <c r="O185" s="5"/>
      <c r="P185" s="5"/>
      <c r="Q185" s="8"/>
      <c r="R185" s="5"/>
      <c r="S185" s="5"/>
      <c r="T185" s="8"/>
      <c r="U185" s="5"/>
      <c r="V185" s="5"/>
      <c r="W185" s="8"/>
    </row>
    <row r="186" spans="1:23" ht="14.5">
      <c r="A186" s="100"/>
      <c r="B186" s="100"/>
      <c r="C186" s="15"/>
      <c r="D186" s="117" t="s">
        <v>552</v>
      </c>
      <c r="E186" s="116"/>
      <c r="F186" s="5"/>
      <c r="G186" s="5"/>
      <c r="H186" s="5"/>
      <c r="I186" s="5"/>
      <c r="J186" s="5"/>
      <c r="K186" s="8"/>
      <c r="L186" s="5"/>
      <c r="M186" s="5"/>
      <c r="N186" s="8"/>
      <c r="O186" s="5"/>
      <c r="P186" s="5"/>
      <c r="Q186" s="8"/>
      <c r="R186" s="5"/>
      <c r="S186" s="5"/>
      <c r="T186" s="8"/>
      <c r="U186" s="5"/>
      <c r="V186" s="5"/>
      <c r="W186" s="8"/>
    </row>
    <row r="187" spans="1:23" ht="14.5">
      <c r="A187" s="100"/>
      <c r="B187" s="100"/>
      <c r="C187" s="15"/>
      <c r="D187" s="117" t="s">
        <v>553</v>
      </c>
      <c r="E187" s="116"/>
      <c r="F187" s="5"/>
      <c r="G187" s="5"/>
      <c r="H187" s="5"/>
      <c r="I187" s="5"/>
      <c r="J187" s="5"/>
      <c r="K187" s="8"/>
      <c r="L187" s="5"/>
      <c r="M187" s="5"/>
      <c r="N187" s="8"/>
      <c r="O187" s="5"/>
      <c r="P187" s="5"/>
      <c r="Q187" s="8"/>
      <c r="R187" s="5"/>
      <c r="S187" s="5"/>
      <c r="T187" s="8"/>
      <c r="U187" s="5"/>
      <c r="V187" s="5"/>
      <c r="W187" s="8"/>
    </row>
    <row r="188" spans="1:23" ht="14.5">
      <c r="A188" s="100"/>
      <c r="B188" s="100"/>
      <c r="C188" s="15"/>
      <c r="D188" s="117" t="s">
        <v>554</v>
      </c>
      <c r="E188" s="116"/>
      <c r="F188" s="5"/>
      <c r="G188" s="5"/>
      <c r="H188" s="5"/>
      <c r="I188" s="5"/>
      <c r="J188" s="5"/>
      <c r="K188" s="8"/>
      <c r="L188" s="5"/>
      <c r="M188" s="5"/>
      <c r="N188" s="8"/>
      <c r="O188" s="5"/>
      <c r="P188" s="5"/>
      <c r="Q188" s="8"/>
      <c r="R188" s="5"/>
      <c r="S188" s="5"/>
      <c r="T188" s="8"/>
      <c r="U188" s="5"/>
      <c r="V188" s="5"/>
      <c r="W188" s="8"/>
    </row>
    <row r="189" spans="1:23" ht="14.5">
      <c r="A189" s="100"/>
      <c r="B189" s="100"/>
      <c r="C189" s="15"/>
      <c r="D189" s="117" t="s">
        <v>555</v>
      </c>
      <c r="E189" s="116"/>
      <c r="F189" s="5"/>
      <c r="G189" s="5"/>
      <c r="H189" s="5"/>
      <c r="I189" s="5"/>
      <c r="J189" s="5"/>
      <c r="K189" s="8"/>
      <c r="L189" s="5"/>
      <c r="M189" s="5"/>
      <c r="N189" s="8"/>
      <c r="O189" s="5"/>
      <c r="P189" s="5"/>
      <c r="Q189" s="8"/>
      <c r="R189" s="5"/>
      <c r="S189" s="5"/>
      <c r="T189" s="8"/>
      <c r="U189" s="5"/>
      <c r="V189" s="5"/>
      <c r="W189" s="8"/>
    </row>
    <row r="190" spans="1:23" ht="14.5">
      <c r="A190" s="100"/>
      <c r="B190" s="100"/>
      <c r="C190" s="15"/>
      <c r="D190" s="117" t="s">
        <v>556</v>
      </c>
      <c r="E190" s="116"/>
      <c r="F190" s="5"/>
      <c r="G190" s="5"/>
      <c r="H190" s="5"/>
      <c r="I190" s="5"/>
      <c r="J190" s="5"/>
      <c r="K190" s="8"/>
      <c r="L190" s="5"/>
      <c r="M190" s="5"/>
      <c r="N190" s="8"/>
      <c r="O190" s="5"/>
      <c r="P190" s="5"/>
      <c r="Q190" s="8"/>
      <c r="R190" s="5"/>
      <c r="S190" s="5"/>
      <c r="T190" s="8"/>
      <c r="U190" s="5"/>
      <c r="V190" s="5"/>
      <c r="W190" s="8"/>
    </row>
    <row r="191" spans="1:23" ht="14.5">
      <c r="A191" s="100"/>
      <c r="B191" s="100"/>
      <c r="C191" s="15"/>
      <c r="D191" s="117" t="s">
        <v>557</v>
      </c>
      <c r="E191" s="116"/>
      <c r="F191" s="5"/>
      <c r="G191" s="5"/>
      <c r="H191" s="5"/>
      <c r="I191" s="5"/>
      <c r="J191" s="5"/>
      <c r="K191" s="8"/>
      <c r="L191" s="5"/>
      <c r="M191" s="5"/>
      <c r="N191" s="8"/>
      <c r="O191" s="5"/>
      <c r="P191" s="5"/>
      <c r="Q191" s="8"/>
      <c r="R191" s="5"/>
      <c r="S191" s="5"/>
      <c r="T191" s="8"/>
      <c r="U191" s="5"/>
      <c r="V191" s="5"/>
      <c r="W191" s="8"/>
    </row>
    <row r="192" spans="1:23" ht="14.5">
      <c r="A192" s="100"/>
      <c r="B192" s="100"/>
      <c r="C192" s="15"/>
      <c r="D192" s="117" t="s">
        <v>558</v>
      </c>
      <c r="E192" s="116"/>
      <c r="F192" s="5"/>
      <c r="G192" s="5"/>
      <c r="H192" s="5"/>
      <c r="I192" s="5"/>
      <c r="J192" s="5"/>
      <c r="K192" s="8"/>
      <c r="L192" s="5"/>
      <c r="M192" s="5"/>
      <c r="N192" s="8"/>
      <c r="O192" s="5"/>
      <c r="P192" s="5"/>
      <c r="Q192" s="8"/>
      <c r="R192" s="5"/>
      <c r="S192" s="5"/>
      <c r="T192" s="8"/>
      <c r="U192" s="5"/>
      <c r="V192" s="5"/>
      <c r="W192" s="8"/>
    </row>
    <row r="193" spans="1:23" ht="14.5">
      <c r="A193" s="100"/>
      <c r="B193" s="100"/>
      <c r="C193" s="15"/>
      <c r="D193" s="117" t="s">
        <v>559</v>
      </c>
      <c r="E193" s="116"/>
      <c r="F193" s="5"/>
      <c r="G193" s="5"/>
      <c r="H193" s="5"/>
      <c r="I193" s="5"/>
      <c r="J193" s="5"/>
      <c r="K193" s="8"/>
      <c r="L193" s="5"/>
      <c r="M193" s="5"/>
      <c r="N193" s="8"/>
      <c r="O193" s="5"/>
      <c r="P193" s="5"/>
      <c r="Q193" s="8"/>
      <c r="R193" s="5"/>
      <c r="S193" s="5"/>
      <c r="T193" s="8"/>
      <c r="U193" s="5"/>
      <c r="V193" s="5"/>
      <c r="W193" s="8"/>
    </row>
    <row r="194" spans="1:23" ht="14.5">
      <c r="A194" s="100"/>
      <c r="B194" s="100"/>
      <c r="C194" s="15"/>
      <c r="D194" s="117" t="s">
        <v>560</v>
      </c>
      <c r="E194" s="116"/>
      <c r="F194" s="5"/>
      <c r="G194" s="5"/>
      <c r="H194" s="5"/>
      <c r="I194" s="5"/>
      <c r="J194" s="5"/>
      <c r="K194" s="8"/>
      <c r="L194" s="5"/>
      <c r="M194" s="5"/>
      <c r="N194" s="8"/>
      <c r="O194" s="5"/>
      <c r="P194" s="5"/>
      <c r="Q194" s="8"/>
      <c r="R194" s="5"/>
      <c r="S194" s="5"/>
      <c r="T194" s="8"/>
      <c r="U194" s="5"/>
      <c r="V194" s="5"/>
      <c r="W194" s="8"/>
    </row>
    <row r="195" spans="1:23" ht="14.5">
      <c r="A195" s="100"/>
      <c r="B195" s="100"/>
      <c r="C195" s="15"/>
      <c r="D195" s="117" t="s">
        <v>561</v>
      </c>
      <c r="E195" s="116"/>
      <c r="F195" s="5"/>
      <c r="G195" s="5"/>
      <c r="H195" s="5"/>
      <c r="I195" s="5"/>
      <c r="J195" s="5"/>
      <c r="K195" s="8"/>
      <c r="L195" s="5"/>
      <c r="M195" s="5"/>
      <c r="N195" s="8"/>
      <c r="O195" s="5"/>
      <c r="P195" s="5"/>
      <c r="Q195" s="8"/>
      <c r="R195" s="5"/>
      <c r="S195" s="5"/>
      <c r="T195" s="8"/>
      <c r="U195" s="5"/>
      <c r="V195" s="5"/>
      <c r="W195" s="8"/>
    </row>
    <row r="196" spans="1:23" ht="14.5">
      <c r="A196" s="100"/>
      <c r="B196" s="100"/>
      <c r="C196" s="15"/>
      <c r="D196" s="117" t="s">
        <v>562</v>
      </c>
      <c r="E196" s="116"/>
      <c r="F196" s="5"/>
      <c r="G196" s="5"/>
      <c r="H196" s="5"/>
      <c r="I196" s="5"/>
      <c r="J196" s="5"/>
      <c r="K196" s="8"/>
      <c r="L196" s="5"/>
      <c r="M196" s="5"/>
      <c r="N196" s="8"/>
      <c r="O196" s="5"/>
      <c r="P196" s="5"/>
      <c r="Q196" s="8"/>
      <c r="R196" s="5"/>
      <c r="S196" s="5"/>
      <c r="T196" s="8"/>
      <c r="U196" s="5"/>
      <c r="V196" s="5"/>
      <c r="W196" s="8"/>
    </row>
    <row r="197" spans="1:23" ht="14.5">
      <c r="A197" s="100"/>
      <c r="B197" s="100"/>
      <c r="C197" s="15"/>
      <c r="D197" s="117" t="s">
        <v>563</v>
      </c>
      <c r="E197" s="116"/>
      <c r="F197" s="5"/>
      <c r="G197" s="5"/>
      <c r="H197" s="5"/>
      <c r="I197" s="5"/>
      <c r="J197" s="5"/>
      <c r="K197" s="8"/>
      <c r="L197" s="5"/>
      <c r="M197" s="5"/>
      <c r="N197" s="8"/>
      <c r="O197" s="5"/>
      <c r="P197" s="5"/>
      <c r="Q197" s="8"/>
      <c r="R197" s="5"/>
      <c r="S197" s="5"/>
      <c r="T197" s="8"/>
      <c r="U197" s="5"/>
      <c r="V197" s="5"/>
      <c r="W197" s="8"/>
    </row>
    <row r="198" spans="1:23" ht="14.5">
      <c r="A198" s="100"/>
      <c r="B198" s="100"/>
      <c r="C198" s="15"/>
      <c r="D198" s="117" t="s">
        <v>564</v>
      </c>
      <c r="E198" s="116"/>
      <c r="F198" s="5"/>
      <c r="G198" s="5"/>
      <c r="H198" s="5"/>
      <c r="I198" s="5"/>
      <c r="J198" s="5"/>
      <c r="K198" s="8"/>
      <c r="L198" s="5"/>
      <c r="M198" s="5"/>
      <c r="N198" s="8"/>
      <c r="O198" s="5"/>
      <c r="P198" s="5"/>
      <c r="Q198" s="8"/>
      <c r="R198" s="5"/>
      <c r="S198" s="5"/>
      <c r="T198" s="8"/>
      <c r="U198" s="5"/>
      <c r="V198" s="5"/>
      <c r="W198" s="8"/>
    </row>
    <row r="199" spans="1:23" ht="14.5">
      <c r="A199" s="100"/>
      <c r="B199" s="100"/>
      <c r="C199" s="15"/>
      <c r="D199" s="117" t="s">
        <v>565</v>
      </c>
      <c r="E199" s="116"/>
      <c r="F199" s="5"/>
      <c r="G199" s="5"/>
      <c r="H199" s="5"/>
      <c r="I199" s="5"/>
      <c r="J199" s="5"/>
      <c r="K199" s="8"/>
      <c r="L199" s="5"/>
      <c r="M199" s="5"/>
      <c r="N199" s="8"/>
      <c r="O199" s="5"/>
      <c r="P199" s="5"/>
      <c r="Q199" s="8"/>
      <c r="R199" s="5"/>
      <c r="S199" s="5"/>
      <c r="T199" s="8"/>
      <c r="U199" s="5"/>
      <c r="V199" s="5"/>
      <c r="W199" s="8"/>
    </row>
    <row r="200" spans="1:23" ht="14.5">
      <c r="A200" s="100"/>
      <c r="B200" s="100"/>
      <c r="C200" s="15"/>
      <c r="D200" s="117" t="s">
        <v>566</v>
      </c>
      <c r="E200" s="116"/>
      <c r="F200" s="5"/>
      <c r="G200" s="5"/>
      <c r="H200" s="5"/>
      <c r="I200" s="5"/>
      <c r="J200" s="5"/>
      <c r="K200" s="8"/>
      <c r="L200" s="5"/>
      <c r="M200" s="5"/>
      <c r="N200" s="8"/>
      <c r="O200" s="5"/>
      <c r="P200" s="5"/>
      <c r="Q200" s="8"/>
      <c r="R200" s="5"/>
      <c r="S200" s="5"/>
      <c r="T200" s="8"/>
      <c r="U200" s="5"/>
      <c r="V200" s="5"/>
      <c r="W200" s="8"/>
    </row>
    <row r="201" spans="1:23" ht="14.5">
      <c r="A201" s="100"/>
      <c r="B201" s="100"/>
      <c r="C201" s="15"/>
      <c r="D201" s="117" t="s">
        <v>567</v>
      </c>
      <c r="E201" s="116"/>
      <c r="F201" s="5"/>
      <c r="G201" s="5"/>
      <c r="H201" s="5"/>
      <c r="I201" s="5"/>
      <c r="J201" s="5"/>
      <c r="K201" s="8"/>
      <c r="L201" s="5"/>
      <c r="M201" s="5"/>
      <c r="N201" s="8"/>
      <c r="O201" s="5"/>
      <c r="P201" s="5"/>
      <c r="Q201" s="8"/>
      <c r="R201" s="5"/>
      <c r="S201" s="5"/>
      <c r="T201" s="8"/>
      <c r="U201" s="5"/>
      <c r="V201" s="5"/>
      <c r="W201" s="8"/>
    </row>
    <row r="202" spans="1:23" ht="14.5">
      <c r="A202" s="100"/>
      <c r="B202" s="100"/>
      <c r="C202" s="15"/>
      <c r="D202" s="117" t="s">
        <v>568</v>
      </c>
      <c r="E202" s="116"/>
      <c r="F202" s="5"/>
      <c r="G202" s="5"/>
      <c r="H202" s="5"/>
      <c r="I202" s="5"/>
      <c r="J202" s="5"/>
      <c r="K202" s="8"/>
      <c r="L202" s="5"/>
      <c r="M202" s="5"/>
      <c r="N202" s="8"/>
      <c r="O202" s="5"/>
      <c r="P202" s="5"/>
      <c r="Q202" s="8"/>
      <c r="R202" s="5"/>
      <c r="S202" s="5"/>
      <c r="T202" s="8"/>
      <c r="U202" s="5"/>
      <c r="V202" s="5"/>
      <c r="W202" s="8"/>
    </row>
    <row r="203" spans="1:23" ht="14.5">
      <c r="A203" s="100"/>
      <c r="B203" s="100"/>
      <c r="C203" s="15"/>
      <c r="D203" s="117" t="s">
        <v>569</v>
      </c>
      <c r="E203" s="116"/>
      <c r="F203" s="5"/>
      <c r="G203" s="5"/>
      <c r="H203" s="5"/>
      <c r="I203" s="5"/>
      <c r="J203" s="5"/>
      <c r="K203" s="8"/>
      <c r="L203" s="5"/>
      <c r="M203" s="5"/>
      <c r="N203" s="8"/>
      <c r="O203" s="5"/>
      <c r="P203" s="5"/>
      <c r="Q203" s="8"/>
      <c r="R203" s="5"/>
      <c r="S203" s="5"/>
      <c r="T203" s="8"/>
      <c r="U203" s="5"/>
      <c r="V203" s="5"/>
      <c r="W203" s="8"/>
    </row>
    <row r="204" spans="1:23" ht="14.5">
      <c r="A204" s="100"/>
      <c r="B204" s="100"/>
      <c r="C204" s="15"/>
      <c r="D204" s="117" t="s">
        <v>570</v>
      </c>
      <c r="E204" s="116"/>
      <c r="F204" s="5"/>
      <c r="G204" s="5"/>
      <c r="H204" s="5"/>
      <c r="I204" s="5"/>
      <c r="J204" s="5"/>
      <c r="K204" s="8"/>
      <c r="L204" s="5"/>
      <c r="M204" s="5"/>
      <c r="N204" s="8"/>
      <c r="O204" s="5"/>
      <c r="P204" s="5"/>
      <c r="Q204" s="8"/>
      <c r="R204" s="5"/>
      <c r="S204" s="5"/>
      <c r="T204" s="8"/>
      <c r="U204" s="5"/>
      <c r="V204" s="5"/>
      <c r="W204" s="8"/>
    </row>
    <row r="205" spans="1:23" ht="14.5">
      <c r="A205" s="100"/>
      <c r="B205" s="100"/>
      <c r="C205" s="15"/>
      <c r="D205" s="117" t="s">
        <v>571</v>
      </c>
      <c r="E205" s="116"/>
      <c r="F205" s="5"/>
      <c r="G205" s="5"/>
      <c r="H205" s="5"/>
      <c r="I205" s="5"/>
      <c r="J205" s="5"/>
      <c r="K205" s="8"/>
      <c r="L205" s="5"/>
      <c r="M205" s="5"/>
      <c r="N205" s="8"/>
      <c r="O205" s="5"/>
      <c r="P205" s="5"/>
      <c r="Q205" s="8"/>
      <c r="R205" s="5"/>
      <c r="S205" s="5"/>
      <c r="T205" s="8"/>
      <c r="U205" s="5"/>
      <c r="V205" s="5"/>
      <c r="W205" s="8"/>
    </row>
    <row r="206" spans="1:23">
      <c r="A206" s="101"/>
      <c r="B206" s="101"/>
      <c r="C206" s="102"/>
      <c r="D206" s="118" t="s">
        <v>572</v>
      </c>
      <c r="E206" s="119"/>
      <c r="F206" s="5"/>
      <c r="G206" s="5"/>
      <c r="H206" s="5"/>
      <c r="I206" s="5"/>
      <c r="J206" s="5"/>
      <c r="K206" s="8"/>
      <c r="L206" s="5"/>
      <c r="M206" s="5"/>
      <c r="N206" s="8"/>
      <c r="O206" s="5"/>
      <c r="P206" s="5"/>
      <c r="Q206" s="8"/>
      <c r="R206" s="5"/>
      <c r="S206" s="5"/>
      <c r="T206" s="8"/>
      <c r="U206" s="5"/>
      <c r="V206" s="5"/>
      <c r="W206" s="8"/>
    </row>
    <row r="207" spans="1:23">
      <c r="A207" s="101"/>
      <c r="B207" s="101"/>
      <c r="C207" s="102"/>
      <c r="D207" s="118" t="s">
        <v>573</v>
      </c>
      <c r="E207" s="119"/>
      <c r="F207" s="5"/>
      <c r="G207" s="5"/>
      <c r="H207" s="5"/>
      <c r="I207" s="5"/>
      <c r="J207" s="5"/>
      <c r="K207" s="8"/>
      <c r="L207" s="5"/>
      <c r="M207" s="5"/>
      <c r="N207" s="8"/>
      <c r="O207" s="5"/>
      <c r="P207" s="5"/>
      <c r="Q207" s="8"/>
      <c r="R207" s="5"/>
      <c r="S207" s="5"/>
      <c r="T207" s="8"/>
      <c r="U207" s="5"/>
      <c r="V207" s="5"/>
      <c r="W207" s="8"/>
    </row>
    <row r="208" spans="1:23">
      <c r="A208" s="103"/>
      <c r="B208" s="103"/>
      <c r="C208" s="102"/>
      <c r="D208" s="120" t="s">
        <v>592</v>
      </c>
      <c r="E208" s="119"/>
      <c r="F208" s="5"/>
      <c r="G208" s="5"/>
      <c r="H208" s="5"/>
      <c r="I208" s="5"/>
      <c r="J208" s="5"/>
      <c r="K208" s="8"/>
      <c r="L208" s="5"/>
      <c r="M208" s="5"/>
      <c r="N208" s="8"/>
      <c r="O208" s="5"/>
      <c r="P208" s="5"/>
      <c r="Q208" s="8"/>
      <c r="R208" s="5"/>
      <c r="S208" s="5"/>
      <c r="T208" s="8"/>
      <c r="U208" s="5"/>
      <c r="V208" s="5"/>
      <c r="W208" s="8"/>
    </row>
    <row r="209" spans="1:23">
      <c r="A209" s="103"/>
      <c r="B209" s="103"/>
      <c r="C209" s="102"/>
      <c r="D209" s="120" t="s">
        <v>593</v>
      </c>
      <c r="E209" s="119"/>
      <c r="F209" s="5"/>
      <c r="G209" s="5"/>
      <c r="H209" s="5"/>
      <c r="I209" s="5"/>
      <c r="J209" s="5"/>
      <c r="K209" s="8"/>
      <c r="L209" s="5"/>
      <c r="M209" s="5"/>
      <c r="N209" s="8"/>
      <c r="O209" s="5"/>
      <c r="P209" s="5"/>
      <c r="Q209" s="8"/>
      <c r="R209" s="5"/>
      <c r="S209" s="5"/>
      <c r="T209" s="8"/>
      <c r="U209" s="5"/>
      <c r="V209" s="5"/>
      <c r="W209" s="8"/>
    </row>
    <row r="210" spans="1:23">
      <c r="A210" s="103"/>
      <c r="B210" s="103"/>
      <c r="C210" s="102"/>
      <c r="D210" s="120" t="s">
        <v>594</v>
      </c>
      <c r="E210" s="119"/>
      <c r="F210" s="5"/>
      <c r="G210" s="5"/>
      <c r="H210" s="5"/>
      <c r="I210" s="5"/>
      <c r="J210" s="5"/>
      <c r="K210" s="8"/>
      <c r="L210" s="5"/>
      <c r="M210" s="5"/>
      <c r="N210" s="8"/>
      <c r="O210" s="5"/>
      <c r="P210" s="5"/>
      <c r="Q210" s="8"/>
      <c r="R210" s="5"/>
      <c r="S210" s="5"/>
      <c r="T210" s="8"/>
      <c r="U210" s="5"/>
      <c r="V210" s="5"/>
      <c r="W210" s="8"/>
    </row>
    <row r="211" spans="1:23">
      <c r="A211" s="103"/>
      <c r="B211" s="103"/>
      <c r="C211" s="102"/>
      <c r="D211" s="120" t="s">
        <v>595</v>
      </c>
      <c r="E211" s="119"/>
      <c r="F211" s="5"/>
      <c r="G211" s="5"/>
      <c r="H211" s="5"/>
      <c r="I211" s="5"/>
      <c r="J211" s="5"/>
      <c r="K211" s="8"/>
      <c r="L211" s="5"/>
      <c r="M211" s="5"/>
      <c r="N211" s="8"/>
      <c r="O211" s="5"/>
      <c r="P211" s="5"/>
      <c r="Q211" s="8"/>
      <c r="R211" s="5"/>
      <c r="S211" s="5"/>
      <c r="T211" s="8"/>
      <c r="U211" s="5"/>
      <c r="V211" s="5"/>
      <c r="W211" s="8"/>
    </row>
    <row r="212" spans="1:23">
      <c r="A212" s="103"/>
      <c r="B212" s="103"/>
      <c r="C212" s="102"/>
      <c r="D212" s="120" t="s">
        <v>596</v>
      </c>
      <c r="E212" s="119"/>
      <c r="F212" s="5"/>
      <c r="G212" s="5"/>
      <c r="H212" s="5"/>
      <c r="I212" s="5"/>
      <c r="J212" s="5"/>
      <c r="K212" s="8"/>
      <c r="L212" s="5"/>
      <c r="M212" s="5"/>
      <c r="N212" s="8"/>
      <c r="O212" s="5"/>
      <c r="P212" s="5"/>
      <c r="Q212" s="8"/>
      <c r="R212" s="5"/>
      <c r="S212" s="5"/>
      <c r="T212" s="8"/>
      <c r="U212" s="5"/>
      <c r="V212" s="5"/>
      <c r="W212" s="8"/>
    </row>
    <row r="213" spans="1:23">
      <c r="A213" s="103"/>
      <c r="B213" s="103"/>
      <c r="C213" s="102"/>
      <c r="D213" s="120" t="s">
        <v>597</v>
      </c>
      <c r="E213" s="119"/>
      <c r="F213" s="5"/>
      <c r="G213" s="5"/>
      <c r="H213" s="5"/>
      <c r="I213" s="5"/>
      <c r="J213" s="5"/>
      <c r="K213" s="8"/>
      <c r="L213" s="5"/>
      <c r="M213" s="5"/>
      <c r="N213" s="8"/>
      <c r="O213" s="5"/>
      <c r="P213" s="5"/>
      <c r="Q213" s="8"/>
      <c r="R213" s="5"/>
      <c r="S213" s="5"/>
      <c r="T213" s="8"/>
      <c r="U213" s="5"/>
      <c r="V213" s="5"/>
      <c r="W213" s="8"/>
    </row>
    <row r="214" spans="1:23">
      <c r="A214" s="103"/>
      <c r="B214" s="103"/>
      <c r="C214" s="102"/>
      <c r="D214" s="120" t="s">
        <v>598</v>
      </c>
      <c r="E214" s="119"/>
      <c r="F214" s="5"/>
      <c r="G214" s="5"/>
      <c r="H214" s="5"/>
      <c r="I214" s="5"/>
      <c r="J214" s="5"/>
      <c r="K214" s="8"/>
      <c r="L214" s="5"/>
      <c r="M214" s="5"/>
      <c r="N214" s="8"/>
      <c r="O214" s="5"/>
      <c r="P214" s="5"/>
      <c r="Q214" s="8"/>
      <c r="R214" s="5"/>
      <c r="S214" s="5"/>
      <c r="T214" s="8"/>
      <c r="U214" s="5"/>
      <c r="V214" s="5"/>
      <c r="W214" s="8"/>
    </row>
    <row r="215" spans="1:23">
      <c r="A215" s="103"/>
      <c r="B215" s="103"/>
      <c r="C215" s="102"/>
      <c r="D215" s="120" t="s">
        <v>599</v>
      </c>
      <c r="E215" s="119"/>
      <c r="F215" s="5"/>
      <c r="G215" s="5"/>
      <c r="H215" s="5"/>
      <c r="I215" s="5"/>
      <c r="J215" s="5"/>
      <c r="K215" s="8"/>
      <c r="L215" s="5"/>
      <c r="M215" s="5"/>
      <c r="N215" s="8"/>
      <c r="O215" s="5"/>
      <c r="P215" s="5"/>
      <c r="Q215" s="8"/>
      <c r="R215" s="5"/>
      <c r="S215" s="5"/>
      <c r="T215" s="8"/>
      <c r="U215" s="5"/>
      <c r="V215" s="5"/>
      <c r="W215" s="8"/>
    </row>
    <row r="216" spans="1:23">
      <c r="A216" s="103"/>
      <c r="B216" s="103"/>
      <c r="C216" s="102"/>
      <c r="D216" s="120" t="s">
        <v>600</v>
      </c>
      <c r="E216" s="119"/>
      <c r="F216" s="5"/>
      <c r="G216" s="5"/>
      <c r="H216" s="5"/>
      <c r="I216" s="5"/>
      <c r="J216" s="5"/>
      <c r="K216" s="8"/>
      <c r="L216" s="5"/>
      <c r="M216" s="5"/>
      <c r="N216" s="8"/>
      <c r="O216" s="5"/>
      <c r="P216" s="5"/>
      <c r="Q216" s="8"/>
      <c r="R216" s="5"/>
      <c r="S216" s="5"/>
      <c r="T216" s="8"/>
      <c r="U216" s="5"/>
      <c r="V216" s="5"/>
      <c r="W216" s="8"/>
    </row>
    <row r="217" spans="1:23">
      <c r="A217" s="103"/>
      <c r="B217" s="103"/>
      <c r="C217" s="102"/>
      <c r="D217" s="120" t="s">
        <v>601</v>
      </c>
      <c r="E217" s="119"/>
      <c r="F217" s="5"/>
      <c r="G217" s="5"/>
      <c r="H217" s="5"/>
      <c r="I217" s="5"/>
      <c r="J217" s="5"/>
      <c r="K217" s="8"/>
      <c r="L217" s="5"/>
      <c r="M217" s="5"/>
      <c r="N217" s="8"/>
      <c r="O217" s="5"/>
      <c r="P217" s="5"/>
      <c r="Q217" s="8"/>
      <c r="R217" s="5"/>
      <c r="S217" s="5"/>
      <c r="T217" s="8"/>
      <c r="U217" s="5"/>
      <c r="V217" s="5"/>
      <c r="W217" s="8"/>
    </row>
    <row r="218" spans="1:23" ht="19.5">
      <c r="A218" s="97"/>
      <c r="B218" s="97"/>
      <c r="C218" s="98"/>
      <c r="D218" s="97" t="s">
        <v>574</v>
      </c>
      <c r="E218" s="122"/>
      <c r="F218" s="5"/>
      <c r="G218" s="5"/>
      <c r="H218" s="5"/>
      <c r="I218" s="5"/>
      <c r="J218" s="5"/>
      <c r="K218" s="8"/>
      <c r="L218" s="5"/>
      <c r="M218" s="5"/>
      <c r="N218" s="8"/>
      <c r="O218" s="5"/>
      <c r="P218" s="5"/>
      <c r="Q218" s="8"/>
      <c r="R218" s="5"/>
      <c r="S218" s="5"/>
      <c r="T218" s="8"/>
      <c r="U218" s="5"/>
      <c r="V218" s="5"/>
      <c r="W218" s="8"/>
    </row>
    <row r="219" spans="1:23" ht="14">
      <c r="A219" s="104"/>
      <c r="B219" s="104"/>
      <c r="C219" s="102"/>
      <c r="D219" s="123" t="s">
        <v>575</v>
      </c>
      <c r="E219" s="119"/>
      <c r="F219" s="5"/>
      <c r="G219" s="5"/>
      <c r="H219" s="5"/>
      <c r="I219" s="5"/>
      <c r="J219" s="5"/>
      <c r="K219" s="8"/>
      <c r="L219" s="5"/>
      <c r="M219" s="5"/>
      <c r="N219" s="8"/>
      <c r="O219" s="5"/>
      <c r="P219" s="5"/>
      <c r="Q219" s="8"/>
      <c r="R219" s="5"/>
      <c r="S219" s="5"/>
      <c r="T219" s="8"/>
      <c r="U219" s="5"/>
      <c r="V219" s="5"/>
      <c r="W219" s="8"/>
    </row>
    <row r="220" spans="1:23">
      <c r="A220" s="101"/>
      <c r="B220" s="101"/>
      <c r="C220" s="102"/>
      <c r="D220" s="118" t="s">
        <v>576</v>
      </c>
      <c r="E220" s="119"/>
      <c r="F220" s="5"/>
      <c r="G220" s="5"/>
      <c r="H220" s="5"/>
      <c r="I220" s="5"/>
      <c r="J220" s="5"/>
      <c r="K220" s="8"/>
      <c r="L220" s="5"/>
      <c r="M220" s="5"/>
      <c r="N220" s="8"/>
      <c r="O220" s="5"/>
      <c r="P220" s="5"/>
      <c r="Q220" s="8"/>
      <c r="R220" s="5"/>
      <c r="S220" s="5"/>
      <c r="T220" s="8"/>
      <c r="U220" s="5"/>
      <c r="V220" s="5"/>
      <c r="W220" s="8"/>
    </row>
    <row r="221" spans="1:23">
      <c r="A221" s="105"/>
      <c r="B221" s="105"/>
      <c r="C221" s="102"/>
      <c r="D221" s="124" t="s">
        <v>602</v>
      </c>
      <c r="E221" s="119"/>
      <c r="F221" s="5"/>
      <c r="G221" s="5"/>
      <c r="H221" s="5"/>
      <c r="I221" s="5"/>
      <c r="J221" s="5"/>
      <c r="K221" s="8"/>
      <c r="L221" s="5"/>
      <c r="M221" s="5"/>
      <c r="N221" s="8"/>
      <c r="O221" s="5"/>
      <c r="P221" s="5"/>
      <c r="Q221" s="8"/>
      <c r="R221" s="5"/>
      <c r="S221" s="5"/>
      <c r="T221" s="8"/>
      <c r="U221" s="5"/>
      <c r="V221" s="5"/>
      <c r="W221" s="8"/>
    </row>
    <row r="222" spans="1:23">
      <c r="A222" s="105"/>
      <c r="B222" s="105"/>
      <c r="C222" s="102"/>
      <c r="D222" s="124" t="s">
        <v>603</v>
      </c>
      <c r="E222" s="119"/>
      <c r="F222" s="5"/>
      <c r="G222" s="5"/>
      <c r="H222" s="5"/>
      <c r="I222" s="5"/>
      <c r="J222" s="5"/>
      <c r="K222" s="8"/>
      <c r="L222" s="5"/>
      <c r="M222" s="5"/>
      <c r="N222" s="8"/>
      <c r="O222" s="5"/>
      <c r="P222" s="5"/>
      <c r="Q222" s="8"/>
      <c r="R222" s="5"/>
      <c r="S222" s="5"/>
      <c r="T222" s="8"/>
      <c r="U222" s="5"/>
      <c r="V222" s="5"/>
      <c r="W222" s="8"/>
    </row>
    <row r="223" spans="1:23">
      <c r="A223" s="101"/>
      <c r="B223" s="101"/>
      <c r="C223" s="102"/>
      <c r="D223" s="118" t="s">
        <v>577</v>
      </c>
      <c r="E223" s="119"/>
      <c r="F223" s="5"/>
      <c r="G223" s="5"/>
      <c r="H223" s="5"/>
      <c r="I223" s="5"/>
      <c r="J223" s="5"/>
      <c r="K223" s="8"/>
      <c r="L223" s="5"/>
      <c r="M223" s="5"/>
      <c r="N223" s="8"/>
      <c r="O223" s="5"/>
      <c r="P223" s="5"/>
      <c r="Q223" s="8"/>
      <c r="R223" s="5"/>
      <c r="S223" s="5"/>
      <c r="T223" s="8"/>
      <c r="U223" s="5"/>
      <c r="V223" s="5"/>
      <c r="W223" s="8"/>
    </row>
    <row r="224" spans="1:23">
      <c r="A224" s="101"/>
      <c r="B224" s="101"/>
      <c r="C224" s="102"/>
      <c r="D224" s="118" t="s">
        <v>604</v>
      </c>
      <c r="E224" s="119"/>
      <c r="F224" s="5"/>
      <c r="G224" s="5"/>
      <c r="H224" s="5"/>
      <c r="I224" s="5"/>
      <c r="J224" s="5"/>
      <c r="K224" s="8"/>
      <c r="L224" s="5"/>
      <c r="M224" s="5"/>
      <c r="N224" s="8"/>
      <c r="O224" s="5"/>
      <c r="P224" s="5"/>
      <c r="Q224" s="8"/>
      <c r="R224" s="5"/>
      <c r="S224" s="5"/>
      <c r="T224" s="8"/>
      <c r="U224" s="5"/>
      <c r="V224" s="5"/>
      <c r="W224" s="8"/>
    </row>
    <row r="225" spans="1:23">
      <c r="A225" s="106"/>
      <c r="B225" s="106"/>
      <c r="C225" s="102"/>
      <c r="D225" s="125" t="s">
        <v>605</v>
      </c>
      <c r="E225" s="119"/>
      <c r="F225" s="5"/>
      <c r="G225" s="5"/>
      <c r="H225" s="5"/>
      <c r="I225" s="5"/>
      <c r="J225" s="5"/>
      <c r="K225" s="8"/>
      <c r="L225" s="5"/>
      <c r="M225" s="5"/>
      <c r="N225" s="8"/>
      <c r="O225" s="5"/>
      <c r="P225" s="5"/>
      <c r="Q225" s="8"/>
      <c r="R225" s="5"/>
      <c r="S225" s="5"/>
      <c r="T225" s="8"/>
      <c r="U225" s="5"/>
      <c r="V225" s="5"/>
      <c r="W225" s="8"/>
    </row>
    <row r="226" spans="1:23">
      <c r="A226" s="106"/>
      <c r="B226" s="106"/>
      <c r="C226" s="102"/>
      <c r="D226" s="125" t="s">
        <v>606</v>
      </c>
      <c r="E226" s="119"/>
      <c r="F226" s="5"/>
      <c r="G226" s="5"/>
      <c r="H226" s="5"/>
      <c r="I226" s="5"/>
      <c r="J226" s="5"/>
      <c r="K226" s="8"/>
      <c r="L226" s="5"/>
      <c r="M226" s="5"/>
      <c r="N226" s="8"/>
      <c r="O226" s="5"/>
      <c r="P226" s="5"/>
      <c r="Q226" s="8"/>
      <c r="R226" s="5"/>
      <c r="S226" s="5"/>
      <c r="T226" s="8"/>
      <c r="U226" s="5"/>
      <c r="V226" s="5"/>
      <c r="W226" s="8"/>
    </row>
    <row r="227" spans="1:23">
      <c r="A227" s="106"/>
      <c r="B227" s="106"/>
      <c r="C227" s="102"/>
      <c r="D227" s="125" t="s">
        <v>607</v>
      </c>
      <c r="E227" s="119"/>
      <c r="F227" s="5"/>
      <c r="G227" s="5"/>
      <c r="H227" s="5"/>
      <c r="I227" s="5"/>
      <c r="J227" s="5"/>
      <c r="K227" s="8"/>
      <c r="L227" s="5"/>
      <c r="M227" s="5"/>
      <c r="N227" s="8"/>
      <c r="O227" s="5"/>
      <c r="P227" s="5"/>
      <c r="Q227" s="8"/>
      <c r="R227" s="5"/>
      <c r="S227" s="5"/>
      <c r="T227" s="8"/>
      <c r="U227" s="5"/>
      <c r="V227" s="5"/>
      <c r="W227" s="8"/>
    </row>
    <row r="228" spans="1:23">
      <c r="A228" s="106"/>
      <c r="B228" s="106"/>
      <c r="C228" s="102"/>
      <c r="D228" s="125" t="s">
        <v>608</v>
      </c>
      <c r="E228" s="119"/>
      <c r="F228" s="5"/>
      <c r="G228" s="5"/>
      <c r="H228" s="5"/>
      <c r="I228" s="5"/>
      <c r="J228" s="5"/>
      <c r="K228" s="8"/>
      <c r="L228" s="5"/>
      <c r="M228" s="5"/>
      <c r="N228" s="8"/>
      <c r="O228" s="5"/>
      <c r="P228" s="5"/>
      <c r="Q228" s="8"/>
      <c r="R228" s="5"/>
      <c r="S228" s="5"/>
      <c r="T228" s="8"/>
      <c r="U228" s="5"/>
      <c r="V228" s="5"/>
      <c r="W228" s="8"/>
    </row>
    <row r="229" spans="1:23">
      <c r="A229" s="106"/>
      <c r="B229" s="106"/>
      <c r="C229" s="102"/>
      <c r="D229" s="125" t="s">
        <v>609</v>
      </c>
      <c r="E229" s="119"/>
      <c r="F229" s="5"/>
      <c r="G229" s="5"/>
      <c r="H229" s="5"/>
      <c r="I229" s="5"/>
      <c r="J229" s="5"/>
      <c r="K229" s="8"/>
      <c r="L229" s="5"/>
      <c r="M229" s="5"/>
      <c r="N229" s="8"/>
      <c r="O229" s="5"/>
      <c r="P229" s="5"/>
      <c r="Q229" s="8"/>
      <c r="R229" s="5"/>
      <c r="S229" s="5"/>
      <c r="T229" s="8"/>
      <c r="U229" s="5"/>
      <c r="V229" s="5"/>
      <c r="W229" s="8"/>
    </row>
    <row r="230" spans="1:23">
      <c r="A230" s="101"/>
      <c r="B230" s="101"/>
      <c r="C230" s="102"/>
      <c r="D230" s="118" t="s">
        <v>610</v>
      </c>
      <c r="E230" s="119"/>
      <c r="F230" s="5"/>
      <c r="G230" s="5"/>
      <c r="H230" s="5"/>
      <c r="I230" s="5"/>
      <c r="J230" s="5"/>
      <c r="K230" s="8"/>
      <c r="L230" s="5"/>
      <c r="M230" s="5"/>
      <c r="N230" s="8"/>
      <c r="O230" s="5"/>
      <c r="P230" s="5"/>
      <c r="Q230" s="8"/>
      <c r="R230" s="5"/>
      <c r="S230" s="5"/>
      <c r="T230" s="8"/>
      <c r="U230" s="5"/>
      <c r="V230" s="5"/>
      <c r="W230" s="8"/>
    </row>
    <row r="231" spans="1:23">
      <c r="A231" s="106"/>
      <c r="B231" s="106"/>
      <c r="C231" s="102"/>
      <c r="D231" s="125" t="s">
        <v>611</v>
      </c>
      <c r="E231" s="119"/>
      <c r="F231" s="5"/>
      <c r="G231" s="5"/>
      <c r="H231" s="5"/>
      <c r="I231" s="5"/>
      <c r="J231" s="5"/>
      <c r="K231" s="8"/>
      <c r="L231" s="5"/>
      <c r="M231" s="5"/>
      <c r="N231" s="8"/>
      <c r="O231" s="5"/>
      <c r="P231" s="5"/>
      <c r="Q231" s="8"/>
      <c r="R231" s="5"/>
      <c r="S231" s="5"/>
      <c r="T231" s="8"/>
      <c r="U231" s="5"/>
      <c r="V231" s="5"/>
      <c r="W231" s="8"/>
    </row>
    <row r="232" spans="1:23">
      <c r="A232" s="106"/>
      <c r="B232" s="106"/>
      <c r="C232" s="102"/>
      <c r="D232" s="125" t="s">
        <v>612</v>
      </c>
      <c r="E232" s="119"/>
      <c r="F232" s="5"/>
      <c r="G232" s="5"/>
      <c r="H232" s="5"/>
      <c r="I232" s="5"/>
      <c r="J232" s="5"/>
      <c r="K232" s="8"/>
      <c r="L232" s="5"/>
      <c r="M232" s="5"/>
      <c r="N232" s="8"/>
      <c r="O232" s="5"/>
      <c r="P232" s="5"/>
      <c r="Q232" s="8"/>
      <c r="R232" s="5"/>
      <c r="S232" s="5"/>
      <c r="T232" s="8"/>
      <c r="U232" s="5"/>
      <c r="V232" s="5"/>
      <c r="W232" s="8"/>
    </row>
    <row r="233" spans="1:23">
      <c r="A233" s="106"/>
      <c r="B233" s="106"/>
      <c r="C233" s="102"/>
      <c r="D233" s="125" t="s">
        <v>613</v>
      </c>
      <c r="E233" s="119"/>
      <c r="F233" s="5"/>
      <c r="G233" s="5"/>
      <c r="H233" s="5"/>
      <c r="I233" s="5"/>
      <c r="J233" s="5"/>
      <c r="K233" s="8"/>
      <c r="L233" s="5"/>
      <c r="M233" s="5"/>
      <c r="N233" s="8"/>
      <c r="O233" s="5"/>
      <c r="P233" s="5"/>
      <c r="Q233" s="8"/>
      <c r="R233" s="5"/>
      <c r="S233" s="5"/>
      <c r="T233" s="8"/>
      <c r="U233" s="5"/>
      <c r="V233" s="5"/>
      <c r="W233" s="8"/>
    </row>
    <row r="234" spans="1:23">
      <c r="A234" s="106"/>
      <c r="B234" s="106"/>
      <c r="C234" s="102"/>
      <c r="D234" s="125" t="s">
        <v>614</v>
      </c>
      <c r="E234" s="119"/>
      <c r="F234" s="5"/>
      <c r="G234" s="5"/>
      <c r="H234" s="5"/>
      <c r="I234" s="5"/>
      <c r="J234" s="5"/>
      <c r="K234" s="8"/>
      <c r="L234" s="5"/>
      <c r="M234" s="5"/>
      <c r="N234" s="8"/>
      <c r="O234" s="5"/>
      <c r="P234" s="5"/>
      <c r="Q234" s="8"/>
      <c r="R234" s="5"/>
      <c r="S234" s="5"/>
      <c r="T234" s="8"/>
      <c r="U234" s="5"/>
      <c r="V234" s="5"/>
      <c r="W234" s="8"/>
    </row>
    <row r="235" spans="1:23">
      <c r="A235" s="101"/>
      <c r="B235" s="101"/>
      <c r="C235" s="102"/>
      <c r="D235" s="118" t="s">
        <v>615</v>
      </c>
      <c r="E235" s="119"/>
      <c r="F235" s="5"/>
      <c r="G235" s="5"/>
      <c r="H235" s="5"/>
      <c r="I235" s="5"/>
      <c r="J235" s="5"/>
      <c r="K235" s="8"/>
      <c r="L235" s="5"/>
      <c r="M235" s="5"/>
      <c r="N235" s="8"/>
      <c r="O235" s="5"/>
      <c r="P235" s="5"/>
      <c r="Q235" s="8"/>
      <c r="R235" s="5"/>
      <c r="S235" s="5"/>
      <c r="T235" s="8"/>
      <c r="U235" s="5"/>
      <c r="V235" s="5"/>
      <c r="W235" s="8"/>
    </row>
    <row r="236" spans="1:23">
      <c r="A236" s="106"/>
      <c r="B236" s="106"/>
      <c r="C236" s="102"/>
      <c r="D236" s="125" t="s">
        <v>616</v>
      </c>
      <c r="E236" s="119"/>
      <c r="F236" s="5"/>
      <c r="G236" s="5"/>
      <c r="H236" s="5"/>
      <c r="I236" s="5"/>
      <c r="J236" s="5"/>
      <c r="K236" s="8"/>
      <c r="L236" s="5"/>
      <c r="M236" s="5"/>
      <c r="N236" s="8"/>
      <c r="O236" s="5"/>
      <c r="P236" s="5"/>
      <c r="Q236" s="8"/>
      <c r="R236" s="5"/>
      <c r="S236" s="5"/>
      <c r="T236" s="8"/>
      <c r="U236" s="5"/>
      <c r="V236" s="5"/>
      <c r="W236" s="8"/>
    </row>
    <row r="237" spans="1:23">
      <c r="A237" s="106"/>
      <c r="B237" s="106"/>
      <c r="C237" s="102"/>
      <c r="D237" s="125" t="s">
        <v>617</v>
      </c>
      <c r="E237" s="119"/>
      <c r="F237" s="5"/>
      <c r="G237" s="5"/>
      <c r="H237" s="5"/>
      <c r="I237" s="5"/>
      <c r="J237" s="5"/>
      <c r="K237" s="8"/>
      <c r="L237" s="5"/>
      <c r="M237" s="5"/>
      <c r="N237" s="8"/>
      <c r="O237" s="5"/>
      <c r="P237" s="5"/>
      <c r="Q237" s="8"/>
      <c r="R237" s="5"/>
      <c r="S237" s="5"/>
      <c r="T237" s="8"/>
      <c r="U237" s="5"/>
      <c r="V237" s="5"/>
      <c r="W237" s="8"/>
    </row>
    <row r="238" spans="1:23">
      <c r="A238" s="106"/>
      <c r="B238" s="106"/>
      <c r="C238" s="102"/>
      <c r="D238" s="125" t="s">
        <v>618</v>
      </c>
      <c r="E238" s="119"/>
      <c r="F238" s="5"/>
      <c r="G238" s="5"/>
      <c r="H238" s="5"/>
      <c r="I238" s="5"/>
      <c r="J238" s="5"/>
      <c r="K238" s="8"/>
      <c r="L238" s="5"/>
      <c r="M238" s="5"/>
      <c r="N238" s="8"/>
      <c r="O238" s="5"/>
      <c r="P238" s="5"/>
      <c r="Q238" s="8"/>
      <c r="R238" s="5"/>
      <c r="S238" s="5"/>
      <c r="T238" s="8"/>
      <c r="U238" s="5"/>
      <c r="V238" s="5"/>
      <c r="W238" s="8"/>
    </row>
    <row r="239" spans="1:23">
      <c r="A239" s="106"/>
      <c r="B239" s="106"/>
      <c r="C239" s="102"/>
      <c r="D239" s="125" t="s">
        <v>619</v>
      </c>
      <c r="E239" s="119"/>
      <c r="F239" s="5"/>
      <c r="G239" s="5"/>
      <c r="H239" s="5"/>
      <c r="I239" s="5"/>
      <c r="J239" s="5"/>
      <c r="K239" s="8"/>
      <c r="L239" s="5"/>
      <c r="M239" s="5"/>
      <c r="N239" s="8"/>
      <c r="O239" s="5"/>
      <c r="P239" s="5"/>
      <c r="Q239" s="8"/>
      <c r="R239" s="5"/>
      <c r="S239" s="5"/>
      <c r="T239" s="8"/>
      <c r="U239" s="5"/>
      <c r="V239" s="5"/>
      <c r="W239" s="8"/>
    </row>
    <row r="240" spans="1:23">
      <c r="A240" s="106"/>
      <c r="B240" s="106"/>
      <c r="C240" s="102"/>
      <c r="D240" s="125" t="s">
        <v>620</v>
      </c>
      <c r="E240" s="119"/>
      <c r="F240" s="5"/>
      <c r="G240" s="5"/>
      <c r="H240" s="5"/>
      <c r="I240" s="5"/>
      <c r="J240" s="5"/>
      <c r="K240" s="8"/>
      <c r="L240" s="5"/>
      <c r="M240" s="5"/>
      <c r="N240" s="8"/>
      <c r="O240" s="5"/>
      <c r="P240" s="5"/>
      <c r="Q240" s="8"/>
      <c r="R240" s="5"/>
      <c r="S240" s="5"/>
      <c r="T240" s="8"/>
      <c r="U240" s="5"/>
      <c r="V240" s="5"/>
      <c r="W240" s="8"/>
    </row>
    <row r="241" spans="1:23">
      <c r="A241" s="101"/>
      <c r="B241" s="101"/>
      <c r="C241" s="102"/>
      <c r="D241" s="118" t="s">
        <v>621</v>
      </c>
      <c r="E241" s="119"/>
      <c r="F241" s="5"/>
      <c r="G241" s="5"/>
      <c r="H241" s="5"/>
      <c r="I241" s="5"/>
      <c r="J241" s="5"/>
      <c r="K241" s="8"/>
      <c r="L241" s="5"/>
      <c r="M241" s="5"/>
      <c r="N241" s="8"/>
      <c r="O241" s="5"/>
      <c r="P241" s="5"/>
      <c r="Q241" s="8"/>
      <c r="R241" s="5"/>
      <c r="S241" s="5"/>
      <c r="T241" s="8"/>
      <c r="U241" s="5"/>
      <c r="V241" s="5"/>
      <c r="W241" s="8"/>
    </row>
    <row r="242" spans="1:23">
      <c r="A242" s="106"/>
      <c r="B242" s="106"/>
      <c r="C242" s="102"/>
      <c r="D242" s="125" t="s">
        <v>622</v>
      </c>
      <c r="E242" s="119"/>
      <c r="F242" s="5"/>
      <c r="G242" s="5"/>
      <c r="H242" s="5"/>
      <c r="I242" s="5"/>
      <c r="J242" s="5"/>
      <c r="K242" s="8"/>
      <c r="L242" s="5"/>
      <c r="M242" s="5"/>
      <c r="N242" s="8"/>
      <c r="O242" s="5"/>
      <c r="P242" s="5"/>
      <c r="Q242" s="8"/>
      <c r="R242" s="5"/>
      <c r="S242" s="5"/>
      <c r="T242" s="8"/>
      <c r="U242" s="5"/>
      <c r="V242" s="5"/>
      <c r="W242" s="8"/>
    </row>
    <row r="243" spans="1:23">
      <c r="A243" s="106"/>
      <c r="B243" s="106"/>
      <c r="C243" s="102"/>
      <c r="D243" s="125" t="s">
        <v>623</v>
      </c>
      <c r="E243" s="119"/>
      <c r="F243" s="5"/>
      <c r="G243" s="5"/>
      <c r="H243" s="5"/>
      <c r="I243" s="5"/>
      <c r="J243" s="5"/>
      <c r="K243" s="8"/>
      <c r="L243" s="5"/>
      <c r="M243" s="5"/>
      <c r="N243" s="8"/>
      <c r="O243" s="5"/>
      <c r="P243" s="5"/>
      <c r="Q243" s="8"/>
      <c r="R243" s="5"/>
      <c r="S243" s="5"/>
      <c r="T243" s="8"/>
      <c r="U243" s="5"/>
      <c r="V243" s="5"/>
      <c r="W243" s="8"/>
    </row>
    <row r="244" spans="1:23">
      <c r="A244" s="106"/>
      <c r="B244" s="106"/>
      <c r="C244" s="102"/>
      <c r="D244" s="125" t="s">
        <v>624</v>
      </c>
      <c r="E244" s="119"/>
      <c r="F244" s="5"/>
      <c r="G244" s="5"/>
      <c r="H244" s="5"/>
      <c r="I244" s="5"/>
      <c r="J244" s="5"/>
      <c r="K244" s="8"/>
      <c r="L244" s="5"/>
      <c r="M244" s="5"/>
      <c r="N244" s="8"/>
      <c r="O244" s="5"/>
      <c r="P244" s="5"/>
      <c r="Q244" s="8"/>
      <c r="R244" s="5"/>
      <c r="S244" s="5"/>
      <c r="T244" s="8"/>
      <c r="U244" s="5"/>
      <c r="V244" s="5"/>
      <c r="W244" s="8"/>
    </row>
    <row r="245" spans="1:23">
      <c r="A245" s="106"/>
      <c r="B245" s="106"/>
      <c r="C245" s="102"/>
      <c r="D245" s="125" t="s">
        <v>625</v>
      </c>
      <c r="E245" s="119"/>
      <c r="F245" s="5"/>
      <c r="G245" s="5"/>
      <c r="H245" s="5"/>
      <c r="I245" s="5"/>
      <c r="J245" s="5"/>
      <c r="K245" s="8"/>
      <c r="L245" s="5"/>
      <c r="M245" s="5"/>
      <c r="N245" s="8"/>
      <c r="O245" s="5"/>
      <c r="P245" s="5"/>
      <c r="Q245" s="8"/>
      <c r="R245" s="5"/>
      <c r="S245" s="5"/>
      <c r="T245" s="8"/>
      <c r="U245" s="5"/>
      <c r="V245" s="5"/>
      <c r="W245" s="8"/>
    </row>
    <row r="246" spans="1:23">
      <c r="A246" s="106"/>
      <c r="B246" s="106"/>
      <c r="C246" s="102"/>
      <c r="D246" s="125" t="s">
        <v>626</v>
      </c>
      <c r="E246" s="119"/>
      <c r="F246" s="5"/>
      <c r="G246" s="5"/>
      <c r="H246" s="5"/>
      <c r="I246" s="5"/>
      <c r="J246" s="5"/>
      <c r="K246" s="8"/>
      <c r="L246" s="5"/>
      <c r="M246" s="5"/>
      <c r="N246" s="8"/>
      <c r="O246" s="5"/>
      <c r="P246" s="5"/>
      <c r="Q246" s="8"/>
      <c r="R246" s="5"/>
      <c r="S246" s="5"/>
      <c r="T246" s="8"/>
      <c r="U246" s="5"/>
      <c r="V246" s="5"/>
      <c r="W246" s="8"/>
    </row>
    <row r="247" spans="1:23" ht="19">
      <c r="A247" s="97"/>
      <c r="B247" s="97"/>
      <c r="C247" s="107"/>
      <c r="D247" s="121" t="s">
        <v>578</v>
      </c>
      <c r="E247" s="126"/>
      <c r="F247" s="5"/>
      <c r="G247" s="5"/>
      <c r="H247" s="5"/>
      <c r="I247" s="5"/>
      <c r="J247" s="5"/>
      <c r="K247" s="8"/>
      <c r="L247" s="5"/>
      <c r="M247" s="5"/>
      <c r="N247" s="8"/>
      <c r="O247" s="5"/>
      <c r="P247" s="5"/>
      <c r="Q247" s="8"/>
      <c r="R247" s="5"/>
      <c r="S247" s="5"/>
      <c r="T247" s="8"/>
      <c r="U247" s="5"/>
      <c r="V247" s="5"/>
      <c r="W247" s="8"/>
    </row>
    <row r="248" spans="1:23" ht="14">
      <c r="A248" s="108"/>
      <c r="B248" s="108"/>
      <c r="C248" s="102"/>
      <c r="D248" s="127" t="s">
        <v>579</v>
      </c>
      <c r="E248" s="119"/>
      <c r="F248" s="5"/>
      <c r="G248" s="5"/>
      <c r="H248" s="5"/>
      <c r="I248" s="5"/>
      <c r="J248" s="5"/>
      <c r="K248" s="8"/>
      <c r="L248" s="5"/>
      <c r="M248" s="5"/>
      <c r="N248" s="8"/>
      <c r="O248" s="5"/>
      <c r="P248" s="5"/>
      <c r="Q248" s="8"/>
      <c r="R248" s="5"/>
      <c r="S248" s="5"/>
      <c r="T248" s="8"/>
      <c r="U248" s="5"/>
      <c r="V248" s="5"/>
      <c r="W248" s="8"/>
    </row>
    <row r="249" spans="1:23">
      <c r="A249" s="101"/>
      <c r="B249" s="101"/>
      <c r="C249" s="102"/>
      <c r="D249" s="118" t="s">
        <v>580</v>
      </c>
      <c r="E249" s="119"/>
      <c r="F249" s="5"/>
      <c r="G249" s="5"/>
      <c r="H249" s="5"/>
      <c r="I249" s="5"/>
      <c r="J249" s="5"/>
      <c r="K249" s="8"/>
      <c r="L249" s="5"/>
      <c r="M249" s="5"/>
      <c r="N249" s="8"/>
      <c r="O249" s="5"/>
      <c r="P249" s="5"/>
      <c r="Q249" s="8"/>
      <c r="R249" s="5"/>
      <c r="S249" s="5"/>
      <c r="T249" s="8"/>
      <c r="U249" s="5"/>
      <c r="V249" s="5"/>
      <c r="W249" s="8"/>
    </row>
    <row r="250" spans="1:23">
      <c r="A250" s="101"/>
      <c r="B250" s="101"/>
      <c r="C250" s="102"/>
      <c r="D250" s="118" t="s">
        <v>581</v>
      </c>
      <c r="E250" s="119"/>
      <c r="F250" s="5"/>
      <c r="G250" s="5"/>
      <c r="H250" s="5"/>
      <c r="I250" s="5"/>
      <c r="J250" s="5"/>
      <c r="K250" s="8"/>
      <c r="L250" s="5"/>
      <c r="M250" s="5"/>
      <c r="N250" s="8"/>
      <c r="O250" s="5"/>
      <c r="P250" s="5"/>
      <c r="Q250" s="8"/>
      <c r="R250" s="5"/>
      <c r="S250" s="5"/>
      <c r="T250" s="8"/>
      <c r="U250" s="5"/>
      <c r="V250" s="5"/>
      <c r="W250" s="8"/>
    </row>
    <row r="251" spans="1:23">
      <c r="A251" s="109"/>
      <c r="B251" s="109"/>
      <c r="C251" s="102"/>
      <c r="D251" s="128" t="s">
        <v>627</v>
      </c>
      <c r="E251" s="119"/>
      <c r="F251" s="5"/>
      <c r="G251" s="5"/>
      <c r="H251" s="5"/>
      <c r="I251" s="5"/>
      <c r="J251" s="5"/>
      <c r="K251" s="8"/>
      <c r="L251" s="5"/>
      <c r="M251" s="5"/>
      <c r="N251" s="8"/>
      <c r="O251" s="5"/>
      <c r="P251" s="5"/>
      <c r="Q251" s="8"/>
      <c r="R251" s="5"/>
      <c r="S251" s="5"/>
      <c r="T251" s="8"/>
      <c r="U251" s="5"/>
      <c r="V251" s="5"/>
      <c r="W251" s="8"/>
    </row>
    <row r="252" spans="1:23">
      <c r="A252" s="109"/>
      <c r="B252" s="109"/>
      <c r="C252" s="102"/>
      <c r="D252" s="128" t="s">
        <v>628</v>
      </c>
      <c r="E252" s="119"/>
      <c r="F252" s="5"/>
      <c r="G252" s="5"/>
      <c r="H252" s="5"/>
      <c r="I252" s="5"/>
      <c r="J252" s="5"/>
      <c r="K252" s="8"/>
      <c r="L252" s="5"/>
      <c r="M252" s="5"/>
      <c r="N252" s="8"/>
      <c r="O252" s="5"/>
      <c r="P252" s="5"/>
      <c r="Q252" s="8"/>
      <c r="R252" s="5"/>
      <c r="S252" s="5"/>
      <c r="T252" s="8"/>
      <c r="U252" s="5"/>
      <c r="V252" s="5"/>
      <c r="W252" s="8"/>
    </row>
    <row r="253" spans="1:23">
      <c r="A253" s="109"/>
      <c r="B253" s="109"/>
      <c r="C253" s="102"/>
      <c r="D253" s="128" t="s">
        <v>629</v>
      </c>
      <c r="E253" s="119"/>
      <c r="F253" s="5"/>
      <c r="G253" s="5"/>
      <c r="H253" s="5"/>
      <c r="I253" s="5"/>
      <c r="J253" s="5"/>
      <c r="K253" s="8"/>
      <c r="L253" s="5"/>
      <c r="M253" s="5"/>
      <c r="N253" s="8"/>
      <c r="O253" s="5"/>
      <c r="P253" s="5"/>
      <c r="Q253" s="8"/>
      <c r="R253" s="5"/>
      <c r="S253" s="5"/>
      <c r="T253" s="8"/>
      <c r="U253" s="5"/>
      <c r="V253" s="5"/>
      <c r="W253" s="8"/>
    </row>
    <row r="254" spans="1:23">
      <c r="A254" s="101"/>
      <c r="B254" s="101"/>
      <c r="C254" s="102"/>
      <c r="D254" s="118" t="s">
        <v>582</v>
      </c>
      <c r="E254" s="119"/>
      <c r="F254" s="5"/>
      <c r="G254" s="5"/>
      <c r="H254" s="5"/>
      <c r="I254" s="5"/>
      <c r="J254" s="5"/>
      <c r="K254" s="8"/>
      <c r="L254" s="5"/>
      <c r="M254" s="5"/>
      <c r="N254" s="8"/>
      <c r="O254" s="5"/>
      <c r="P254" s="5"/>
      <c r="Q254" s="8"/>
      <c r="R254" s="5"/>
      <c r="S254" s="5"/>
      <c r="T254" s="8"/>
      <c r="U254" s="5"/>
      <c r="V254" s="5"/>
      <c r="W254" s="8"/>
    </row>
    <row r="255" spans="1:23">
      <c r="A255" s="101"/>
      <c r="B255" s="101"/>
      <c r="C255" s="102"/>
      <c r="D255" s="118" t="s">
        <v>583</v>
      </c>
      <c r="E255" s="119"/>
      <c r="F255" s="5"/>
      <c r="G255" s="5"/>
      <c r="H255" s="5"/>
      <c r="I255" s="5"/>
      <c r="J255" s="5"/>
      <c r="K255" s="8"/>
      <c r="L255" s="5"/>
      <c r="M255" s="5"/>
      <c r="N255" s="8"/>
      <c r="O255" s="5"/>
      <c r="P255" s="5"/>
      <c r="Q255" s="8"/>
      <c r="R255" s="5"/>
      <c r="S255" s="5"/>
      <c r="T255" s="8"/>
      <c r="U255" s="5"/>
      <c r="V255" s="5"/>
      <c r="W255" s="8"/>
    </row>
    <row r="256" spans="1:23">
      <c r="A256" s="110"/>
      <c r="B256" s="110"/>
      <c r="C256" s="102"/>
      <c r="D256" s="129" t="s">
        <v>630</v>
      </c>
      <c r="E256" s="119"/>
      <c r="F256" s="5"/>
      <c r="G256" s="5"/>
      <c r="H256" s="5"/>
      <c r="I256" s="5"/>
      <c r="J256" s="5"/>
      <c r="K256" s="8"/>
      <c r="L256" s="5"/>
      <c r="M256" s="5"/>
      <c r="N256" s="8"/>
      <c r="O256" s="5"/>
      <c r="P256" s="5"/>
      <c r="Q256" s="8"/>
      <c r="R256" s="5"/>
      <c r="S256" s="5"/>
      <c r="T256" s="8"/>
      <c r="U256" s="5"/>
      <c r="V256" s="5"/>
      <c r="W256" s="8"/>
    </row>
    <row r="257" spans="1:23">
      <c r="A257" s="110"/>
      <c r="B257" s="110"/>
      <c r="C257" s="102"/>
      <c r="D257" s="129" t="s">
        <v>631</v>
      </c>
      <c r="E257" s="119"/>
      <c r="F257" s="5"/>
      <c r="G257" s="5"/>
      <c r="H257" s="5"/>
      <c r="I257" s="5"/>
      <c r="J257" s="5"/>
      <c r="K257" s="8"/>
      <c r="L257" s="5"/>
      <c r="M257" s="5"/>
      <c r="N257" s="8"/>
      <c r="O257" s="5"/>
      <c r="P257" s="5"/>
      <c r="Q257" s="8"/>
      <c r="R257" s="5"/>
      <c r="S257" s="5"/>
      <c r="T257" s="8"/>
      <c r="U257" s="5"/>
      <c r="V257" s="5"/>
      <c r="W257" s="8"/>
    </row>
    <row r="258" spans="1:23" ht="19">
      <c r="A258" s="97"/>
      <c r="B258" s="97"/>
      <c r="C258" s="107"/>
      <c r="D258" s="97" t="s">
        <v>584</v>
      </c>
      <c r="E258" s="126"/>
      <c r="F258" s="5"/>
      <c r="G258" s="5"/>
      <c r="H258" s="5"/>
      <c r="I258" s="5"/>
      <c r="J258" s="5"/>
      <c r="K258" s="8"/>
      <c r="L258" s="5"/>
      <c r="M258" s="5"/>
      <c r="N258" s="8"/>
      <c r="O258" s="5"/>
      <c r="P258" s="5"/>
      <c r="Q258" s="8"/>
      <c r="R258" s="5"/>
      <c r="S258" s="5"/>
      <c r="T258" s="8"/>
      <c r="U258" s="5"/>
      <c r="V258" s="5"/>
      <c r="W258" s="8"/>
    </row>
    <row r="259" spans="1:23">
      <c r="A259" s="101"/>
      <c r="B259" s="101"/>
      <c r="C259" s="102"/>
      <c r="D259" s="118" t="s">
        <v>632</v>
      </c>
      <c r="E259" s="119"/>
      <c r="F259" s="5"/>
      <c r="G259" s="5"/>
      <c r="H259" s="5"/>
      <c r="I259" s="5"/>
      <c r="J259" s="5"/>
      <c r="K259" s="8"/>
      <c r="L259" s="5"/>
      <c r="M259" s="5"/>
      <c r="N259" s="8"/>
      <c r="O259" s="5"/>
      <c r="P259" s="5"/>
      <c r="Q259" s="8"/>
      <c r="R259" s="5"/>
      <c r="S259" s="5"/>
      <c r="T259" s="8"/>
      <c r="U259" s="5"/>
      <c r="V259" s="5"/>
      <c r="W259" s="8"/>
    </row>
    <row r="260" spans="1:23">
      <c r="A260" s="101"/>
      <c r="B260" s="101"/>
      <c r="C260" s="102"/>
      <c r="D260" s="118" t="s">
        <v>633</v>
      </c>
      <c r="E260" s="119"/>
      <c r="F260" s="5"/>
      <c r="G260" s="5"/>
      <c r="H260" s="5"/>
      <c r="I260" s="5"/>
      <c r="J260" s="5"/>
      <c r="K260" s="8"/>
      <c r="L260" s="5"/>
      <c r="M260" s="5"/>
      <c r="N260" s="8"/>
      <c r="O260" s="5"/>
      <c r="P260" s="5"/>
      <c r="Q260" s="8"/>
      <c r="R260" s="5"/>
      <c r="S260" s="5"/>
      <c r="T260" s="8"/>
      <c r="U260" s="5"/>
      <c r="V260" s="5"/>
      <c r="W260" s="8"/>
    </row>
    <row r="261" spans="1:23">
      <c r="A261" s="101"/>
      <c r="B261" s="101"/>
      <c r="C261" s="102"/>
      <c r="D261" s="118" t="s">
        <v>634</v>
      </c>
      <c r="E261" s="119"/>
      <c r="F261" s="5"/>
      <c r="G261" s="5"/>
      <c r="H261" s="5"/>
      <c r="I261" s="5"/>
      <c r="J261" s="5"/>
      <c r="K261" s="8"/>
      <c r="L261" s="5"/>
      <c r="M261" s="5"/>
      <c r="N261" s="8"/>
      <c r="O261" s="5"/>
      <c r="P261" s="5"/>
      <c r="Q261" s="8"/>
      <c r="R261" s="5"/>
      <c r="S261" s="5"/>
      <c r="T261" s="8"/>
      <c r="U261" s="5"/>
      <c r="V261" s="5"/>
      <c r="W261" s="8"/>
    </row>
    <row r="262" spans="1:23">
      <c r="A262" s="101"/>
      <c r="B262" s="101"/>
      <c r="C262" s="102"/>
      <c r="D262" s="118" t="s">
        <v>635</v>
      </c>
      <c r="E262" s="119"/>
      <c r="F262" s="5"/>
      <c r="G262" s="5"/>
      <c r="H262" s="5"/>
      <c r="I262" s="5"/>
      <c r="J262" s="5"/>
      <c r="K262" s="8"/>
      <c r="L262" s="5"/>
      <c r="M262" s="5"/>
      <c r="N262" s="8"/>
      <c r="O262" s="5"/>
      <c r="P262" s="5"/>
      <c r="Q262" s="8"/>
      <c r="R262" s="5"/>
      <c r="S262" s="5"/>
      <c r="T262" s="8"/>
      <c r="U262" s="5"/>
      <c r="V262" s="5"/>
      <c r="W262" s="8"/>
    </row>
    <row r="263" spans="1:23">
      <c r="A263" s="101"/>
      <c r="B263" s="101"/>
      <c r="C263" s="102"/>
      <c r="D263" s="118" t="s">
        <v>636</v>
      </c>
      <c r="E263" s="119"/>
      <c r="F263" s="5"/>
      <c r="G263" s="5"/>
      <c r="H263" s="5"/>
      <c r="I263" s="5"/>
      <c r="J263" s="5"/>
      <c r="K263" s="8"/>
      <c r="L263" s="5"/>
      <c r="M263" s="5"/>
      <c r="N263" s="8"/>
      <c r="O263" s="5"/>
      <c r="P263" s="5"/>
      <c r="Q263" s="8"/>
      <c r="R263" s="5"/>
      <c r="S263" s="5"/>
      <c r="T263" s="8"/>
      <c r="U263" s="5"/>
      <c r="V263" s="5"/>
      <c r="W263" s="8"/>
    </row>
    <row r="264" spans="1:23">
      <c r="A264" s="101"/>
      <c r="B264" s="101"/>
      <c r="C264" s="102"/>
      <c r="D264" s="118" t="s">
        <v>637</v>
      </c>
      <c r="E264" s="119"/>
      <c r="F264" s="5"/>
      <c r="G264" s="5"/>
      <c r="H264" s="5"/>
      <c r="I264" s="5"/>
      <c r="J264" s="5"/>
      <c r="K264" s="8"/>
      <c r="L264" s="5"/>
      <c r="M264" s="5"/>
      <c r="N264" s="8"/>
      <c r="O264" s="5"/>
      <c r="P264" s="5"/>
      <c r="Q264" s="8"/>
      <c r="R264" s="5"/>
      <c r="S264" s="5"/>
      <c r="T264" s="8"/>
      <c r="U264" s="5"/>
      <c r="V264" s="5"/>
      <c r="W264" s="8"/>
    </row>
    <row r="265" spans="1:23" ht="19">
      <c r="A265" s="97"/>
      <c r="B265" s="97"/>
      <c r="C265" s="107"/>
      <c r="D265" s="97" t="s">
        <v>585</v>
      </c>
      <c r="E265" s="126"/>
      <c r="F265" s="5"/>
      <c r="G265" s="5"/>
      <c r="H265" s="5"/>
      <c r="I265" s="5"/>
      <c r="J265" s="5"/>
      <c r="K265" s="8"/>
      <c r="L265" s="5"/>
      <c r="M265" s="5"/>
      <c r="N265" s="8"/>
      <c r="O265" s="5"/>
      <c r="P265" s="5"/>
      <c r="Q265" s="8"/>
      <c r="R265" s="5"/>
      <c r="S265" s="5"/>
      <c r="T265" s="8"/>
      <c r="U265" s="5"/>
      <c r="V265" s="5"/>
      <c r="W265" s="8"/>
    </row>
    <row r="266" spans="1:23">
      <c r="A266" s="111"/>
      <c r="B266" s="111"/>
      <c r="C266" s="102"/>
      <c r="D266" s="130" t="s">
        <v>586</v>
      </c>
      <c r="E266" s="119"/>
      <c r="F266" s="5"/>
      <c r="G266" s="5"/>
      <c r="H266" s="5"/>
      <c r="I266" s="5"/>
      <c r="J266" s="5"/>
      <c r="K266" s="8"/>
      <c r="L266" s="5"/>
      <c r="M266" s="5"/>
      <c r="N266" s="8"/>
      <c r="O266" s="5"/>
      <c r="P266" s="5"/>
      <c r="Q266" s="8"/>
      <c r="R266" s="5"/>
      <c r="S266" s="5"/>
      <c r="T266" s="8"/>
      <c r="U266" s="5"/>
      <c r="V266" s="5"/>
      <c r="W266" s="8"/>
    </row>
    <row r="267" spans="1:23">
      <c r="A267" s="105"/>
      <c r="B267" s="105"/>
      <c r="C267" s="102"/>
      <c r="D267" s="124" t="s">
        <v>638</v>
      </c>
      <c r="E267" s="119"/>
      <c r="F267" s="5"/>
      <c r="G267" s="5"/>
      <c r="H267" s="5"/>
      <c r="I267" s="5"/>
      <c r="J267" s="5"/>
      <c r="K267" s="8"/>
      <c r="L267" s="5"/>
      <c r="M267" s="5"/>
      <c r="N267" s="8"/>
      <c r="O267" s="5"/>
      <c r="P267" s="5"/>
      <c r="Q267" s="8"/>
      <c r="R267" s="5"/>
      <c r="S267" s="5"/>
      <c r="T267" s="8"/>
      <c r="U267" s="5"/>
      <c r="V267" s="5"/>
      <c r="W267" s="8"/>
    </row>
    <row r="268" spans="1:23">
      <c r="A268" s="105"/>
      <c r="B268" s="105"/>
      <c r="C268" s="102"/>
      <c r="D268" s="124" t="s">
        <v>639</v>
      </c>
      <c r="E268" s="119"/>
      <c r="F268" s="5"/>
      <c r="G268" s="5"/>
      <c r="H268" s="5"/>
      <c r="I268" s="5"/>
      <c r="J268" s="5"/>
      <c r="K268" s="8"/>
      <c r="L268" s="5"/>
      <c r="M268" s="5"/>
      <c r="N268" s="8"/>
      <c r="O268" s="5"/>
      <c r="P268" s="5"/>
      <c r="Q268" s="8"/>
      <c r="R268" s="5"/>
      <c r="S268" s="5"/>
      <c r="T268" s="8"/>
      <c r="U268" s="5"/>
      <c r="V268" s="5"/>
      <c r="W268" s="8"/>
    </row>
    <row r="269" spans="1:23">
      <c r="A269" s="112"/>
      <c r="B269" s="112"/>
      <c r="C269" s="102"/>
      <c r="D269" s="131" t="s">
        <v>640</v>
      </c>
      <c r="E269" s="119"/>
      <c r="F269" s="5"/>
      <c r="G269" s="5"/>
      <c r="H269" s="5"/>
      <c r="I269" s="5"/>
      <c r="J269" s="5"/>
      <c r="K269" s="8"/>
      <c r="L269" s="5"/>
      <c r="M269" s="5"/>
      <c r="N269" s="8"/>
      <c r="O269" s="5"/>
      <c r="P269" s="5"/>
      <c r="Q269" s="8"/>
      <c r="R269" s="5"/>
      <c r="S269" s="5"/>
      <c r="T269" s="8"/>
      <c r="U269" s="5"/>
      <c r="V269" s="5"/>
      <c r="W269" s="8"/>
    </row>
    <row r="270" spans="1:23">
      <c r="A270" s="105"/>
      <c r="B270" s="105"/>
      <c r="C270" s="102"/>
      <c r="D270" s="124" t="s">
        <v>641</v>
      </c>
      <c r="E270" s="119"/>
      <c r="F270" s="5"/>
      <c r="G270" s="5"/>
      <c r="H270" s="5"/>
      <c r="I270" s="5"/>
      <c r="J270" s="5"/>
      <c r="K270" s="8"/>
      <c r="L270" s="5"/>
      <c r="M270" s="5"/>
      <c r="N270" s="8"/>
      <c r="O270" s="5"/>
      <c r="P270" s="5"/>
      <c r="Q270" s="8"/>
      <c r="R270" s="5"/>
      <c r="S270" s="5"/>
      <c r="T270" s="8"/>
      <c r="U270" s="5"/>
      <c r="V270" s="5"/>
      <c r="W270" s="8"/>
    </row>
    <row r="271" spans="1:23">
      <c r="A271" s="105"/>
      <c r="B271" s="105"/>
      <c r="C271" s="102"/>
      <c r="D271" s="124" t="s">
        <v>642</v>
      </c>
      <c r="E271" s="119"/>
      <c r="F271" s="5"/>
      <c r="G271" s="5"/>
      <c r="H271" s="5"/>
      <c r="I271" s="5"/>
      <c r="J271" s="5"/>
      <c r="K271" s="8"/>
      <c r="L271" s="5"/>
      <c r="M271" s="5"/>
      <c r="N271" s="8"/>
      <c r="O271" s="5"/>
      <c r="P271" s="5"/>
      <c r="Q271" s="8"/>
      <c r="R271" s="5"/>
      <c r="S271" s="5"/>
      <c r="T271" s="8"/>
      <c r="U271" s="5"/>
      <c r="V271" s="5"/>
      <c r="W271" s="8"/>
    </row>
    <row r="272" spans="1:23">
      <c r="A272" s="105"/>
      <c r="B272" s="105"/>
      <c r="C272" s="102"/>
      <c r="D272" s="124" t="s">
        <v>643</v>
      </c>
      <c r="E272" s="119"/>
      <c r="F272" s="5"/>
      <c r="G272" s="5"/>
      <c r="H272" s="5"/>
      <c r="I272" s="5"/>
      <c r="J272" s="5"/>
      <c r="K272" s="8"/>
      <c r="L272" s="5"/>
      <c r="M272" s="5"/>
      <c r="N272" s="8"/>
      <c r="O272" s="5"/>
      <c r="P272" s="5"/>
      <c r="Q272" s="8"/>
      <c r="R272" s="5"/>
      <c r="S272" s="5"/>
      <c r="T272" s="8"/>
      <c r="U272" s="5"/>
      <c r="V272" s="5"/>
      <c r="W272" s="8"/>
    </row>
    <row r="273" spans="1:23" ht="19">
      <c r="A273" s="97"/>
      <c r="B273" s="97"/>
      <c r="C273" s="107"/>
      <c r="D273" s="121" t="s">
        <v>587</v>
      </c>
      <c r="E273" s="126"/>
      <c r="F273" s="5"/>
      <c r="G273" s="5"/>
      <c r="H273" s="5"/>
      <c r="I273" s="5"/>
      <c r="J273" s="5"/>
      <c r="K273" s="8"/>
      <c r="L273" s="5"/>
      <c r="M273" s="5"/>
      <c r="N273" s="8"/>
      <c r="O273" s="5"/>
      <c r="P273" s="5"/>
      <c r="Q273" s="8"/>
      <c r="R273" s="5"/>
      <c r="S273" s="5"/>
      <c r="T273" s="8"/>
      <c r="U273" s="5"/>
      <c r="V273" s="5"/>
      <c r="W273" s="8"/>
    </row>
    <row r="274" spans="1:23">
      <c r="A274" s="113"/>
      <c r="B274" s="113"/>
      <c r="C274" s="114"/>
      <c r="D274" s="132" t="s">
        <v>588</v>
      </c>
      <c r="E274" s="133"/>
      <c r="F274" s="5"/>
      <c r="G274" s="5"/>
      <c r="H274" s="5"/>
      <c r="I274" s="5"/>
      <c r="J274" s="5"/>
      <c r="K274" s="8"/>
      <c r="L274" s="5"/>
      <c r="M274" s="5"/>
      <c r="N274" s="8"/>
      <c r="O274" s="5"/>
      <c r="P274" s="5"/>
      <c r="Q274" s="8"/>
      <c r="R274" s="5"/>
      <c r="S274" s="5"/>
      <c r="T274" s="8"/>
      <c r="U274" s="5"/>
      <c r="V274" s="5"/>
      <c r="W274" s="8"/>
    </row>
    <row r="275" spans="1:23">
      <c r="A275" s="113"/>
      <c r="B275" s="113"/>
      <c r="C275" s="114"/>
      <c r="D275" s="132" t="s">
        <v>589</v>
      </c>
      <c r="E275" s="133"/>
      <c r="F275" s="5"/>
      <c r="G275" s="5"/>
      <c r="H275" s="5"/>
      <c r="I275" s="5"/>
      <c r="J275" s="5"/>
      <c r="K275" s="8"/>
      <c r="L275" s="5"/>
      <c r="M275" s="5"/>
      <c r="N275" s="8"/>
      <c r="O275" s="5"/>
      <c r="P275" s="5"/>
      <c r="Q275" s="8"/>
      <c r="R275" s="5"/>
      <c r="S275" s="5"/>
      <c r="T275" s="8"/>
      <c r="U275" s="5"/>
      <c r="V275" s="5"/>
      <c r="W275" s="8"/>
    </row>
    <row r="276" spans="1:23">
      <c r="A276" s="113"/>
      <c r="B276" s="113"/>
      <c r="C276" s="114"/>
      <c r="D276" s="132" t="s">
        <v>590</v>
      </c>
      <c r="E276" s="133"/>
      <c r="F276" s="5"/>
      <c r="G276" s="5"/>
      <c r="H276" s="5"/>
      <c r="I276" s="5"/>
      <c r="J276" s="5"/>
      <c r="K276" s="8"/>
      <c r="L276" s="5"/>
      <c r="M276" s="5"/>
      <c r="N276" s="8"/>
      <c r="O276" s="5"/>
      <c r="P276" s="5"/>
      <c r="Q276" s="8"/>
      <c r="R276" s="5"/>
      <c r="S276" s="5"/>
      <c r="T276" s="8"/>
      <c r="U276" s="5"/>
      <c r="V276" s="5"/>
      <c r="W276" s="8"/>
    </row>
    <row r="277" spans="1:23">
      <c r="A277" s="113"/>
      <c r="B277" s="113"/>
      <c r="C277" s="114"/>
      <c r="D277" s="132" t="s">
        <v>591</v>
      </c>
      <c r="E277" s="133"/>
      <c r="F277" s="5"/>
      <c r="G277" s="5"/>
      <c r="H277" s="5"/>
      <c r="I277" s="5"/>
      <c r="J277" s="5"/>
      <c r="K277" s="8"/>
      <c r="L277" s="5"/>
      <c r="M277" s="5"/>
      <c r="N277" s="8"/>
      <c r="O277" s="5"/>
      <c r="P277" s="5"/>
      <c r="Q277" s="8"/>
      <c r="R277" s="5"/>
      <c r="S277" s="5"/>
      <c r="T277" s="8"/>
      <c r="U277" s="5"/>
      <c r="V277" s="5"/>
      <c r="W277" s="8"/>
    </row>
    <row r="278" spans="1:23">
      <c r="A278" s="96"/>
      <c r="B278" s="11"/>
      <c r="C278" s="5"/>
      <c r="D278" s="5"/>
      <c r="E278" s="36"/>
      <c r="F278" s="5"/>
      <c r="G278" s="5"/>
      <c r="H278" s="5"/>
      <c r="I278" s="5"/>
      <c r="J278" s="5"/>
      <c r="K278" s="8"/>
      <c r="L278" s="5"/>
      <c r="M278" s="5"/>
      <c r="N278" s="8"/>
      <c r="O278" s="5"/>
      <c r="P278" s="5"/>
      <c r="Q278" s="8"/>
      <c r="R278" s="5"/>
      <c r="S278" s="5"/>
      <c r="T278" s="8"/>
      <c r="U278" s="5"/>
      <c r="V278" s="5"/>
      <c r="W278" s="8"/>
    </row>
    <row r="279" spans="1:23">
      <c r="A279" s="96"/>
      <c r="B279" s="11"/>
      <c r="C279" s="5"/>
      <c r="D279" s="5"/>
      <c r="E279" s="36"/>
      <c r="F279" s="5"/>
      <c r="G279" s="5"/>
      <c r="H279" s="5"/>
      <c r="I279" s="5"/>
      <c r="J279" s="5"/>
      <c r="K279" s="8"/>
      <c r="L279" s="5"/>
      <c r="M279" s="5"/>
      <c r="N279" s="8"/>
      <c r="O279" s="5"/>
      <c r="P279" s="5"/>
      <c r="Q279" s="8"/>
      <c r="R279" s="5"/>
      <c r="S279" s="5"/>
      <c r="T279" s="8"/>
      <c r="U279" s="5"/>
      <c r="V279" s="5"/>
      <c r="W279" s="8"/>
    </row>
    <row r="280" spans="1:23">
      <c r="A280" s="96"/>
      <c r="B280" s="11"/>
      <c r="C280" s="5"/>
      <c r="D280" s="5"/>
      <c r="E280" s="36"/>
      <c r="F280" s="5"/>
      <c r="G280" s="5"/>
      <c r="H280" s="5"/>
      <c r="I280" s="5"/>
      <c r="J280" s="5"/>
      <c r="K280" s="8"/>
      <c r="L280" s="5"/>
      <c r="M280" s="5"/>
      <c r="N280" s="8"/>
      <c r="O280" s="5"/>
      <c r="P280" s="5"/>
      <c r="Q280" s="8"/>
      <c r="R280" s="5"/>
      <c r="S280" s="5"/>
      <c r="T280" s="8"/>
      <c r="U280" s="5"/>
      <c r="V280" s="5"/>
      <c r="W280" s="8"/>
    </row>
    <row r="281" spans="1:23">
      <c r="A281" s="96"/>
      <c r="B281" s="11"/>
      <c r="C281" s="5"/>
      <c r="D281" s="5"/>
      <c r="E281" s="36"/>
      <c r="F281" s="5"/>
      <c r="G281" s="5"/>
      <c r="H281" s="5"/>
      <c r="I281" s="5"/>
      <c r="J281" s="5"/>
      <c r="K281" s="8"/>
      <c r="L281" s="5"/>
      <c r="M281" s="5"/>
      <c r="N281" s="8"/>
      <c r="O281" s="5"/>
      <c r="P281" s="5"/>
      <c r="Q281" s="8"/>
      <c r="R281" s="5"/>
      <c r="S281" s="5"/>
      <c r="T281" s="8"/>
      <c r="U281" s="5"/>
      <c r="V281" s="5"/>
      <c r="W281" s="8"/>
    </row>
    <row r="282" spans="1:23">
      <c r="A282" s="96"/>
      <c r="B282" s="11"/>
      <c r="C282" s="5"/>
      <c r="D282" s="5"/>
      <c r="E282" s="36"/>
      <c r="F282" s="5"/>
      <c r="G282" s="5"/>
      <c r="H282" s="5"/>
      <c r="I282" s="5"/>
      <c r="J282" s="5"/>
      <c r="K282" s="8"/>
      <c r="L282" s="5"/>
      <c r="M282" s="5"/>
      <c r="N282" s="8"/>
      <c r="O282" s="5"/>
      <c r="P282" s="5"/>
      <c r="Q282" s="8"/>
      <c r="R282" s="5"/>
      <c r="S282" s="5"/>
      <c r="T282" s="8"/>
      <c r="U282" s="5"/>
      <c r="V282" s="5"/>
      <c r="W282" s="8"/>
    </row>
    <row r="283" spans="1:23">
      <c r="A283" s="96"/>
      <c r="B283" s="11"/>
      <c r="C283" s="5"/>
      <c r="D283" s="5"/>
      <c r="E283" s="36"/>
      <c r="F283" s="5"/>
      <c r="G283" s="5"/>
      <c r="H283" s="5"/>
      <c r="I283" s="5"/>
      <c r="J283" s="5"/>
      <c r="K283" s="8"/>
      <c r="L283" s="5"/>
      <c r="M283" s="5"/>
      <c r="N283" s="8"/>
      <c r="O283" s="5"/>
      <c r="P283" s="5"/>
      <c r="Q283" s="8"/>
      <c r="R283" s="5"/>
      <c r="S283" s="5"/>
      <c r="T283" s="8"/>
      <c r="U283" s="5"/>
      <c r="V283" s="5"/>
      <c r="W283" s="8"/>
    </row>
    <row r="284" spans="1:23">
      <c r="A284" s="96"/>
      <c r="B284" s="11"/>
      <c r="C284" s="5"/>
      <c r="D284" s="5"/>
      <c r="E284" s="36"/>
      <c r="F284" s="5"/>
      <c r="G284" s="5"/>
      <c r="H284" s="5"/>
      <c r="I284" s="5"/>
      <c r="J284" s="5"/>
      <c r="K284" s="8"/>
      <c r="L284" s="5"/>
      <c r="M284" s="5"/>
      <c r="N284" s="8"/>
      <c r="O284" s="5"/>
      <c r="P284" s="5"/>
      <c r="Q284" s="8"/>
      <c r="R284" s="5"/>
      <c r="S284" s="5"/>
      <c r="T284" s="8"/>
      <c r="U284" s="5"/>
      <c r="V284" s="5"/>
      <c r="W284" s="8"/>
    </row>
    <row r="285" spans="1:23">
      <c r="A285" s="96"/>
      <c r="B285" s="11"/>
      <c r="C285" s="5"/>
      <c r="D285" s="5"/>
      <c r="E285" s="36"/>
      <c r="F285" s="5"/>
      <c r="G285" s="5"/>
      <c r="H285" s="5"/>
      <c r="I285" s="5"/>
      <c r="J285" s="5"/>
      <c r="K285" s="8"/>
      <c r="L285" s="5"/>
      <c r="M285" s="5"/>
      <c r="N285" s="8"/>
      <c r="O285" s="5"/>
      <c r="P285" s="5"/>
      <c r="Q285" s="8"/>
      <c r="R285" s="5"/>
      <c r="S285" s="5"/>
      <c r="T285" s="8"/>
      <c r="U285" s="5"/>
      <c r="V285" s="5"/>
      <c r="W285" s="8"/>
    </row>
    <row r="286" spans="1:23">
      <c r="A286" s="96"/>
      <c r="B286" s="11"/>
      <c r="C286" s="5"/>
      <c r="D286" s="5"/>
      <c r="E286" s="36"/>
      <c r="F286" s="5"/>
      <c r="G286" s="5"/>
      <c r="H286" s="5"/>
      <c r="I286" s="5"/>
      <c r="J286" s="5"/>
      <c r="K286" s="8"/>
      <c r="L286" s="5"/>
      <c r="M286" s="5"/>
      <c r="N286" s="8"/>
      <c r="O286" s="5"/>
      <c r="P286" s="5"/>
      <c r="Q286" s="8"/>
      <c r="R286" s="5"/>
      <c r="S286" s="5"/>
      <c r="T286" s="8"/>
      <c r="U286" s="5"/>
      <c r="V286" s="5"/>
      <c r="W286" s="8"/>
    </row>
    <row r="287" spans="1:23">
      <c r="A287" s="96"/>
      <c r="B287" s="11"/>
      <c r="C287" s="5"/>
      <c r="D287" s="5"/>
      <c r="E287" s="36"/>
      <c r="F287" s="5"/>
      <c r="G287" s="5"/>
      <c r="H287" s="5"/>
      <c r="I287" s="5"/>
      <c r="J287" s="5"/>
      <c r="K287" s="8"/>
      <c r="L287" s="5"/>
      <c r="M287" s="5"/>
      <c r="N287" s="8"/>
      <c r="O287" s="5"/>
      <c r="P287" s="5"/>
      <c r="Q287" s="8"/>
      <c r="R287" s="5"/>
      <c r="S287" s="5"/>
      <c r="T287" s="8"/>
      <c r="U287" s="5"/>
      <c r="V287" s="5"/>
      <c r="W287" s="8"/>
    </row>
    <row r="288" spans="1:23">
      <c r="A288" s="96"/>
      <c r="B288" s="11"/>
      <c r="C288" s="5"/>
      <c r="D288" s="5"/>
      <c r="E288" s="36"/>
      <c r="F288" s="5"/>
      <c r="G288" s="5"/>
      <c r="H288" s="5"/>
      <c r="I288" s="5"/>
      <c r="J288" s="5"/>
      <c r="K288" s="8"/>
      <c r="L288" s="5"/>
      <c r="M288" s="5"/>
      <c r="N288" s="8"/>
      <c r="O288" s="5"/>
      <c r="P288" s="5"/>
      <c r="Q288" s="8"/>
      <c r="R288" s="5"/>
      <c r="S288" s="5"/>
      <c r="T288" s="8"/>
      <c r="U288" s="5"/>
      <c r="V288" s="5"/>
      <c r="W288" s="8"/>
    </row>
    <row r="289" spans="1:23">
      <c r="A289" s="96"/>
      <c r="B289" s="11"/>
      <c r="C289" s="5"/>
      <c r="D289" s="5"/>
      <c r="E289" s="36"/>
      <c r="F289" s="5"/>
      <c r="G289" s="5"/>
      <c r="H289" s="5"/>
      <c r="I289" s="5"/>
      <c r="J289" s="5"/>
      <c r="K289" s="8"/>
      <c r="L289" s="5"/>
      <c r="M289" s="5"/>
      <c r="N289" s="8"/>
      <c r="O289" s="5"/>
      <c r="P289" s="5"/>
      <c r="Q289" s="8"/>
      <c r="R289" s="5"/>
      <c r="S289" s="5"/>
      <c r="T289" s="8"/>
      <c r="U289" s="5"/>
      <c r="V289" s="5"/>
      <c r="W289" s="8"/>
    </row>
    <row r="290" spans="1:23">
      <c r="A290" s="96"/>
      <c r="B290" s="11"/>
      <c r="C290" s="5"/>
      <c r="D290" s="5"/>
      <c r="E290" s="36"/>
      <c r="F290" s="5"/>
      <c r="G290" s="5"/>
      <c r="H290" s="5"/>
      <c r="I290" s="5"/>
      <c r="J290" s="5"/>
      <c r="K290" s="8"/>
      <c r="L290" s="5"/>
      <c r="M290" s="5"/>
      <c r="N290" s="8"/>
      <c r="O290" s="5"/>
      <c r="P290" s="5"/>
      <c r="Q290" s="8"/>
      <c r="R290" s="5"/>
      <c r="S290" s="5"/>
      <c r="T290" s="8"/>
      <c r="U290" s="5"/>
      <c r="V290" s="5"/>
      <c r="W290" s="8"/>
    </row>
    <row r="291" spans="1:23">
      <c r="A291" s="96"/>
      <c r="B291" s="11"/>
      <c r="C291" s="5"/>
      <c r="D291" s="5"/>
      <c r="E291" s="36"/>
      <c r="F291" s="5"/>
      <c r="G291" s="5"/>
      <c r="H291" s="5"/>
      <c r="I291" s="5"/>
      <c r="J291" s="5"/>
      <c r="K291" s="8"/>
      <c r="L291" s="5"/>
      <c r="M291" s="5"/>
      <c r="N291" s="8"/>
      <c r="O291" s="5"/>
      <c r="P291" s="5"/>
      <c r="Q291" s="8"/>
      <c r="R291" s="5"/>
      <c r="S291" s="5"/>
      <c r="T291" s="8"/>
      <c r="U291" s="5"/>
      <c r="V291" s="5"/>
      <c r="W291" s="8"/>
    </row>
    <row r="292" spans="1:23">
      <c r="A292" s="96"/>
      <c r="B292" s="11"/>
      <c r="C292" s="5"/>
      <c r="D292" s="5"/>
      <c r="E292" s="36"/>
      <c r="F292" s="5"/>
      <c r="G292" s="5"/>
      <c r="H292" s="5"/>
      <c r="I292" s="5"/>
      <c r="J292" s="5"/>
      <c r="K292" s="8"/>
      <c r="L292" s="5"/>
      <c r="M292" s="5"/>
      <c r="N292" s="8"/>
      <c r="O292" s="5"/>
      <c r="P292" s="5"/>
      <c r="Q292" s="8"/>
      <c r="R292" s="5"/>
      <c r="S292" s="5"/>
      <c r="T292" s="8"/>
      <c r="U292" s="5"/>
      <c r="V292" s="5"/>
      <c r="W292" s="8"/>
    </row>
    <row r="293" spans="1:23">
      <c r="A293" s="96"/>
      <c r="B293" s="11"/>
      <c r="C293" s="5"/>
      <c r="D293" s="5"/>
      <c r="E293" s="36"/>
      <c r="F293" s="5"/>
      <c r="G293" s="5"/>
      <c r="H293" s="5"/>
      <c r="I293" s="5"/>
      <c r="J293" s="5"/>
      <c r="K293" s="8"/>
      <c r="L293" s="5"/>
      <c r="M293" s="5"/>
      <c r="N293" s="8"/>
      <c r="O293" s="5"/>
      <c r="P293" s="5"/>
      <c r="Q293" s="8"/>
      <c r="R293" s="5"/>
      <c r="S293" s="5"/>
      <c r="T293" s="8"/>
      <c r="U293" s="5"/>
      <c r="V293" s="5"/>
      <c r="W293" s="8"/>
    </row>
    <row r="294" spans="1:23">
      <c r="A294" s="96"/>
      <c r="B294" s="11"/>
      <c r="C294" s="5"/>
      <c r="D294" s="5"/>
      <c r="E294" s="36"/>
      <c r="F294" s="5"/>
      <c r="G294" s="5"/>
      <c r="H294" s="5"/>
      <c r="I294" s="5"/>
      <c r="J294" s="5"/>
      <c r="K294" s="8"/>
      <c r="L294" s="5"/>
      <c r="M294" s="5"/>
      <c r="N294" s="8"/>
      <c r="O294" s="5"/>
      <c r="P294" s="5"/>
      <c r="Q294" s="8"/>
      <c r="R294" s="5"/>
      <c r="S294" s="5"/>
      <c r="T294" s="8"/>
      <c r="U294" s="5"/>
      <c r="V294" s="5"/>
      <c r="W294" s="8"/>
    </row>
    <row r="295" spans="1:23">
      <c r="A295" s="96"/>
      <c r="B295" s="11"/>
      <c r="C295" s="5"/>
      <c r="D295" s="5"/>
      <c r="E295" s="36"/>
      <c r="F295" s="5"/>
      <c r="G295" s="5"/>
      <c r="H295" s="5"/>
      <c r="I295" s="5"/>
      <c r="J295" s="5"/>
      <c r="K295" s="8"/>
      <c r="L295" s="5"/>
      <c r="M295" s="5"/>
      <c r="N295" s="8"/>
      <c r="O295" s="5"/>
      <c r="P295" s="5"/>
      <c r="Q295" s="8"/>
      <c r="R295" s="5"/>
      <c r="S295" s="5"/>
      <c r="T295" s="8"/>
      <c r="U295" s="5"/>
      <c r="V295" s="5"/>
      <c r="W295" s="8"/>
    </row>
    <row r="296" spans="1:23">
      <c r="A296" s="96"/>
      <c r="B296" s="11"/>
      <c r="C296" s="5"/>
      <c r="D296" s="5"/>
      <c r="E296" s="36"/>
      <c r="F296" s="5"/>
      <c r="G296" s="5"/>
      <c r="H296" s="5"/>
      <c r="I296" s="5"/>
      <c r="J296" s="5"/>
      <c r="K296" s="8"/>
      <c r="L296" s="5"/>
      <c r="M296" s="5"/>
      <c r="N296" s="8"/>
      <c r="O296" s="5"/>
      <c r="P296" s="5"/>
      <c r="Q296" s="8"/>
      <c r="R296" s="5"/>
      <c r="S296" s="5"/>
      <c r="T296" s="8"/>
      <c r="U296" s="5"/>
      <c r="V296" s="5"/>
      <c r="W296" s="8"/>
    </row>
    <row r="297" spans="1:23">
      <c r="A297" s="96"/>
      <c r="B297" s="11"/>
      <c r="C297" s="5"/>
      <c r="D297" s="5"/>
      <c r="E297" s="36"/>
      <c r="F297" s="5"/>
      <c r="G297" s="5"/>
      <c r="H297" s="5"/>
      <c r="I297" s="5"/>
      <c r="J297" s="5"/>
      <c r="K297" s="8"/>
      <c r="L297" s="5"/>
      <c r="M297" s="5"/>
      <c r="N297" s="8"/>
      <c r="O297" s="5"/>
      <c r="P297" s="5"/>
      <c r="Q297" s="8"/>
      <c r="R297" s="5"/>
      <c r="S297" s="5"/>
      <c r="T297" s="8"/>
      <c r="U297" s="5"/>
      <c r="V297" s="5"/>
      <c r="W297" s="8"/>
    </row>
    <row r="298" spans="1:23">
      <c r="A298" s="96"/>
      <c r="B298" s="11"/>
      <c r="C298" s="5"/>
      <c r="D298" s="5"/>
      <c r="E298" s="36"/>
      <c r="F298" s="5"/>
      <c r="G298" s="5"/>
      <c r="H298" s="5"/>
      <c r="I298" s="5"/>
      <c r="J298" s="5"/>
      <c r="K298" s="8"/>
      <c r="L298" s="5"/>
      <c r="M298" s="5"/>
      <c r="N298" s="8"/>
      <c r="O298" s="5"/>
      <c r="P298" s="5"/>
      <c r="Q298" s="8"/>
      <c r="R298" s="5"/>
      <c r="S298" s="5"/>
      <c r="T298" s="8"/>
      <c r="U298" s="5"/>
      <c r="V298" s="5"/>
      <c r="W298" s="8"/>
    </row>
    <row r="299" spans="1:23">
      <c r="A299" s="96"/>
      <c r="B299" s="11"/>
      <c r="C299" s="5"/>
      <c r="D299" s="5"/>
      <c r="E299" s="36"/>
      <c r="F299" s="5"/>
      <c r="G299" s="5"/>
      <c r="H299" s="5"/>
      <c r="I299" s="5"/>
      <c r="J299" s="5"/>
      <c r="K299" s="8"/>
      <c r="L299" s="5"/>
      <c r="M299" s="5"/>
      <c r="N299" s="8"/>
      <c r="O299" s="5"/>
      <c r="P299" s="5"/>
      <c r="Q299" s="8"/>
      <c r="R299" s="5"/>
      <c r="S299" s="5"/>
      <c r="T299" s="8"/>
      <c r="U299" s="5"/>
      <c r="V299" s="5"/>
      <c r="W299" s="8"/>
    </row>
    <row r="300" spans="1:23">
      <c r="A300" s="96"/>
      <c r="B300" s="11"/>
      <c r="C300" s="5"/>
      <c r="D300" s="5"/>
      <c r="E300" s="36"/>
      <c r="F300" s="5"/>
      <c r="G300" s="5"/>
      <c r="H300" s="5"/>
      <c r="I300" s="5"/>
      <c r="J300" s="5"/>
      <c r="K300" s="8"/>
      <c r="L300" s="5"/>
      <c r="M300" s="5"/>
      <c r="N300" s="8"/>
      <c r="O300" s="5"/>
      <c r="P300" s="5"/>
      <c r="Q300" s="8"/>
      <c r="R300" s="5"/>
      <c r="S300" s="5"/>
      <c r="T300" s="8"/>
      <c r="U300" s="5"/>
      <c r="V300" s="5"/>
      <c r="W300" s="8"/>
    </row>
    <row r="301" spans="1:23">
      <c r="A301" s="96"/>
      <c r="B301" s="11"/>
      <c r="C301" s="5"/>
      <c r="D301" s="5"/>
      <c r="E301" s="36"/>
      <c r="F301" s="5"/>
      <c r="G301" s="5"/>
      <c r="H301" s="5"/>
      <c r="I301" s="5"/>
      <c r="J301" s="5"/>
      <c r="K301" s="8"/>
      <c r="L301" s="5"/>
      <c r="M301" s="5"/>
      <c r="N301" s="8"/>
      <c r="O301" s="5"/>
      <c r="P301" s="5"/>
      <c r="Q301" s="8"/>
      <c r="R301" s="5"/>
      <c r="S301" s="5"/>
      <c r="T301" s="8"/>
      <c r="U301" s="5"/>
      <c r="V301" s="5"/>
      <c r="W301" s="8"/>
    </row>
    <row r="302" spans="1:23">
      <c r="A302" s="96"/>
      <c r="B302" s="11"/>
      <c r="C302" s="5"/>
      <c r="D302" s="5"/>
      <c r="E302" s="36"/>
      <c r="F302" s="5"/>
      <c r="G302" s="5"/>
      <c r="H302" s="5"/>
      <c r="I302" s="5"/>
      <c r="J302" s="5"/>
      <c r="K302" s="8"/>
      <c r="L302" s="5"/>
      <c r="M302" s="5"/>
      <c r="N302" s="8"/>
      <c r="O302" s="5"/>
      <c r="P302" s="5"/>
      <c r="Q302" s="8"/>
      <c r="R302" s="5"/>
      <c r="S302" s="5"/>
      <c r="T302" s="8"/>
      <c r="U302" s="5"/>
      <c r="V302" s="5"/>
      <c r="W302" s="8"/>
    </row>
    <row r="303" spans="1:23">
      <c r="A303" s="96"/>
      <c r="B303" s="11"/>
      <c r="C303" s="5"/>
      <c r="D303" s="5"/>
      <c r="E303" s="36"/>
      <c r="F303" s="5"/>
      <c r="G303" s="5"/>
      <c r="H303" s="5"/>
      <c r="I303" s="5"/>
      <c r="J303" s="5"/>
      <c r="K303" s="8"/>
      <c r="L303" s="5"/>
      <c r="M303" s="5"/>
      <c r="N303" s="8"/>
      <c r="O303" s="5"/>
      <c r="P303" s="5"/>
      <c r="Q303" s="8"/>
      <c r="R303" s="5"/>
      <c r="S303" s="5"/>
      <c r="T303" s="8"/>
      <c r="U303" s="5"/>
      <c r="V303" s="5"/>
      <c r="W303" s="8"/>
    </row>
    <row r="304" spans="1:23">
      <c r="A304" s="96"/>
      <c r="B304" s="11"/>
      <c r="C304" s="5"/>
      <c r="D304" s="5"/>
      <c r="E304" s="36"/>
      <c r="F304" s="5"/>
      <c r="G304" s="5"/>
      <c r="H304" s="5"/>
      <c r="I304" s="5"/>
      <c r="J304" s="5"/>
      <c r="K304" s="8"/>
      <c r="L304" s="5"/>
      <c r="M304" s="5"/>
      <c r="N304" s="8"/>
      <c r="O304" s="5"/>
      <c r="P304" s="5"/>
      <c r="Q304" s="8"/>
      <c r="R304" s="5"/>
      <c r="S304" s="5"/>
      <c r="T304" s="8"/>
      <c r="U304" s="5"/>
      <c r="V304" s="5"/>
      <c r="W304" s="8"/>
    </row>
    <row r="305" spans="1:23">
      <c r="A305" s="96"/>
      <c r="B305" s="11"/>
      <c r="C305" s="5"/>
      <c r="D305" s="5"/>
      <c r="E305" s="36"/>
      <c r="F305" s="5"/>
      <c r="G305" s="5"/>
      <c r="H305" s="5"/>
      <c r="I305" s="5"/>
      <c r="J305" s="5"/>
      <c r="K305" s="8"/>
      <c r="L305" s="5"/>
      <c r="M305" s="5"/>
      <c r="N305" s="8"/>
      <c r="O305" s="5"/>
      <c r="P305" s="5"/>
      <c r="Q305" s="8"/>
      <c r="R305" s="5"/>
      <c r="S305" s="5"/>
      <c r="T305" s="8"/>
      <c r="U305" s="5"/>
      <c r="V305" s="5"/>
      <c r="W305" s="8"/>
    </row>
    <row r="306" spans="1:23">
      <c r="A306" s="96"/>
      <c r="B306" s="11"/>
      <c r="C306" s="5"/>
      <c r="D306" s="5"/>
      <c r="E306" s="36"/>
      <c r="F306" s="5"/>
      <c r="G306" s="5"/>
      <c r="H306" s="5"/>
      <c r="I306" s="5"/>
      <c r="J306" s="5"/>
      <c r="K306" s="8"/>
      <c r="L306" s="5"/>
      <c r="M306" s="5"/>
      <c r="N306" s="8"/>
      <c r="O306" s="5"/>
      <c r="P306" s="5"/>
      <c r="Q306" s="8"/>
      <c r="R306" s="5"/>
      <c r="S306" s="5"/>
      <c r="T306" s="8"/>
      <c r="U306" s="5"/>
      <c r="V306" s="5"/>
      <c r="W306" s="8"/>
    </row>
    <row r="307" spans="1:23">
      <c r="A307" s="96"/>
      <c r="B307" s="11"/>
      <c r="C307" s="5"/>
      <c r="D307" s="5"/>
      <c r="E307" s="36"/>
      <c r="F307" s="5"/>
      <c r="G307" s="5"/>
      <c r="H307" s="5"/>
      <c r="I307" s="5"/>
      <c r="J307" s="5"/>
      <c r="K307" s="8"/>
      <c r="L307" s="5"/>
      <c r="M307" s="5"/>
      <c r="N307" s="8"/>
      <c r="O307" s="5"/>
      <c r="P307" s="5"/>
      <c r="Q307" s="8"/>
      <c r="R307" s="5"/>
      <c r="S307" s="5"/>
      <c r="T307" s="8"/>
      <c r="U307" s="5"/>
      <c r="V307" s="5"/>
      <c r="W307" s="8"/>
    </row>
    <row r="308" spans="1:23">
      <c r="A308" s="96"/>
      <c r="B308" s="11"/>
      <c r="C308" s="5"/>
      <c r="D308" s="5"/>
      <c r="E308" s="36"/>
      <c r="F308" s="5"/>
      <c r="G308" s="5"/>
      <c r="H308" s="5"/>
      <c r="I308" s="5"/>
      <c r="J308" s="5"/>
      <c r="K308" s="8"/>
      <c r="L308" s="5"/>
      <c r="M308" s="5"/>
      <c r="N308" s="8"/>
      <c r="O308" s="5"/>
      <c r="P308" s="5"/>
      <c r="Q308" s="8"/>
      <c r="R308" s="5"/>
      <c r="S308" s="5"/>
      <c r="T308" s="8"/>
      <c r="U308" s="5"/>
      <c r="V308" s="5"/>
      <c r="W308" s="8"/>
    </row>
    <row r="309" spans="1:23">
      <c r="A309" s="96"/>
      <c r="B309" s="11"/>
      <c r="C309" s="5"/>
      <c r="D309" s="5"/>
      <c r="E309" s="36"/>
      <c r="F309" s="5"/>
      <c r="G309" s="5"/>
      <c r="H309" s="5"/>
      <c r="I309" s="5"/>
      <c r="J309" s="5"/>
      <c r="K309" s="8"/>
      <c r="L309" s="5"/>
      <c r="M309" s="5"/>
      <c r="N309" s="8"/>
      <c r="O309" s="5"/>
      <c r="P309" s="5"/>
      <c r="Q309" s="8"/>
      <c r="R309" s="5"/>
      <c r="S309" s="5"/>
      <c r="T309" s="8"/>
      <c r="U309" s="5"/>
      <c r="V309" s="5"/>
      <c r="W309" s="8"/>
    </row>
    <row r="310" spans="1:23">
      <c r="A310" s="96"/>
      <c r="B310" s="11"/>
      <c r="C310" s="5"/>
      <c r="D310" s="5"/>
      <c r="E310" s="36"/>
      <c r="F310" s="5"/>
      <c r="G310" s="5"/>
      <c r="H310" s="5"/>
      <c r="I310" s="5"/>
      <c r="J310" s="5"/>
      <c r="K310" s="8"/>
      <c r="L310" s="5"/>
      <c r="M310" s="5"/>
      <c r="N310" s="8"/>
      <c r="O310" s="5"/>
      <c r="P310" s="5"/>
      <c r="Q310" s="8"/>
      <c r="R310" s="5"/>
      <c r="S310" s="5"/>
      <c r="T310" s="8"/>
      <c r="U310" s="5"/>
      <c r="V310" s="5"/>
      <c r="W310" s="8"/>
    </row>
    <row r="311" spans="1:23">
      <c r="A311" s="96"/>
      <c r="B311" s="11"/>
      <c r="C311" s="5"/>
      <c r="D311" s="5"/>
      <c r="E311" s="36"/>
      <c r="F311" s="5"/>
      <c r="G311" s="5"/>
      <c r="H311" s="5"/>
      <c r="I311" s="5"/>
      <c r="J311" s="5"/>
      <c r="K311" s="8"/>
      <c r="L311" s="5"/>
      <c r="M311" s="5"/>
      <c r="N311" s="8"/>
      <c r="O311" s="5"/>
      <c r="P311" s="5"/>
      <c r="Q311" s="8"/>
      <c r="R311" s="5"/>
      <c r="S311" s="5"/>
      <c r="T311" s="8"/>
      <c r="U311" s="5"/>
      <c r="V311" s="5"/>
      <c r="W311" s="8"/>
    </row>
    <row r="312" spans="1:23">
      <c r="A312" s="96"/>
      <c r="B312" s="11"/>
      <c r="C312" s="5"/>
      <c r="D312" s="5"/>
      <c r="E312" s="36"/>
      <c r="F312" s="5"/>
      <c r="G312" s="5"/>
      <c r="H312" s="5"/>
      <c r="I312" s="5"/>
      <c r="J312" s="5"/>
      <c r="K312" s="8"/>
      <c r="L312" s="5"/>
      <c r="M312" s="5"/>
      <c r="N312" s="8"/>
      <c r="O312" s="5"/>
      <c r="P312" s="5"/>
      <c r="Q312" s="8"/>
      <c r="R312" s="5"/>
      <c r="S312" s="5"/>
      <c r="T312" s="8"/>
      <c r="U312" s="5"/>
      <c r="V312" s="5"/>
      <c r="W312" s="8"/>
    </row>
    <row r="313" spans="1:23">
      <c r="A313" s="96"/>
      <c r="B313" s="11"/>
      <c r="C313" s="5"/>
      <c r="D313" s="5"/>
      <c r="E313" s="36"/>
      <c r="F313" s="5"/>
      <c r="G313" s="5"/>
      <c r="H313" s="5"/>
      <c r="I313" s="5"/>
      <c r="J313" s="5"/>
      <c r="K313" s="8"/>
      <c r="L313" s="5"/>
      <c r="M313" s="5"/>
      <c r="N313" s="8"/>
      <c r="O313" s="5"/>
      <c r="P313" s="5"/>
      <c r="Q313" s="8"/>
      <c r="R313" s="5"/>
      <c r="S313" s="5"/>
      <c r="T313" s="8"/>
      <c r="U313" s="5"/>
      <c r="V313" s="5"/>
      <c r="W313" s="8"/>
    </row>
    <row r="314" spans="1:23">
      <c r="A314" s="96"/>
      <c r="B314" s="11"/>
      <c r="C314" s="5"/>
      <c r="D314" s="5"/>
      <c r="E314" s="36"/>
      <c r="F314" s="5"/>
      <c r="G314" s="5"/>
      <c r="H314" s="5"/>
      <c r="I314" s="5"/>
      <c r="J314" s="5"/>
      <c r="K314" s="8"/>
      <c r="L314" s="5"/>
      <c r="M314" s="5"/>
      <c r="N314" s="8"/>
      <c r="O314" s="5"/>
      <c r="P314" s="5"/>
      <c r="Q314" s="8"/>
      <c r="R314" s="5"/>
      <c r="S314" s="5"/>
      <c r="T314" s="8"/>
      <c r="U314" s="5"/>
      <c r="V314" s="5"/>
      <c r="W314" s="8"/>
    </row>
    <row r="315" spans="1:23">
      <c r="A315" s="96"/>
      <c r="B315" s="11"/>
      <c r="C315" s="5"/>
      <c r="D315" s="5"/>
      <c r="E315" s="36"/>
      <c r="F315" s="5"/>
      <c r="G315" s="5"/>
      <c r="H315" s="5"/>
      <c r="I315" s="5"/>
      <c r="J315" s="5"/>
      <c r="K315" s="8"/>
      <c r="L315" s="5"/>
      <c r="M315" s="5"/>
      <c r="N315" s="8"/>
      <c r="O315" s="5"/>
      <c r="P315" s="5"/>
      <c r="Q315" s="8"/>
      <c r="R315" s="5"/>
      <c r="S315" s="5"/>
      <c r="T315" s="8"/>
      <c r="U315" s="5"/>
      <c r="V315" s="5"/>
      <c r="W315" s="8"/>
    </row>
    <row r="316" spans="1:23">
      <c r="A316" s="96"/>
      <c r="B316" s="11"/>
      <c r="C316" s="5"/>
      <c r="D316" s="5"/>
      <c r="E316" s="36"/>
      <c r="F316" s="5"/>
      <c r="G316" s="5"/>
      <c r="H316" s="5"/>
      <c r="I316" s="5"/>
      <c r="J316" s="5"/>
      <c r="K316" s="8"/>
      <c r="L316" s="5"/>
      <c r="M316" s="5"/>
      <c r="N316" s="8"/>
      <c r="O316" s="5"/>
      <c r="P316" s="5"/>
      <c r="Q316" s="8"/>
      <c r="R316" s="5"/>
      <c r="S316" s="5"/>
      <c r="T316" s="8"/>
      <c r="U316" s="5"/>
      <c r="V316" s="5"/>
      <c r="W316" s="8"/>
    </row>
    <row r="317" spans="1:23">
      <c r="A317" s="96"/>
      <c r="B317" s="11"/>
      <c r="C317" s="5"/>
      <c r="D317" s="5"/>
      <c r="E317" s="36"/>
      <c r="F317" s="5"/>
      <c r="G317" s="5"/>
      <c r="H317" s="5"/>
      <c r="I317" s="5"/>
      <c r="J317" s="5"/>
      <c r="K317" s="8"/>
      <c r="L317" s="5"/>
      <c r="M317" s="5"/>
      <c r="N317" s="8"/>
      <c r="O317" s="5"/>
      <c r="P317" s="5"/>
      <c r="Q317" s="8"/>
      <c r="R317" s="5"/>
      <c r="S317" s="5"/>
      <c r="T317" s="8"/>
      <c r="U317" s="5"/>
      <c r="V317" s="5"/>
      <c r="W317" s="8"/>
    </row>
    <row r="318" spans="1:23">
      <c r="A318" s="96"/>
      <c r="B318" s="11"/>
      <c r="C318" s="5"/>
      <c r="D318" s="5"/>
      <c r="E318" s="36"/>
      <c r="F318" s="5"/>
      <c r="G318" s="5"/>
      <c r="H318" s="5"/>
      <c r="I318" s="5"/>
      <c r="J318" s="5"/>
      <c r="K318" s="8"/>
      <c r="L318" s="5"/>
      <c r="M318" s="5"/>
      <c r="N318" s="8"/>
      <c r="O318" s="5"/>
      <c r="P318" s="5"/>
      <c r="Q318" s="8"/>
      <c r="R318" s="5"/>
      <c r="S318" s="5"/>
      <c r="T318" s="8"/>
      <c r="U318" s="5"/>
      <c r="V318" s="5"/>
      <c r="W318" s="8"/>
    </row>
    <row r="319" spans="1:23">
      <c r="A319" s="96"/>
      <c r="B319" s="11"/>
      <c r="C319" s="5"/>
      <c r="D319" s="5"/>
      <c r="E319" s="36"/>
      <c r="F319" s="5"/>
      <c r="G319" s="5"/>
      <c r="H319" s="5"/>
      <c r="I319" s="5"/>
      <c r="J319" s="5"/>
      <c r="K319" s="8"/>
      <c r="L319" s="5"/>
      <c r="M319" s="5"/>
      <c r="N319" s="8"/>
      <c r="O319" s="5"/>
      <c r="P319" s="5"/>
      <c r="Q319" s="8"/>
      <c r="R319" s="5"/>
      <c r="S319" s="5"/>
      <c r="T319" s="8"/>
      <c r="U319" s="5"/>
      <c r="V319" s="5"/>
      <c r="W319" s="8"/>
    </row>
    <row r="320" spans="1:23">
      <c r="A320" s="96"/>
      <c r="B320" s="11"/>
      <c r="C320" s="5"/>
      <c r="D320" s="5"/>
      <c r="E320" s="36"/>
      <c r="F320" s="5"/>
      <c r="G320" s="5"/>
      <c r="H320" s="5"/>
      <c r="I320" s="5"/>
      <c r="J320" s="5"/>
      <c r="K320" s="8"/>
      <c r="L320" s="5"/>
      <c r="M320" s="5"/>
      <c r="N320" s="8"/>
      <c r="O320" s="5"/>
      <c r="P320" s="5"/>
      <c r="Q320" s="8"/>
      <c r="R320" s="5"/>
      <c r="S320" s="5"/>
      <c r="T320" s="8"/>
      <c r="U320" s="5"/>
      <c r="V320" s="5"/>
      <c r="W320" s="8"/>
    </row>
    <row r="321" spans="1:23">
      <c r="A321" s="96"/>
      <c r="B321" s="11"/>
      <c r="C321" s="5"/>
      <c r="D321" s="5"/>
      <c r="E321" s="36"/>
      <c r="F321" s="5"/>
      <c r="G321" s="5"/>
      <c r="H321" s="5"/>
      <c r="I321" s="5"/>
      <c r="J321" s="5"/>
      <c r="K321" s="8"/>
      <c r="L321" s="5"/>
      <c r="M321" s="5"/>
      <c r="N321" s="8"/>
      <c r="O321" s="5"/>
      <c r="P321" s="5"/>
      <c r="Q321" s="8"/>
      <c r="R321" s="5"/>
      <c r="S321" s="5"/>
      <c r="T321" s="8"/>
      <c r="U321" s="5"/>
      <c r="V321" s="5"/>
      <c r="W321" s="8"/>
    </row>
    <row r="322" spans="1:23">
      <c r="A322" s="96"/>
      <c r="B322" s="11"/>
      <c r="C322" s="5"/>
      <c r="D322" s="5"/>
      <c r="E322" s="36"/>
      <c r="F322" s="5"/>
      <c r="G322" s="5"/>
      <c r="H322" s="5"/>
      <c r="I322" s="5"/>
      <c r="J322" s="5"/>
      <c r="K322" s="8"/>
      <c r="L322" s="5"/>
      <c r="M322" s="5"/>
      <c r="N322" s="8"/>
      <c r="O322" s="5"/>
      <c r="P322" s="5"/>
      <c r="Q322" s="8"/>
      <c r="R322" s="5"/>
      <c r="S322" s="5"/>
      <c r="T322" s="8"/>
      <c r="U322" s="5"/>
      <c r="V322" s="5"/>
      <c r="W322" s="8"/>
    </row>
    <row r="323" spans="1:23">
      <c r="A323" s="96"/>
      <c r="B323" s="11"/>
      <c r="C323" s="5"/>
      <c r="D323" s="5"/>
      <c r="E323" s="36"/>
      <c r="F323" s="5"/>
      <c r="G323" s="5"/>
      <c r="H323" s="5"/>
      <c r="I323" s="5"/>
      <c r="J323" s="5"/>
      <c r="K323" s="8"/>
      <c r="L323" s="5"/>
      <c r="M323" s="5"/>
      <c r="N323" s="8"/>
      <c r="O323" s="5"/>
      <c r="P323" s="5"/>
      <c r="Q323" s="8"/>
      <c r="R323" s="5"/>
      <c r="S323" s="5"/>
      <c r="T323" s="8"/>
      <c r="U323" s="5"/>
      <c r="V323" s="5"/>
      <c r="W323" s="8"/>
    </row>
    <row r="324" spans="1:23">
      <c r="A324" s="96"/>
      <c r="B324" s="11"/>
      <c r="C324" s="5"/>
      <c r="D324" s="5"/>
      <c r="E324" s="36"/>
      <c r="F324" s="5"/>
      <c r="G324" s="5"/>
      <c r="H324" s="5"/>
      <c r="I324" s="5"/>
      <c r="J324" s="5"/>
      <c r="K324" s="8"/>
      <c r="L324" s="5"/>
      <c r="M324" s="5"/>
      <c r="N324" s="8"/>
      <c r="O324" s="5"/>
      <c r="P324" s="5"/>
      <c r="Q324" s="8"/>
      <c r="R324" s="5"/>
      <c r="S324" s="5"/>
      <c r="T324" s="8"/>
      <c r="U324" s="5"/>
      <c r="V324" s="5"/>
      <c r="W324" s="8"/>
    </row>
    <row r="325" spans="1:23">
      <c r="A325" s="96"/>
      <c r="B325" s="11"/>
      <c r="C325" s="5"/>
      <c r="D325" s="5"/>
      <c r="E325" s="36"/>
      <c r="F325" s="5"/>
      <c r="G325" s="5"/>
      <c r="H325" s="5"/>
      <c r="I325" s="5"/>
      <c r="J325" s="5"/>
      <c r="K325" s="8"/>
      <c r="L325" s="5"/>
      <c r="M325" s="5"/>
      <c r="N325" s="8"/>
      <c r="O325" s="5"/>
      <c r="P325" s="5"/>
      <c r="Q325" s="8"/>
      <c r="R325" s="5"/>
      <c r="S325" s="5"/>
      <c r="T325" s="8"/>
      <c r="U325" s="5"/>
      <c r="V325" s="5"/>
      <c r="W325" s="8"/>
    </row>
    <row r="326" spans="1:23">
      <c r="A326" s="96"/>
      <c r="B326" s="11"/>
      <c r="C326" s="5"/>
      <c r="D326" s="5"/>
      <c r="E326" s="36"/>
      <c r="F326" s="5"/>
      <c r="G326" s="5"/>
      <c r="H326" s="5"/>
      <c r="I326" s="5"/>
      <c r="J326" s="5"/>
      <c r="K326" s="8"/>
      <c r="L326" s="5"/>
      <c r="M326" s="5"/>
      <c r="N326" s="8"/>
      <c r="O326" s="5"/>
      <c r="P326" s="5"/>
      <c r="Q326" s="8"/>
      <c r="R326" s="5"/>
      <c r="S326" s="5"/>
      <c r="T326" s="8"/>
      <c r="U326" s="5"/>
      <c r="V326" s="5"/>
      <c r="W326" s="8"/>
    </row>
    <row r="327" spans="1:23">
      <c r="A327" s="96"/>
      <c r="B327" s="11"/>
      <c r="C327" s="5"/>
      <c r="D327" s="5"/>
      <c r="E327" s="36"/>
      <c r="F327" s="5"/>
      <c r="G327" s="5"/>
      <c r="H327" s="5"/>
      <c r="I327" s="5"/>
      <c r="J327" s="5"/>
      <c r="K327" s="8"/>
      <c r="L327" s="5"/>
      <c r="M327" s="5"/>
      <c r="N327" s="8"/>
      <c r="O327" s="5"/>
      <c r="P327" s="5"/>
      <c r="Q327" s="8"/>
      <c r="R327" s="5"/>
      <c r="S327" s="5"/>
      <c r="T327" s="8"/>
      <c r="U327" s="5"/>
      <c r="V327" s="5"/>
      <c r="W327" s="8"/>
    </row>
    <row r="328" spans="1:23">
      <c r="A328" s="96"/>
      <c r="B328" s="11"/>
      <c r="C328" s="5"/>
      <c r="D328" s="5"/>
      <c r="E328" s="36"/>
      <c r="F328" s="5"/>
      <c r="G328" s="5"/>
      <c r="H328" s="5"/>
      <c r="I328" s="5"/>
      <c r="J328" s="5"/>
      <c r="K328" s="8"/>
      <c r="L328" s="5"/>
      <c r="M328" s="5"/>
      <c r="N328" s="8"/>
      <c r="O328" s="5"/>
      <c r="P328" s="5"/>
      <c r="Q328" s="8"/>
      <c r="R328" s="5"/>
      <c r="S328" s="5"/>
      <c r="T328" s="8"/>
      <c r="U328" s="5"/>
      <c r="V328" s="5"/>
      <c r="W328" s="8"/>
    </row>
    <row r="329" spans="1:23">
      <c r="A329" s="96"/>
      <c r="B329" s="11"/>
      <c r="C329" s="5"/>
      <c r="D329" s="5"/>
      <c r="E329" s="36"/>
      <c r="F329" s="5"/>
      <c r="G329" s="5"/>
      <c r="H329" s="5"/>
      <c r="I329" s="5"/>
      <c r="J329" s="5"/>
      <c r="K329" s="8"/>
      <c r="L329" s="5"/>
      <c r="M329" s="5"/>
      <c r="N329" s="8"/>
      <c r="O329" s="5"/>
      <c r="P329" s="5"/>
      <c r="Q329" s="8"/>
      <c r="R329" s="5"/>
      <c r="S329" s="5"/>
      <c r="T329" s="8"/>
      <c r="U329" s="5"/>
      <c r="V329" s="5"/>
      <c r="W329" s="8"/>
    </row>
    <row r="330" spans="1:23">
      <c r="A330" s="96"/>
      <c r="B330" s="11"/>
      <c r="C330" s="5"/>
      <c r="D330" s="5"/>
      <c r="E330" s="36"/>
      <c r="F330" s="5"/>
      <c r="G330" s="5"/>
      <c r="H330" s="5"/>
      <c r="I330" s="5"/>
      <c r="J330" s="5"/>
      <c r="K330" s="8"/>
      <c r="L330" s="5"/>
      <c r="M330" s="5"/>
      <c r="N330" s="8"/>
      <c r="O330" s="5"/>
      <c r="P330" s="5"/>
      <c r="Q330" s="8"/>
      <c r="R330" s="5"/>
      <c r="S330" s="5"/>
      <c r="T330" s="8"/>
      <c r="U330" s="5"/>
      <c r="V330" s="5"/>
      <c r="W330" s="8"/>
    </row>
    <row r="331" spans="1:23">
      <c r="A331" s="96"/>
      <c r="B331" s="11"/>
      <c r="C331" s="5"/>
      <c r="D331" s="5"/>
      <c r="E331" s="36"/>
      <c r="F331" s="5"/>
      <c r="G331" s="5"/>
      <c r="H331" s="5"/>
      <c r="I331" s="5"/>
      <c r="J331" s="5"/>
      <c r="K331" s="8"/>
      <c r="L331" s="5"/>
      <c r="M331" s="5"/>
      <c r="N331" s="8"/>
      <c r="O331" s="5"/>
      <c r="P331" s="5"/>
      <c r="Q331" s="8"/>
      <c r="R331" s="5"/>
      <c r="S331" s="5"/>
      <c r="T331" s="8"/>
      <c r="U331" s="5"/>
      <c r="V331" s="5"/>
      <c r="W331" s="8"/>
    </row>
    <row r="332" spans="1:23">
      <c r="A332" s="96"/>
      <c r="B332" s="11"/>
      <c r="C332" s="5"/>
      <c r="D332" s="5"/>
      <c r="E332" s="36"/>
      <c r="F332" s="5"/>
      <c r="G332" s="5"/>
      <c r="H332" s="5"/>
      <c r="I332" s="5"/>
      <c r="J332" s="5"/>
      <c r="K332" s="8"/>
      <c r="L332" s="5"/>
      <c r="M332" s="5"/>
      <c r="N332" s="8"/>
      <c r="O332" s="5"/>
      <c r="P332" s="5"/>
      <c r="Q332" s="8"/>
      <c r="R332" s="5"/>
      <c r="S332" s="5"/>
      <c r="T332" s="8"/>
      <c r="U332" s="5"/>
      <c r="V332" s="5"/>
      <c r="W332" s="8"/>
    </row>
    <row r="333" spans="1:23">
      <c r="A333" s="96"/>
      <c r="B333" s="11"/>
      <c r="C333" s="5"/>
      <c r="D333" s="5"/>
      <c r="E333" s="36"/>
      <c r="F333" s="5"/>
      <c r="G333" s="5"/>
      <c r="H333" s="5"/>
      <c r="I333" s="5"/>
      <c r="J333" s="5"/>
      <c r="K333" s="8"/>
      <c r="L333" s="5"/>
      <c r="M333" s="5"/>
      <c r="N333" s="8"/>
      <c r="O333" s="5"/>
      <c r="P333" s="5"/>
      <c r="Q333" s="8"/>
      <c r="R333" s="5"/>
      <c r="S333" s="5"/>
      <c r="T333" s="8"/>
      <c r="U333" s="5"/>
      <c r="V333" s="5"/>
      <c r="W333" s="8"/>
    </row>
    <row r="334" spans="1:23">
      <c r="A334" s="96"/>
      <c r="B334" s="11"/>
      <c r="C334" s="5"/>
      <c r="D334" s="5"/>
      <c r="E334" s="36"/>
      <c r="F334" s="5"/>
      <c r="G334" s="5"/>
      <c r="H334" s="5"/>
      <c r="I334" s="5"/>
      <c r="J334" s="5"/>
      <c r="K334" s="8"/>
      <c r="L334" s="5"/>
      <c r="M334" s="5"/>
      <c r="N334" s="8"/>
      <c r="O334" s="5"/>
      <c r="P334" s="5"/>
      <c r="Q334" s="8"/>
      <c r="R334" s="5"/>
      <c r="S334" s="5"/>
      <c r="T334" s="8"/>
      <c r="U334" s="5"/>
      <c r="V334" s="5"/>
      <c r="W334" s="8"/>
    </row>
    <row r="335" spans="1:23">
      <c r="A335" s="96"/>
      <c r="B335" s="11"/>
      <c r="C335" s="5"/>
      <c r="D335" s="5"/>
      <c r="E335" s="36"/>
      <c r="F335" s="5"/>
      <c r="G335" s="5"/>
      <c r="H335" s="5"/>
      <c r="I335" s="5"/>
      <c r="J335" s="5"/>
      <c r="K335" s="8"/>
      <c r="L335" s="5"/>
      <c r="M335" s="5"/>
      <c r="N335" s="8"/>
      <c r="O335" s="5"/>
      <c r="P335" s="5"/>
      <c r="Q335" s="8"/>
      <c r="R335" s="5"/>
      <c r="S335" s="5"/>
      <c r="T335" s="8"/>
      <c r="U335" s="5"/>
      <c r="V335" s="5"/>
      <c r="W335" s="8"/>
    </row>
    <row r="336" spans="1:23">
      <c r="A336" s="96"/>
      <c r="B336" s="11"/>
      <c r="C336" s="5"/>
      <c r="D336" s="5"/>
      <c r="E336" s="36"/>
      <c r="F336" s="5"/>
      <c r="G336" s="5"/>
      <c r="H336" s="5"/>
      <c r="I336" s="5"/>
      <c r="J336" s="5"/>
      <c r="K336" s="8"/>
      <c r="L336" s="5"/>
      <c r="M336" s="5"/>
      <c r="N336" s="8"/>
      <c r="O336" s="5"/>
      <c r="P336" s="5"/>
      <c r="Q336" s="8"/>
      <c r="R336" s="5"/>
      <c r="S336" s="5"/>
      <c r="T336" s="8"/>
      <c r="U336" s="5"/>
      <c r="V336" s="5"/>
      <c r="W336" s="8"/>
    </row>
    <row r="337" spans="1:23">
      <c r="A337" s="96"/>
      <c r="B337" s="11"/>
      <c r="C337" s="5"/>
      <c r="D337" s="5"/>
      <c r="E337" s="36"/>
      <c r="F337" s="5"/>
      <c r="G337" s="5"/>
      <c r="H337" s="5"/>
      <c r="I337" s="5"/>
      <c r="J337" s="5"/>
      <c r="K337" s="8"/>
      <c r="L337" s="5"/>
      <c r="M337" s="5"/>
      <c r="N337" s="8"/>
      <c r="O337" s="5"/>
      <c r="P337" s="5"/>
      <c r="Q337" s="8"/>
      <c r="R337" s="5"/>
      <c r="S337" s="5"/>
      <c r="T337" s="8"/>
      <c r="U337" s="5"/>
      <c r="V337" s="5"/>
      <c r="W337" s="8"/>
    </row>
    <row r="338" spans="1:23">
      <c r="A338" s="96"/>
      <c r="B338" s="11"/>
      <c r="C338" s="5"/>
      <c r="D338" s="5"/>
      <c r="E338" s="36"/>
      <c r="F338" s="5"/>
      <c r="G338" s="5"/>
      <c r="H338" s="5"/>
      <c r="I338" s="5"/>
      <c r="J338" s="5"/>
      <c r="K338" s="8"/>
      <c r="L338" s="5"/>
      <c r="M338" s="5"/>
      <c r="N338" s="8"/>
      <c r="O338" s="5"/>
      <c r="P338" s="5"/>
      <c r="Q338" s="8"/>
      <c r="R338" s="5"/>
      <c r="S338" s="5"/>
      <c r="T338" s="8"/>
      <c r="U338" s="5"/>
      <c r="V338" s="5"/>
      <c r="W338" s="8"/>
    </row>
    <row r="339" spans="1:23">
      <c r="A339" s="96"/>
      <c r="B339" s="11"/>
      <c r="C339" s="5"/>
      <c r="D339" s="5"/>
      <c r="E339" s="36"/>
      <c r="F339" s="5"/>
      <c r="G339" s="5"/>
      <c r="H339" s="5"/>
      <c r="I339" s="5"/>
      <c r="J339" s="5"/>
      <c r="K339" s="8"/>
      <c r="L339" s="5"/>
      <c r="M339" s="5"/>
      <c r="N339" s="8"/>
      <c r="O339" s="5"/>
      <c r="P339" s="5"/>
      <c r="Q339" s="8"/>
      <c r="R339" s="5"/>
      <c r="S339" s="5"/>
      <c r="T339" s="8"/>
      <c r="U339" s="5"/>
      <c r="V339" s="5"/>
      <c r="W339" s="8"/>
    </row>
    <row r="340" spans="1:23">
      <c r="A340" s="96"/>
      <c r="B340" s="11"/>
      <c r="C340" s="5"/>
      <c r="D340" s="5"/>
      <c r="E340" s="36"/>
      <c r="F340" s="5"/>
      <c r="G340" s="5"/>
      <c r="H340" s="5"/>
      <c r="I340" s="5"/>
      <c r="J340" s="5"/>
      <c r="K340" s="8"/>
      <c r="L340" s="5"/>
      <c r="M340" s="5"/>
      <c r="N340" s="8"/>
      <c r="O340" s="5"/>
      <c r="P340" s="5"/>
      <c r="Q340" s="8"/>
      <c r="R340" s="5"/>
      <c r="S340" s="5"/>
      <c r="T340" s="8"/>
      <c r="U340" s="5"/>
      <c r="V340" s="5"/>
      <c r="W340" s="8"/>
    </row>
    <row r="341" spans="1:23">
      <c r="A341" s="96"/>
      <c r="B341" s="11"/>
      <c r="C341" s="5"/>
      <c r="D341" s="5"/>
      <c r="E341" s="36"/>
      <c r="F341" s="5"/>
      <c r="G341" s="5"/>
      <c r="H341" s="5"/>
      <c r="I341" s="5"/>
      <c r="J341" s="5"/>
      <c r="K341" s="8"/>
      <c r="L341" s="5"/>
      <c r="M341" s="5"/>
      <c r="N341" s="8"/>
      <c r="O341" s="5"/>
      <c r="P341" s="5"/>
      <c r="Q341" s="8"/>
      <c r="R341" s="5"/>
      <c r="S341" s="5"/>
      <c r="T341" s="8"/>
      <c r="U341" s="5"/>
      <c r="V341" s="5"/>
      <c r="W341" s="8"/>
    </row>
    <row r="342" spans="1:23">
      <c r="A342" s="96"/>
      <c r="B342" s="11"/>
      <c r="C342" s="5"/>
      <c r="D342" s="5"/>
      <c r="E342" s="36"/>
      <c r="F342" s="5"/>
      <c r="G342" s="5"/>
      <c r="H342" s="5"/>
      <c r="I342" s="5"/>
      <c r="J342" s="5"/>
      <c r="K342" s="8"/>
      <c r="L342" s="5"/>
      <c r="M342" s="5"/>
      <c r="N342" s="8"/>
      <c r="O342" s="5"/>
      <c r="P342" s="5"/>
      <c r="Q342" s="8"/>
      <c r="R342" s="5"/>
      <c r="S342" s="5"/>
      <c r="T342" s="8"/>
      <c r="U342" s="5"/>
      <c r="V342" s="5"/>
      <c r="W342" s="8"/>
    </row>
    <row r="343" spans="1:23">
      <c r="A343" s="96"/>
      <c r="B343" s="11"/>
      <c r="C343" s="5"/>
      <c r="D343" s="5"/>
      <c r="E343" s="36"/>
      <c r="F343" s="5"/>
      <c r="G343" s="5"/>
      <c r="H343" s="5"/>
      <c r="I343" s="5"/>
      <c r="J343" s="5"/>
      <c r="K343" s="8"/>
      <c r="L343" s="5"/>
      <c r="M343" s="5"/>
      <c r="N343" s="8"/>
      <c r="O343" s="5"/>
      <c r="P343" s="5"/>
      <c r="Q343" s="8"/>
      <c r="R343" s="5"/>
      <c r="S343" s="5"/>
      <c r="T343" s="8"/>
      <c r="U343" s="5"/>
      <c r="V343" s="5"/>
      <c r="W343" s="8"/>
    </row>
    <row r="344" spans="1:23">
      <c r="A344" s="96"/>
      <c r="B344" s="11"/>
      <c r="C344" s="5"/>
      <c r="D344" s="5"/>
      <c r="E344" s="36"/>
      <c r="F344" s="5"/>
      <c r="G344" s="5"/>
      <c r="H344" s="5"/>
      <c r="I344" s="5"/>
      <c r="J344" s="5"/>
      <c r="K344" s="8"/>
      <c r="L344" s="5"/>
      <c r="M344" s="5"/>
      <c r="N344" s="8"/>
      <c r="O344" s="5"/>
      <c r="P344" s="5"/>
      <c r="Q344" s="8"/>
      <c r="R344" s="5"/>
      <c r="S344" s="5"/>
      <c r="T344" s="8"/>
      <c r="U344" s="5"/>
      <c r="V344" s="5"/>
      <c r="W344" s="8"/>
    </row>
    <row r="345" spans="1:23">
      <c r="A345" s="96"/>
      <c r="B345" s="11"/>
      <c r="C345" s="5"/>
      <c r="D345" s="5"/>
      <c r="E345" s="36"/>
      <c r="F345" s="5"/>
      <c r="G345" s="5"/>
      <c r="H345" s="5"/>
      <c r="I345" s="5"/>
      <c r="J345" s="5"/>
      <c r="K345" s="8"/>
      <c r="L345" s="5"/>
      <c r="M345" s="5"/>
      <c r="N345" s="8"/>
      <c r="O345" s="5"/>
      <c r="P345" s="5"/>
      <c r="Q345" s="8"/>
      <c r="R345" s="5"/>
      <c r="S345" s="5"/>
      <c r="T345" s="8"/>
      <c r="U345" s="5"/>
      <c r="V345" s="5"/>
      <c r="W345" s="8"/>
    </row>
    <row r="346" spans="1:23">
      <c r="A346" s="96"/>
      <c r="B346" s="11"/>
      <c r="C346" s="5"/>
      <c r="D346" s="5"/>
      <c r="E346" s="36"/>
      <c r="F346" s="5"/>
      <c r="G346" s="5"/>
      <c r="H346" s="5"/>
      <c r="I346" s="5"/>
      <c r="J346" s="5"/>
      <c r="K346" s="8"/>
      <c r="L346" s="5"/>
      <c r="M346" s="5"/>
      <c r="N346" s="8"/>
      <c r="O346" s="5"/>
      <c r="P346" s="5"/>
      <c r="Q346" s="8"/>
      <c r="R346" s="5"/>
      <c r="S346" s="5"/>
      <c r="T346" s="8"/>
      <c r="U346" s="5"/>
      <c r="V346" s="5"/>
      <c r="W346" s="8"/>
    </row>
    <row r="347" spans="1:23">
      <c r="A347" s="96"/>
      <c r="B347" s="11"/>
      <c r="C347" s="5"/>
      <c r="D347" s="5"/>
      <c r="E347" s="36"/>
      <c r="F347" s="5"/>
      <c r="G347" s="5"/>
      <c r="H347" s="5"/>
      <c r="I347" s="5"/>
      <c r="J347" s="5"/>
      <c r="K347" s="8"/>
      <c r="L347" s="5"/>
      <c r="M347" s="5"/>
      <c r="N347" s="8"/>
      <c r="O347" s="5"/>
      <c r="P347" s="5"/>
      <c r="Q347" s="8"/>
      <c r="R347" s="5"/>
      <c r="S347" s="5"/>
      <c r="T347" s="8"/>
      <c r="U347" s="5"/>
      <c r="V347" s="5"/>
      <c r="W347" s="8"/>
    </row>
    <row r="348" spans="1:23">
      <c r="A348" s="96"/>
      <c r="B348" s="11"/>
      <c r="C348" s="5"/>
      <c r="D348" s="5"/>
      <c r="E348" s="36"/>
      <c r="F348" s="5"/>
      <c r="G348" s="5"/>
      <c r="H348" s="5"/>
      <c r="I348" s="5"/>
      <c r="J348" s="5"/>
      <c r="K348" s="8"/>
      <c r="L348" s="5"/>
      <c r="M348" s="5"/>
      <c r="N348" s="8"/>
      <c r="O348" s="5"/>
      <c r="P348" s="5"/>
      <c r="Q348" s="8"/>
      <c r="R348" s="5"/>
      <c r="S348" s="5"/>
      <c r="T348" s="8"/>
      <c r="U348" s="5"/>
      <c r="V348" s="5"/>
      <c r="W348" s="8"/>
    </row>
    <row r="349" spans="1:23">
      <c r="A349" s="96"/>
      <c r="B349" s="11"/>
      <c r="C349" s="5"/>
      <c r="D349" s="5"/>
      <c r="E349" s="36"/>
      <c r="F349" s="5"/>
      <c r="G349" s="5"/>
      <c r="H349" s="5"/>
      <c r="I349" s="5"/>
      <c r="J349" s="5"/>
      <c r="K349" s="8"/>
      <c r="L349" s="5"/>
      <c r="M349" s="5"/>
      <c r="N349" s="8"/>
      <c r="O349" s="5"/>
      <c r="P349" s="5"/>
      <c r="Q349" s="8"/>
      <c r="R349" s="5"/>
      <c r="S349" s="5"/>
      <c r="T349" s="8"/>
      <c r="U349" s="5"/>
      <c r="V349" s="5"/>
      <c r="W349" s="8"/>
    </row>
    <row r="350" spans="1:23">
      <c r="A350" s="96"/>
      <c r="B350" s="11"/>
      <c r="C350" s="5"/>
      <c r="D350" s="5"/>
      <c r="E350" s="36"/>
      <c r="F350" s="5"/>
      <c r="G350" s="5"/>
      <c r="H350" s="5"/>
      <c r="I350" s="5"/>
      <c r="J350" s="5"/>
      <c r="K350" s="8"/>
      <c r="L350" s="5"/>
      <c r="M350" s="5"/>
      <c r="N350" s="8"/>
      <c r="O350" s="5"/>
      <c r="P350" s="5"/>
      <c r="Q350" s="8"/>
      <c r="R350" s="5"/>
      <c r="S350" s="5"/>
      <c r="T350" s="8"/>
      <c r="U350" s="5"/>
      <c r="V350" s="5"/>
      <c r="W350" s="8"/>
    </row>
    <row r="351" spans="1:23">
      <c r="A351" s="96"/>
      <c r="B351" s="11"/>
      <c r="C351" s="5"/>
      <c r="D351" s="5"/>
      <c r="E351" s="36"/>
      <c r="F351" s="5"/>
      <c r="G351" s="5"/>
      <c r="H351" s="5"/>
      <c r="I351" s="5"/>
      <c r="J351" s="5"/>
      <c r="K351" s="8"/>
      <c r="L351" s="5"/>
      <c r="M351" s="5"/>
      <c r="N351" s="8"/>
      <c r="O351" s="5"/>
      <c r="P351" s="5"/>
      <c r="Q351" s="8"/>
      <c r="R351" s="5"/>
      <c r="S351" s="5"/>
      <c r="T351" s="8"/>
      <c r="U351" s="5"/>
      <c r="V351" s="5"/>
      <c r="W351" s="8"/>
    </row>
    <row r="352" spans="1:23">
      <c r="A352" s="96"/>
      <c r="B352" s="11"/>
      <c r="C352" s="5"/>
      <c r="D352" s="5"/>
      <c r="E352" s="36"/>
      <c r="F352" s="5"/>
      <c r="G352" s="5"/>
      <c r="H352" s="5"/>
      <c r="I352" s="5"/>
      <c r="J352" s="5"/>
      <c r="K352" s="8"/>
      <c r="L352" s="5"/>
      <c r="M352" s="5"/>
      <c r="N352" s="8"/>
      <c r="O352" s="5"/>
      <c r="P352" s="5"/>
      <c r="Q352" s="8"/>
      <c r="R352" s="5"/>
      <c r="S352" s="5"/>
      <c r="T352" s="8"/>
      <c r="U352" s="5"/>
      <c r="V352" s="5"/>
      <c r="W352" s="8"/>
    </row>
    <row r="353" spans="1:23">
      <c r="A353" s="96"/>
      <c r="B353" s="11"/>
      <c r="C353" s="5"/>
      <c r="D353" s="5"/>
      <c r="E353" s="36"/>
      <c r="F353" s="5"/>
      <c r="G353" s="5"/>
      <c r="H353" s="5"/>
      <c r="I353" s="5"/>
      <c r="J353" s="5"/>
      <c r="K353" s="8"/>
      <c r="L353" s="5"/>
      <c r="M353" s="5"/>
      <c r="N353" s="8"/>
      <c r="O353" s="5"/>
      <c r="P353" s="5"/>
      <c r="Q353" s="8"/>
      <c r="R353" s="5"/>
      <c r="S353" s="5"/>
      <c r="T353" s="8"/>
      <c r="U353" s="5"/>
      <c r="V353" s="5"/>
      <c r="W353" s="8"/>
    </row>
    <row r="354" spans="1:23">
      <c r="A354" s="96"/>
      <c r="B354" s="11"/>
      <c r="C354" s="5"/>
      <c r="D354" s="5"/>
      <c r="E354" s="36"/>
      <c r="F354" s="5"/>
      <c r="G354" s="5"/>
      <c r="H354" s="5"/>
      <c r="I354" s="5"/>
      <c r="J354" s="5"/>
      <c r="K354" s="8"/>
      <c r="L354" s="5"/>
      <c r="M354" s="5"/>
      <c r="N354" s="8"/>
      <c r="O354" s="5"/>
      <c r="P354" s="5"/>
      <c r="Q354" s="8"/>
      <c r="R354" s="5"/>
      <c r="S354" s="5"/>
      <c r="T354" s="8"/>
      <c r="U354" s="5"/>
      <c r="V354" s="5"/>
      <c r="W354" s="8"/>
    </row>
    <row r="355" spans="1:23">
      <c r="A355" s="96"/>
      <c r="B355" s="11"/>
      <c r="C355" s="5"/>
      <c r="D355" s="5"/>
      <c r="E355" s="36"/>
      <c r="F355" s="5"/>
      <c r="G355" s="5"/>
      <c r="H355" s="5"/>
      <c r="I355" s="5"/>
      <c r="J355" s="5"/>
      <c r="K355" s="8"/>
      <c r="L355" s="5"/>
      <c r="M355" s="5"/>
      <c r="N355" s="8"/>
      <c r="O355" s="5"/>
      <c r="P355" s="5"/>
      <c r="Q355" s="8"/>
      <c r="R355" s="5"/>
      <c r="S355" s="5"/>
      <c r="T355" s="8"/>
      <c r="U355" s="5"/>
      <c r="V355" s="5"/>
      <c r="W355" s="8"/>
    </row>
    <row r="356" spans="1:23">
      <c r="A356" s="96"/>
      <c r="B356" s="11"/>
      <c r="C356" s="5"/>
      <c r="D356" s="5"/>
      <c r="E356" s="36"/>
      <c r="F356" s="5"/>
      <c r="G356" s="5"/>
      <c r="H356" s="5"/>
      <c r="I356" s="5"/>
      <c r="J356" s="5"/>
      <c r="K356" s="8"/>
      <c r="L356" s="5"/>
      <c r="M356" s="5"/>
      <c r="N356" s="8"/>
      <c r="O356" s="5"/>
      <c r="P356" s="5"/>
      <c r="Q356" s="8"/>
      <c r="R356" s="5"/>
      <c r="S356" s="5"/>
      <c r="T356" s="8"/>
      <c r="U356" s="5"/>
      <c r="V356" s="5"/>
      <c r="W356" s="8"/>
    </row>
    <row r="357" spans="1:23">
      <c r="A357" s="96"/>
      <c r="B357" s="11"/>
      <c r="C357" s="5"/>
      <c r="D357" s="5"/>
      <c r="E357" s="36"/>
      <c r="F357" s="5"/>
      <c r="G357" s="5"/>
      <c r="H357" s="5"/>
      <c r="I357" s="5"/>
      <c r="J357" s="5"/>
      <c r="K357" s="8"/>
      <c r="L357" s="5"/>
      <c r="M357" s="5"/>
      <c r="N357" s="8"/>
      <c r="O357" s="5"/>
      <c r="P357" s="5"/>
      <c r="Q357" s="8"/>
      <c r="R357" s="5"/>
      <c r="S357" s="5"/>
      <c r="T357" s="8"/>
      <c r="U357" s="5"/>
      <c r="V357" s="5"/>
      <c r="W357" s="8"/>
    </row>
    <row r="358" spans="1:23">
      <c r="A358" s="96"/>
      <c r="B358" s="11"/>
      <c r="C358" s="5"/>
      <c r="D358" s="5"/>
      <c r="E358" s="36"/>
      <c r="F358" s="5"/>
      <c r="G358" s="5"/>
      <c r="H358" s="5"/>
      <c r="I358" s="5"/>
      <c r="J358" s="5"/>
      <c r="K358" s="8"/>
      <c r="L358" s="5"/>
      <c r="M358" s="5"/>
      <c r="N358" s="8"/>
      <c r="O358" s="5"/>
      <c r="P358" s="5"/>
      <c r="Q358" s="8"/>
      <c r="R358" s="5"/>
      <c r="S358" s="5"/>
      <c r="T358" s="8"/>
      <c r="U358" s="5"/>
      <c r="V358" s="5"/>
      <c r="W358" s="8"/>
    </row>
    <row r="359" spans="1:23">
      <c r="A359" s="96"/>
      <c r="B359" s="11"/>
      <c r="C359" s="5"/>
      <c r="D359" s="5"/>
      <c r="E359" s="36"/>
      <c r="F359" s="5"/>
      <c r="G359" s="5"/>
      <c r="H359" s="5"/>
      <c r="I359" s="5"/>
      <c r="J359" s="5"/>
      <c r="K359" s="8"/>
      <c r="L359" s="5"/>
      <c r="M359" s="5"/>
      <c r="N359" s="8"/>
      <c r="O359" s="5"/>
      <c r="P359" s="5"/>
      <c r="Q359" s="8"/>
      <c r="R359" s="5"/>
      <c r="S359" s="5"/>
      <c r="T359" s="8"/>
      <c r="U359" s="5"/>
      <c r="V359" s="5"/>
      <c r="W359" s="8"/>
    </row>
    <row r="360" spans="1:23">
      <c r="A360" s="96"/>
      <c r="B360" s="11"/>
      <c r="C360" s="5"/>
      <c r="D360" s="5"/>
      <c r="E360" s="36"/>
      <c r="F360" s="5"/>
      <c r="G360" s="5"/>
      <c r="H360" s="5"/>
      <c r="I360" s="5"/>
      <c r="J360" s="5"/>
      <c r="K360" s="8"/>
      <c r="L360" s="5"/>
      <c r="M360" s="5"/>
      <c r="N360" s="8"/>
      <c r="O360" s="5"/>
      <c r="P360" s="5"/>
      <c r="Q360" s="8"/>
      <c r="R360" s="5"/>
      <c r="S360" s="5"/>
      <c r="T360" s="8"/>
      <c r="U360" s="5"/>
      <c r="V360" s="5"/>
      <c r="W360" s="8"/>
    </row>
    <row r="361" spans="1:23">
      <c r="A361" s="96"/>
      <c r="B361" s="11"/>
      <c r="C361" s="5"/>
      <c r="D361" s="5"/>
      <c r="E361" s="36"/>
      <c r="F361" s="5"/>
      <c r="G361" s="5"/>
      <c r="H361" s="5"/>
      <c r="I361" s="5"/>
      <c r="J361" s="5"/>
      <c r="K361" s="8"/>
      <c r="L361" s="5"/>
      <c r="M361" s="5"/>
      <c r="N361" s="8"/>
      <c r="O361" s="5"/>
      <c r="P361" s="5"/>
      <c r="Q361" s="8"/>
      <c r="R361" s="5"/>
      <c r="S361" s="5"/>
      <c r="T361" s="8"/>
      <c r="U361" s="5"/>
      <c r="V361" s="5"/>
      <c r="W361" s="8"/>
    </row>
    <row r="362" spans="1:23">
      <c r="A362" s="96"/>
      <c r="B362" s="11"/>
      <c r="C362" s="5"/>
      <c r="D362" s="5"/>
      <c r="E362" s="36"/>
      <c r="F362" s="5"/>
      <c r="G362" s="5"/>
      <c r="H362" s="5"/>
      <c r="I362" s="5"/>
      <c r="J362" s="5"/>
      <c r="K362" s="8"/>
      <c r="L362" s="5"/>
      <c r="M362" s="5"/>
      <c r="N362" s="8"/>
      <c r="O362" s="5"/>
      <c r="P362" s="5"/>
      <c r="Q362" s="8"/>
      <c r="R362" s="5"/>
      <c r="S362" s="5"/>
      <c r="T362" s="8"/>
      <c r="U362" s="5"/>
      <c r="V362" s="5"/>
      <c r="W362" s="8"/>
    </row>
    <row r="363" spans="1:23">
      <c r="A363" s="96"/>
      <c r="B363" s="11"/>
      <c r="C363" s="5"/>
      <c r="D363" s="5"/>
      <c r="E363" s="36"/>
      <c r="F363" s="5"/>
      <c r="G363" s="5"/>
      <c r="H363" s="5"/>
      <c r="I363" s="5"/>
      <c r="J363" s="5"/>
      <c r="K363" s="8"/>
      <c r="L363" s="5"/>
      <c r="M363" s="5"/>
      <c r="N363" s="8"/>
      <c r="O363" s="5"/>
      <c r="P363" s="5"/>
      <c r="Q363" s="8"/>
      <c r="R363" s="5"/>
      <c r="S363" s="5"/>
      <c r="T363" s="8"/>
      <c r="U363" s="5"/>
      <c r="V363" s="5"/>
      <c r="W363" s="8"/>
    </row>
    <row r="364" spans="1:23">
      <c r="A364" s="96"/>
      <c r="B364" s="11"/>
      <c r="C364" s="5"/>
      <c r="D364" s="5"/>
      <c r="E364" s="36"/>
      <c r="F364" s="5"/>
      <c r="G364" s="5"/>
      <c r="H364" s="5"/>
      <c r="I364" s="5"/>
      <c r="J364" s="5"/>
      <c r="K364" s="8"/>
      <c r="L364" s="5"/>
      <c r="M364" s="5"/>
      <c r="N364" s="8"/>
      <c r="O364" s="5"/>
      <c r="P364" s="5"/>
      <c r="Q364" s="8"/>
      <c r="R364" s="5"/>
      <c r="S364" s="5"/>
      <c r="T364" s="8"/>
      <c r="U364" s="5"/>
      <c r="V364" s="5"/>
      <c r="W364" s="8"/>
    </row>
    <row r="365" spans="1:23">
      <c r="A365" s="96"/>
      <c r="B365" s="11"/>
      <c r="C365" s="5"/>
      <c r="D365" s="5"/>
      <c r="E365" s="36"/>
      <c r="F365" s="5"/>
      <c r="G365" s="5"/>
      <c r="H365" s="5"/>
      <c r="I365" s="5"/>
      <c r="J365" s="5"/>
      <c r="K365" s="8"/>
      <c r="L365" s="5"/>
      <c r="M365" s="5"/>
      <c r="N365" s="8"/>
      <c r="O365" s="5"/>
      <c r="P365" s="5"/>
      <c r="Q365" s="8"/>
      <c r="R365" s="5"/>
      <c r="S365" s="5"/>
      <c r="T365" s="8"/>
      <c r="U365" s="5"/>
      <c r="V365" s="5"/>
      <c r="W365" s="8"/>
    </row>
    <row r="366" spans="1:23">
      <c r="A366" s="96"/>
      <c r="B366" s="11"/>
      <c r="C366" s="5"/>
      <c r="D366" s="5"/>
      <c r="E366" s="36"/>
      <c r="F366" s="5"/>
      <c r="G366" s="5"/>
      <c r="H366" s="5"/>
      <c r="I366" s="5"/>
      <c r="J366" s="5"/>
      <c r="K366" s="8"/>
      <c r="L366" s="5"/>
      <c r="M366" s="5"/>
      <c r="N366" s="8"/>
      <c r="O366" s="5"/>
      <c r="P366" s="5"/>
      <c r="Q366" s="8"/>
      <c r="R366" s="5"/>
      <c r="S366" s="5"/>
      <c r="T366" s="8"/>
      <c r="U366" s="5"/>
      <c r="V366" s="5"/>
      <c r="W366" s="8"/>
    </row>
    <row r="367" spans="1:23">
      <c r="A367" s="96"/>
      <c r="B367" s="11"/>
      <c r="C367" s="5"/>
      <c r="D367" s="5"/>
      <c r="E367" s="36"/>
      <c r="F367" s="5"/>
      <c r="G367" s="5"/>
      <c r="H367" s="5"/>
      <c r="I367" s="5"/>
      <c r="J367" s="5"/>
      <c r="K367" s="8"/>
      <c r="L367" s="5"/>
      <c r="M367" s="5"/>
      <c r="N367" s="8"/>
      <c r="O367" s="5"/>
      <c r="P367" s="5"/>
      <c r="Q367" s="8"/>
      <c r="R367" s="5"/>
      <c r="S367" s="5"/>
      <c r="T367" s="8"/>
      <c r="U367" s="5"/>
      <c r="V367" s="5"/>
      <c r="W367" s="8"/>
    </row>
    <row r="368" spans="1:23">
      <c r="A368" s="96"/>
      <c r="B368" s="11"/>
      <c r="C368" s="5"/>
      <c r="D368" s="5"/>
      <c r="E368" s="36"/>
      <c r="F368" s="5"/>
      <c r="G368" s="5"/>
      <c r="H368" s="5"/>
      <c r="I368" s="5"/>
      <c r="J368" s="5"/>
      <c r="K368" s="8"/>
      <c r="L368" s="5"/>
      <c r="M368" s="5"/>
      <c r="N368" s="8"/>
      <c r="O368" s="5"/>
      <c r="P368" s="5"/>
      <c r="Q368" s="8"/>
      <c r="R368" s="5"/>
      <c r="S368" s="5"/>
      <c r="T368" s="8"/>
      <c r="U368" s="5"/>
      <c r="V368" s="5"/>
      <c r="W368" s="8"/>
    </row>
    <row r="369" spans="1:23">
      <c r="A369" s="96"/>
      <c r="B369" s="11"/>
      <c r="C369" s="5"/>
      <c r="D369" s="5"/>
      <c r="E369" s="36"/>
      <c r="F369" s="5"/>
      <c r="G369" s="5"/>
      <c r="H369" s="5"/>
      <c r="I369" s="5"/>
      <c r="J369" s="5"/>
      <c r="K369" s="8"/>
      <c r="L369" s="5"/>
      <c r="M369" s="5"/>
      <c r="N369" s="8"/>
      <c r="O369" s="5"/>
      <c r="P369" s="5"/>
      <c r="Q369" s="8"/>
      <c r="R369" s="5"/>
      <c r="S369" s="5"/>
      <c r="T369" s="8"/>
      <c r="U369" s="5"/>
      <c r="V369" s="5"/>
      <c r="W369" s="8"/>
    </row>
    <row r="370" spans="1:23">
      <c r="A370" s="96"/>
      <c r="B370" s="11"/>
      <c r="C370" s="5"/>
      <c r="D370" s="5"/>
      <c r="E370" s="36"/>
      <c r="F370" s="5"/>
      <c r="G370" s="5"/>
      <c r="H370" s="5"/>
      <c r="I370" s="5"/>
      <c r="J370" s="5"/>
      <c r="K370" s="8"/>
      <c r="L370" s="5"/>
      <c r="M370" s="5"/>
      <c r="N370" s="8"/>
      <c r="O370" s="5"/>
      <c r="P370" s="5"/>
      <c r="Q370" s="8"/>
      <c r="R370" s="5"/>
      <c r="S370" s="5"/>
      <c r="T370" s="8"/>
      <c r="U370" s="5"/>
      <c r="V370" s="5"/>
      <c r="W370" s="8"/>
    </row>
    <row r="371" spans="1:23">
      <c r="A371" s="96"/>
      <c r="B371" s="11"/>
      <c r="C371" s="5"/>
      <c r="D371" s="5"/>
      <c r="E371" s="36"/>
      <c r="F371" s="5"/>
      <c r="G371" s="5"/>
      <c r="H371" s="5"/>
      <c r="I371" s="5"/>
      <c r="J371" s="5"/>
      <c r="K371" s="8"/>
      <c r="L371" s="5"/>
      <c r="M371" s="5"/>
      <c r="N371" s="8"/>
      <c r="O371" s="5"/>
      <c r="P371" s="5"/>
      <c r="Q371" s="8"/>
      <c r="R371" s="5"/>
      <c r="S371" s="5"/>
      <c r="T371" s="8"/>
      <c r="U371" s="5"/>
      <c r="V371" s="5"/>
      <c r="W371" s="8"/>
    </row>
    <row r="372" spans="1:23">
      <c r="A372" s="96"/>
      <c r="B372" s="11"/>
      <c r="C372" s="5"/>
      <c r="D372" s="5"/>
      <c r="E372" s="36"/>
      <c r="F372" s="5"/>
      <c r="G372" s="5"/>
      <c r="H372" s="5"/>
      <c r="I372" s="5"/>
      <c r="J372" s="5"/>
      <c r="K372" s="8"/>
      <c r="L372" s="5"/>
      <c r="M372" s="5"/>
      <c r="N372" s="8"/>
      <c r="O372" s="5"/>
      <c r="P372" s="5"/>
      <c r="Q372" s="8"/>
      <c r="R372" s="5"/>
      <c r="S372" s="5"/>
      <c r="T372" s="8"/>
      <c r="U372" s="5"/>
      <c r="V372" s="5"/>
      <c r="W372" s="8"/>
    </row>
    <row r="373" spans="1:23">
      <c r="A373" s="96"/>
      <c r="B373" s="11"/>
      <c r="C373" s="5"/>
      <c r="D373" s="5"/>
      <c r="E373" s="36"/>
      <c r="F373" s="5"/>
      <c r="G373" s="5"/>
      <c r="H373" s="5"/>
      <c r="I373" s="5"/>
      <c r="J373" s="5"/>
      <c r="K373" s="8"/>
      <c r="L373" s="5"/>
      <c r="M373" s="5"/>
      <c r="N373" s="8"/>
      <c r="O373" s="5"/>
      <c r="P373" s="5"/>
      <c r="Q373" s="8"/>
      <c r="R373" s="5"/>
      <c r="S373" s="5"/>
      <c r="T373" s="8"/>
      <c r="U373" s="5"/>
      <c r="V373" s="5"/>
      <c r="W373" s="8"/>
    </row>
    <row r="374" spans="1:23">
      <c r="A374" s="96"/>
      <c r="B374" s="11"/>
      <c r="C374" s="5"/>
      <c r="D374" s="5"/>
      <c r="E374" s="36"/>
      <c r="F374" s="5"/>
      <c r="G374" s="5"/>
      <c r="H374" s="5"/>
      <c r="I374" s="5"/>
      <c r="J374" s="5"/>
      <c r="K374" s="8"/>
      <c r="L374" s="5"/>
      <c r="M374" s="5"/>
      <c r="N374" s="8"/>
      <c r="O374" s="5"/>
      <c r="P374" s="5"/>
      <c r="Q374" s="8"/>
      <c r="R374" s="5"/>
      <c r="S374" s="5"/>
      <c r="T374" s="8"/>
      <c r="U374" s="5"/>
      <c r="V374" s="5"/>
      <c r="W374" s="8"/>
    </row>
    <row r="375" spans="1:23">
      <c r="A375" s="96"/>
      <c r="B375" s="11"/>
      <c r="C375" s="5"/>
      <c r="D375" s="5"/>
      <c r="E375" s="36"/>
      <c r="F375" s="5"/>
      <c r="G375" s="5"/>
      <c r="H375" s="5"/>
      <c r="I375" s="5"/>
      <c r="J375" s="5"/>
      <c r="K375" s="8"/>
      <c r="L375" s="5"/>
      <c r="M375" s="5"/>
      <c r="N375" s="8"/>
      <c r="O375" s="5"/>
      <c r="P375" s="5"/>
      <c r="Q375" s="8"/>
      <c r="R375" s="5"/>
      <c r="S375" s="5"/>
      <c r="T375" s="8"/>
      <c r="U375" s="5"/>
      <c r="V375" s="5"/>
      <c r="W375" s="8"/>
    </row>
    <row r="376" spans="1:23">
      <c r="A376" s="96"/>
      <c r="B376" s="11"/>
      <c r="C376" s="5"/>
      <c r="D376" s="5"/>
      <c r="E376" s="36"/>
      <c r="F376" s="5"/>
      <c r="G376" s="5"/>
      <c r="H376" s="5"/>
      <c r="I376" s="5"/>
      <c r="J376" s="5"/>
      <c r="K376" s="8"/>
      <c r="L376" s="5"/>
      <c r="M376" s="5"/>
      <c r="N376" s="8"/>
      <c r="O376" s="5"/>
      <c r="P376" s="5"/>
      <c r="Q376" s="8"/>
      <c r="R376" s="5"/>
      <c r="S376" s="5"/>
      <c r="T376" s="8"/>
      <c r="U376" s="5"/>
      <c r="V376" s="5"/>
      <c r="W376" s="8"/>
    </row>
    <row r="377" spans="1:23">
      <c r="A377" s="96"/>
      <c r="B377" s="11"/>
      <c r="C377" s="5"/>
      <c r="D377" s="5"/>
      <c r="E377" s="36"/>
      <c r="F377" s="5"/>
      <c r="G377" s="5"/>
      <c r="H377" s="5"/>
      <c r="I377" s="5"/>
      <c r="J377" s="5"/>
      <c r="K377" s="8"/>
      <c r="L377" s="5"/>
      <c r="M377" s="5"/>
      <c r="N377" s="8"/>
      <c r="O377" s="5"/>
      <c r="P377" s="5"/>
      <c r="Q377" s="8"/>
      <c r="R377" s="5"/>
      <c r="S377" s="5"/>
      <c r="T377" s="8"/>
      <c r="U377" s="5"/>
      <c r="V377" s="5"/>
      <c r="W377" s="8"/>
    </row>
    <row r="378" spans="1:23">
      <c r="A378" s="96"/>
      <c r="B378" s="11"/>
      <c r="C378" s="5"/>
      <c r="D378" s="5"/>
      <c r="E378" s="36"/>
      <c r="F378" s="5"/>
      <c r="G378" s="5"/>
      <c r="H378" s="5"/>
      <c r="I378" s="5"/>
      <c r="J378" s="5"/>
      <c r="K378" s="8"/>
      <c r="L378" s="5"/>
      <c r="M378" s="5"/>
      <c r="N378" s="8"/>
      <c r="O378" s="5"/>
      <c r="P378" s="5"/>
      <c r="Q378" s="8"/>
      <c r="R378" s="5"/>
      <c r="S378" s="5"/>
      <c r="T378" s="8"/>
      <c r="U378" s="5"/>
      <c r="V378" s="5"/>
      <c r="W378" s="8"/>
    </row>
    <row r="379" spans="1:23">
      <c r="A379" s="96"/>
      <c r="B379" s="11"/>
      <c r="C379" s="5"/>
      <c r="D379" s="5"/>
      <c r="E379" s="36"/>
      <c r="F379" s="5"/>
      <c r="G379" s="5"/>
      <c r="H379" s="5"/>
      <c r="I379" s="5"/>
      <c r="J379" s="5"/>
      <c r="K379" s="8"/>
      <c r="L379" s="5"/>
      <c r="M379" s="5"/>
      <c r="N379" s="8"/>
      <c r="O379" s="5"/>
      <c r="P379" s="5"/>
      <c r="Q379" s="8"/>
      <c r="R379" s="5"/>
      <c r="S379" s="5"/>
      <c r="T379" s="8"/>
      <c r="U379" s="5"/>
      <c r="V379" s="5"/>
      <c r="W379" s="8"/>
    </row>
    <row r="380" spans="1:23">
      <c r="A380" s="96"/>
      <c r="B380" s="11"/>
      <c r="C380" s="5"/>
      <c r="D380" s="5"/>
      <c r="E380" s="36"/>
      <c r="F380" s="5"/>
      <c r="G380" s="5"/>
      <c r="H380" s="5"/>
      <c r="I380" s="5"/>
      <c r="J380" s="5"/>
      <c r="K380" s="8"/>
      <c r="L380" s="5"/>
      <c r="M380" s="5"/>
      <c r="N380" s="8"/>
      <c r="O380" s="5"/>
      <c r="P380" s="5"/>
      <c r="Q380" s="8"/>
      <c r="R380" s="5"/>
      <c r="S380" s="5"/>
      <c r="T380" s="8"/>
      <c r="U380" s="5"/>
      <c r="V380" s="5"/>
      <c r="W380" s="8"/>
    </row>
    <row r="381" spans="1:23">
      <c r="A381" s="96"/>
      <c r="B381" s="11"/>
      <c r="C381" s="5"/>
      <c r="D381" s="5"/>
      <c r="E381" s="36"/>
      <c r="F381" s="5"/>
      <c r="G381" s="5"/>
      <c r="H381" s="5"/>
      <c r="I381" s="5"/>
      <c r="J381" s="5"/>
      <c r="K381" s="8"/>
      <c r="L381" s="5"/>
      <c r="M381" s="5"/>
      <c r="N381" s="8"/>
      <c r="O381" s="5"/>
      <c r="P381" s="5"/>
      <c r="Q381" s="8"/>
      <c r="R381" s="5"/>
      <c r="S381" s="5"/>
      <c r="T381" s="8"/>
      <c r="U381" s="5"/>
      <c r="V381" s="5"/>
      <c r="W381" s="8"/>
    </row>
    <row r="382" spans="1:23">
      <c r="A382" s="96"/>
      <c r="B382" s="11"/>
      <c r="C382" s="5"/>
      <c r="D382" s="5"/>
      <c r="E382" s="36"/>
      <c r="F382" s="5"/>
      <c r="G382" s="5"/>
      <c r="H382" s="5"/>
      <c r="I382" s="5"/>
      <c r="J382" s="5"/>
      <c r="K382" s="8"/>
      <c r="L382" s="5"/>
      <c r="M382" s="5"/>
      <c r="N382" s="8"/>
      <c r="O382" s="5"/>
      <c r="P382" s="5"/>
      <c r="Q382" s="8"/>
      <c r="R382" s="5"/>
      <c r="S382" s="5"/>
      <c r="T382" s="8"/>
      <c r="U382" s="5"/>
      <c r="V382" s="5"/>
      <c r="W382" s="8"/>
    </row>
    <row r="383" spans="1:23">
      <c r="A383" s="96"/>
      <c r="B383" s="11"/>
      <c r="C383" s="5"/>
      <c r="D383" s="5"/>
      <c r="E383" s="36"/>
      <c r="F383" s="5"/>
      <c r="G383" s="5"/>
      <c r="H383" s="5"/>
      <c r="I383" s="5"/>
      <c r="J383" s="5"/>
      <c r="K383" s="8"/>
      <c r="L383" s="5"/>
      <c r="M383" s="5"/>
      <c r="N383" s="8"/>
      <c r="O383" s="5"/>
      <c r="P383" s="5"/>
      <c r="Q383" s="8"/>
      <c r="R383" s="5"/>
      <c r="S383" s="5"/>
      <c r="T383" s="8"/>
      <c r="U383" s="5"/>
      <c r="V383" s="5"/>
      <c r="W383" s="8"/>
    </row>
    <row r="384" spans="1:23">
      <c r="A384" s="96"/>
      <c r="B384" s="11"/>
      <c r="C384" s="5"/>
      <c r="D384" s="5"/>
      <c r="E384" s="36"/>
      <c r="F384" s="5"/>
      <c r="G384" s="5"/>
      <c r="H384" s="5"/>
      <c r="I384" s="5"/>
      <c r="J384" s="5"/>
      <c r="K384" s="8"/>
      <c r="L384" s="5"/>
      <c r="M384" s="5"/>
      <c r="N384" s="8"/>
      <c r="O384" s="5"/>
      <c r="P384" s="5"/>
      <c r="Q384" s="8"/>
      <c r="R384" s="5"/>
      <c r="S384" s="5"/>
      <c r="T384" s="8"/>
      <c r="U384" s="5"/>
      <c r="V384" s="5"/>
      <c r="W384" s="8"/>
    </row>
    <row r="385" spans="1:23">
      <c r="A385" s="96"/>
      <c r="B385" s="11"/>
      <c r="C385" s="5"/>
      <c r="D385" s="5"/>
      <c r="E385" s="36"/>
      <c r="F385" s="5"/>
      <c r="G385" s="5"/>
      <c r="H385" s="5"/>
      <c r="I385" s="5"/>
      <c r="J385" s="5"/>
      <c r="K385" s="8"/>
      <c r="L385" s="5"/>
      <c r="M385" s="5"/>
      <c r="N385" s="8"/>
      <c r="O385" s="5"/>
      <c r="P385" s="5"/>
      <c r="Q385" s="8"/>
      <c r="R385" s="5"/>
      <c r="S385" s="5"/>
      <c r="T385" s="8"/>
      <c r="U385" s="5"/>
      <c r="V385" s="5"/>
      <c r="W385" s="8"/>
    </row>
    <row r="386" spans="1:23">
      <c r="A386" s="96"/>
      <c r="B386" s="11"/>
      <c r="C386" s="5"/>
      <c r="D386" s="5"/>
      <c r="E386" s="36"/>
      <c r="F386" s="5"/>
      <c r="G386" s="5"/>
      <c r="H386" s="5"/>
      <c r="I386" s="5"/>
      <c r="J386" s="5"/>
      <c r="K386" s="8"/>
      <c r="L386" s="5"/>
      <c r="M386" s="5"/>
      <c r="N386" s="8"/>
      <c r="O386" s="5"/>
      <c r="P386" s="5"/>
      <c r="Q386" s="8"/>
      <c r="R386" s="5"/>
      <c r="S386" s="5"/>
      <c r="T386" s="8"/>
      <c r="U386" s="5"/>
      <c r="V386" s="5"/>
      <c r="W386" s="8"/>
    </row>
    <row r="387" spans="1:23">
      <c r="A387" s="96"/>
      <c r="B387" s="11"/>
      <c r="C387" s="5"/>
      <c r="D387" s="5"/>
      <c r="E387" s="36"/>
      <c r="F387" s="5"/>
      <c r="G387" s="5"/>
      <c r="H387" s="5"/>
      <c r="I387" s="5"/>
      <c r="J387" s="5"/>
      <c r="K387" s="8"/>
      <c r="L387" s="5"/>
      <c r="M387" s="5"/>
      <c r="N387" s="8"/>
      <c r="O387" s="5"/>
      <c r="P387" s="5"/>
      <c r="Q387" s="8"/>
      <c r="R387" s="5"/>
      <c r="S387" s="5"/>
      <c r="T387" s="8"/>
      <c r="U387" s="5"/>
      <c r="V387" s="5"/>
      <c r="W387" s="8"/>
    </row>
    <row r="388" spans="1:23">
      <c r="A388" s="96"/>
      <c r="B388" s="11"/>
      <c r="C388" s="5"/>
      <c r="D388" s="5"/>
      <c r="E388" s="36"/>
      <c r="F388" s="5"/>
      <c r="G388" s="5"/>
      <c r="H388" s="5"/>
      <c r="I388" s="5"/>
      <c r="J388" s="5"/>
      <c r="K388" s="8"/>
      <c r="L388" s="5"/>
      <c r="M388" s="5"/>
      <c r="N388" s="8"/>
      <c r="O388" s="5"/>
      <c r="P388" s="5"/>
      <c r="Q388" s="8"/>
      <c r="R388" s="5"/>
      <c r="S388" s="5"/>
      <c r="T388" s="8"/>
      <c r="U388" s="5"/>
      <c r="V388" s="5"/>
      <c r="W388" s="8"/>
    </row>
    <row r="389" spans="1:23">
      <c r="A389" s="96"/>
      <c r="B389" s="11"/>
      <c r="C389" s="5"/>
      <c r="D389" s="5"/>
      <c r="E389" s="36"/>
      <c r="F389" s="5"/>
      <c r="G389" s="5"/>
      <c r="H389" s="5"/>
      <c r="I389" s="5"/>
      <c r="J389" s="5"/>
      <c r="K389" s="8"/>
      <c r="L389" s="5"/>
      <c r="M389" s="5"/>
      <c r="N389" s="8"/>
      <c r="O389" s="5"/>
      <c r="P389" s="5"/>
      <c r="Q389" s="8"/>
      <c r="R389" s="5"/>
      <c r="S389" s="5"/>
      <c r="T389" s="8"/>
      <c r="U389" s="5"/>
      <c r="V389" s="5"/>
      <c r="W389" s="8"/>
    </row>
    <row r="390" spans="1:23">
      <c r="A390" s="96"/>
      <c r="B390" s="11"/>
      <c r="C390" s="5"/>
      <c r="D390" s="5"/>
      <c r="E390" s="36"/>
      <c r="F390" s="5"/>
      <c r="G390" s="5"/>
      <c r="H390" s="5"/>
      <c r="I390" s="5"/>
      <c r="J390" s="5"/>
      <c r="K390" s="8"/>
      <c r="L390" s="5"/>
      <c r="M390" s="5"/>
      <c r="N390" s="8"/>
      <c r="O390" s="5"/>
      <c r="P390" s="5"/>
      <c r="Q390" s="8"/>
      <c r="R390" s="5"/>
      <c r="S390" s="5"/>
      <c r="T390" s="8"/>
      <c r="U390" s="5"/>
      <c r="V390" s="5"/>
      <c r="W390" s="8"/>
    </row>
    <row r="391" spans="1:23">
      <c r="A391" s="96"/>
      <c r="B391" s="11"/>
      <c r="C391" s="5"/>
      <c r="D391" s="5"/>
      <c r="E391" s="36"/>
      <c r="F391" s="5"/>
      <c r="G391" s="5"/>
      <c r="H391" s="5"/>
      <c r="I391" s="5"/>
      <c r="J391" s="5"/>
      <c r="K391" s="8"/>
      <c r="L391" s="5"/>
      <c r="M391" s="5"/>
      <c r="N391" s="8"/>
      <c r="O391" s="5"/>
      <c r="P391" s="5"/>
      <c r="Q391" s="8"/>
      <c r="R391" s="5"/>
      <c r="S391" s="5"/>
      <c r="T391" s="8"/>
      <c r="U391" s="5"/>
      <c r="V391" s="5"/>
      <c r="W391" s="8"/>
    </row>
    <row r="392" spans="1:23">
      <c r="A392" s="96"/>
      <c r="B392" s="11"/>
      <c r="C392" s="5"/>
      <c r="D392" s="5"/>
      <c r="E392" s="36"/>
      <c r="F392" s="5"/>
      <c r="G392" s="5"/>
      <c r="H392" s="5"/>
      <c r="I392" s="5"/>
      <c r="J392" s="5"/>
      <c r="K392" s="8"/>
      <c r="L392" s="5"/>
      <c r="M392" s="5"/>
      <c r="N392" s="8"/>
      <c r="O392" s="5"/>
      <c r="P392" s="5"/>
      <c r="Q392" s="8"/>
      <c r="R392" s="5"/>
      <c r="S392" s="5"/>
      <c r="T392" s="8"/>
      <c r="U392" s="5"/>
      <c r="V392" s="5"/>
      <c r="W392" s="8"/>
    </row>
    <row r="393" spans="1:23">
      <c r="A393" s="96"/>
      <c r="B393" s="11"/>
      <c r="C393" s="5"/>
      <c r="D393" s="5"/>
      <c r="E393" s="36"/>
      <c r="F393" s="5"/>
      <c r="G393" s="5"/>
      <c r="H393" s="5"/>
      <c r="I393" s="5"/>
      <c r="J393" s="5"/>
      <c r="K393" s="8"/>
      <c r="L393" s="5"/>
      <c r="M393" s="5"/>
      <c r="N393" s="8"/>
      <c r="O393" s="5"/>
      <c r="P393" s="5"/>
      <c r="Q393" s="8"/>
      <c r="R393" s="5"/>
      <c r="S393" s="5"/>
      <c r="T393" s="8"/>
      <c r="U393" s="5"/>
      <c r="V393" s="5"/>
      <c r="W393" s="8"/>
    </row>
    <row r="394" spans="1:23">
      <c r="A394" s="96"/>
      <c r="B394" s="11"/>
      <c r="C394" s="5"/>
      <c r="D394" s="5"/>
      <c r="E394" s="36"/>
      <c r="F394" s="5"/>
      <c r="G394" s="5"/>
      <c r="H394" s="5"/>
      <c r="I394" s="5"/>
      <c r="J394" s="5"/>
      <c r="K394" s="8"/>
      <c r="L394" s="5"/>
      <c r="M394" s="5"/>
      <c r="N394" s="8"/>
      <c r="O394" s="5"/>
      <c r="P394" s="5"/>
      <c r="Q394" s="8"/>
      <c r="R394" s="5"/>
      <c r="S394" s="5"/>
      <c r="T394" s="8"/>
      <c r="U394" s="5"/>
      <c r="V394" s="5"/>
      <c r="W394" s="8"/>
    </row>
    <row r="395" spans="1:23">
      <c r="A395" s="96"/>
      <c r="B395" s="11"/>
      <c r="C395" s="5"/>
      <c r="D395" s="5"/>
      <c r="E395" s="36"/>
      <c r="F395" s="5"/>
      <c r="G395" s="5"/>
      <c r="H395" s="5"/>
      <c r="I395" s="5"/>
      <c r="J395" s="5"/>
      <c r="K395" s="8"/>
      <c r="L395" s="5"/>
      <c r="M395" s="5"/>
      <c r="N395" s="8"/>
      <c r="O395" s="5"/>
      <c r="P395" s="5"/>
      <c r="Q395" s="8"/>
      <c r="R395" s="5"/>
      <c r="S395" s="5"/>
      <c r="T395" s="8"/>
      <c r="U395" s="5"/>
      <c r="V395" s="5"/>
      <c r="W395" s="8"/>
    </row>
    <row r="396" spans="1:23">
      <c r="A396" s="96"/>
      <c r="B396" s="11"/>
      <c r="C396" s="5"/>
      <c r="D396" s="5"/>
      <c r="E396" s="36"/>
      <c r="F396" s="5"/>
      <c r="G396" s="5"/>
      <c r="H396" s="5"/>
      <c r="I396" s="5"/>
      <c r="J396" s="5"/>
      <c r="K396" s="8"/>
      <c r="L396" s="5"/>
      <c r="M396" s="5"/>
      <c r="N396" s="8"/>
      <c r="O396" s="5"/>
      <c r="P396" s="5"/>
      <c r="Q396" s="8"/>
      <c r="R396" s="5"/>
      <c r="S396" s="5"/>
      <c r="T396" s="8"/>
      <c r="U396" s="5"/>
      <c r="V396" s="5"/>
      <c r="W396" s="8"/>
    </row>
    <row r="397" spans="1:23">
      <c r="A397" s="96"/>
      <c r="B397" s="11"/>
      <c r="C397" s="5"/>
      <c r="D397" s="5"/>
      <c r="E397" s="36"/>
      <c r="F397" s="5"/>
      <c r="G397" s="5"/>
      <c r="H397" s="5"/>
      <c r="I397" s="5"/>
      <c r="J397" s="5"/>
      <c r="K397" s="8"/>
      <c r="L397" s="5"/>
      <c r="M397" s="5"/>
      <c r="N397" s="8"/>
      <c r="O397" s="5"/>
      <c r="P397" s="5"/>
      <c r="Q397" s="8"/>
      <c r="R397" s="5"/>
      <c r="S397" s="5"/>
      <c r="T397" s="8"/>
      <c r="U397" s="5"/>
      <c r="V397" s="5"/>
      <c r="W397" s="8"/>
    </row>
    <row r="398" spans="1:23">
      <c r="A398" s="96"/>
      <c r="B398" s="11"/>
      <c r="C398" s="5"/>
      <c r="D398" s="5"/>
      <c r="E398" s="36"/>
      <c r="F398" s="5"/>
      <c r="G398" s="5"/>
      <c r="H398" s="5"/>
      <c r="I398" s="5"/>
      <c r="J398" s="5"/>
      <c r="K398" s="8"/>
      <c r="L398" s="5"/>
      <c r="M398" s="5"/>
      <c r="N398" s="8"/>
      <c r="O398" s="5"/>
      <c r="P398" s="5"/>
      <c r="Q398" s="8"/>
      <c r="R398" s="5"/>
      <c r="S398" s="5"/>
      <c r="T398" s="8"/>
      <c r="U398" s="5"/>
      <c r="V398" s="5"/>
      <c r="W398" s="8"/>
    </row>
    <row r="399" spans="1:23">
      <c r="A399" s="96"/>
      <c r="B399" s="11"/>
      <c r="C399" s="5"/>
      <c r="D399" s="5"/>
      <c r="E399" s="36"/>
      <c r="F399" s="5"/>
      <c r="G399" s="5"/>
      <c r="H399" s="5"/>
      <c r="I399" s="5"/>
      <c r="J399" s="5"/>
      <c r="K399" s="8"/>
      <c r="L399" s="5"/>
      <c r="M399" s="5"/>
      <c r="N399" s="8"/>
      <c r="O399" s="5"/>
      <c r="P399" s="5"/>
      <c r="Q399" s="8"/>
      <c r="R399" s="5"/>
      <c r="S399" s="5"/>
      <c r="T399" s="8"/>
      <c r="U399" s="5"/>
      <c r="V399" s="5"/>
      <c r="W399" s="8"/>
    </row>
    <row r="400" spans="1:23">
      <c r="A400" s="96"/>
      <c r="B400" s="11"/>
      <c r="C400" s="5"/>
      <c r="D400" s="5"/>
      <c r="E400" s="36"/>
      <c r="F400" s="5"/>
      <c r="G400" s="5"/>
      <c r="H400" s="5"/>
      <c r="I400" s="5"/>
      <c r="J400" s="5"/>
      <c r="K400" s="8"/>
      <c r="L400" s="5"/>
      <c r="M400" s="5"/>
      <c r="N400" s="8"/>
      <c r="O400" s="5"/>
      <c r="P400" s="5"/>
      <c r="Q400" s="8"/>
      <c r="R400" s="5"/>
      <c r="S400" s="5"/>
      <c r="T400" s="8"/>
      <c r="U400" s="5"/>
      <c r="V400" s="5"/>
      <c r="W400" s="8"/>
    </row>
    <row r="401" spans="1:23">
      <c r="A401" s="96"/>
      <c r="B401" s="11"/>
      <c r="C401" s="5"/>
      <c r="D401" s="5"/>
      <c r="E401" s="36"/>
      <c r="F401" s="5"/>
      <c r="G401" s="5"/>
      <c r="H401" s="5"/>
      <c r="I401" s="5"/>
      <c r="J401" s="5"/>
      <c r="K401" s="8"/>
      <c r="L401" s="5"/>
      <c r="M401" s="5"/>
      <c r="N401" s="8"/>
      <c r="O401" s="5"/>
      <c r="P401" s="5"/>
      <c r="Q401" s="8"/>
      <c r="R401" s="5"/>
      <c r="S401" s="5"/>
      <c r="T401" s="8"/>
      <c r="U401" s="5"/>
      <c r="V401" s="5"/>
      <c r="W401" s="8"/>
    </row>
    <row r="402" spans="1:23">
      <c r="A402" s="96"/>
      <c r="B402" s="11"/>
      <c r="C402" s="5"/>
      <c r="D402" s="5"/>
      <c r="E402" s="36"/>
      <c r="F402" s="5"/>
      <c r="G402" s="5"/>
      <c r="H402" s="5"/>
      <c r="I402" s="5"/>
      <c r="J402" s="5"/>
      <c r="K402" s="8"/>
      <c r="L402" s="5"/>
      <c r="M402" s="5"/>
      <c r="N402" s="8"/>
      <c r="O402" s="5"/>
      <c r="P402" s="5"/>
      <c r="Q402" s="8"/>
      <c r="R402" s="5"/>
      <c r="S402" s="5"/>
      <c r="T402" s="8"/>
      <c r="U402" s="5"/>
      <c r="V402" s="5"/>
      <c r="W402" s="8"/>
    </row>
    <row r="403" spans="1:23">
      <c r="A403" s="96"/>
      <c r="B403" s="11"/>
      <c r="C403" s="5"/>
      <c r="D403" s="5"/>
      <c r="E403" s="36"/>
      <c r="F403" s="5"/>
      <c r="G403" s="5"/>
      <c r="H403" s="5"/>
      <c r="I403" s="5"/>
      <c r="J403" s="5"/>
      <c r="K403" s="8"/>
      <c r="L403" s="5"/>
      <c r="M403" s="5"/>
      <c r="N403" s="8"/>
      <c r="O403" s="5"/>
      <c r="P403" s="5"/>
      <c r="Q403" s="8"/>
      <c r="R403" s="5"/>
      <c r="S403" s="5"/>
      <c r="T403" s="8"/>
      <c r="U403" s="5"/>
      <c r="V403" s="5"/>
      <c r="W403" s="8"/>
    </row>
    <row r="404" spans="1:23">
      <c r="A404" s="96"/>
      <c r="B404" s="11"/>
      <c r="C404" s="5"/>
      <c r="D404" s="5"/>
      <c r="E404" s="36"/>
      <c r="F404" s="5"/>
      <c r="G404" s="5"/>
      <c r="H404" s="5"/>
      <c r="I404" s="5"/>
      <c r="J404" s="5"/>
      <c r="K404" s="8"/>
      <c r="L404" s="5"/>
      <c r="M404" s="5"/>
      <c r="N404" s="8"/>
      <c r="O404" s="5"/>
      <c r="P404" s="5"/>
      <c r="Q404" s="8"/>
      <c r="R404" s="5"/>
      <c r="S404" s="5"/>
      <c r="T404" s="8"/>
      <c r="U404" s="5"/>
      <c r="V404" s="5"/>
      <c r="W404" s="8"/>
    </row>
    <row r="405" spans="1:23">
      <c r="A405" s="96"/>
      <c r="B405" s="11"/>
      <c r="C405" s="5"/>
      <c r="D405" s="5"/>
      <c r="E405" s="36"/>
      <c r="F405" s="5"/>
      <c r="G405" s="5"/>
      <c r="H405" s="5"/>
      <c r="I405" s="5"/>
      <c r="J405" s="5"/>
      <c r="K405" s="8"/>
      <c r="L405" s="5"/>
      <c r="M405" s="5"/>
      <c r="N405" s="8"/>
      <c r="O405" s="5"/>
      <c r="P405" s="5"/>
      <c r="Q405" s="8"/>
      <c r="R405" s="5"/>
      <c r="S405" s="5"/>
      <c r="T405" s="8"/>
      <c r="U405" s="5"/>
      <c r="V405" s="5"/>
      <c r="W405" s="8"/>
    </row>
    <row r="406" spans="1:23">
      <c r="A406" s="96"/>
      <c r="B406" s="11"/>
      <c r="C406" s="5"/>
      <c r="D406" s="5"/>
      <c r="E406" s="36"/>
      <c r="F406" s="5"/>
      <c r="G406" s="5"/>
      <c r="H406" s="5"/>
      <c r="I406" s="5"/>
      <c r="J406" s="5"/>
      <c r="K406" s="8"/>
      <c r="L406" s="5"/>
      <c r="M406" s="5"/>
      <c r="N406" s="8"/>
      <c r="O406" s="5"/>
      <c r="P406" s="5"/>
      <c r="Q406" s="8"/>
      <c r="R406" s="5"/>
      <c r="S406" s="5"/>
      <c r="T406" s="8"/>
      <c r="U406" s="5"/>
      <c r="V406" s="5"/>
      <c r="W406" s="8"/>
    </row>
    <row r="407" spans="1:23">
      <c r="A407" s="96"/>
      <c r="B407" s="11"/>
      <c r="C407" s="5"/>
      <c r="D407" s="5"/>
      <c r="E407" s="36"/>
      <c r="F407" s="5"/>
      <c r="G407" s="5"/>
      <c r="H407" s="5"/>
      <c r="I407" s="5"/>
      <c r="J407" s="5"/>
      <c r="K407" s="8"/>
      <c r="L407" s="5"/>
      <c r="M407" s="5"/>
      <c r="N407" s="8"/>
      <c r="O407" s="5"/>
      <c r="P407" s="5"/>
      <c r="Q407" s="8"/>
      <c r="R407" s="5"/>
      <c r="S407" s="5"/>
      <c r="T407" s="8"/>
      <c r="U407" s="5"/>
      <c r="V407" s="5"/>
      <c r="W407" s="8"/>
    </row>
    <row r="408" spans="1:23">
      <c r="A408" s="96"/>
      <c r="B408" s="11"/>
      <c r="C408" s="5"/>
      <c r="D408" s="5"/>
      <c r="E408" s="36"/>
      <c r="F408" s="5"/>
      <c r="G408" s="5"/>
      <c r="H408" s="5"/>
      <c r="I408" s="5"/>
      <c r="J408" s="5"/>
      <c r="K408" s="8"/>
      <c r="L408" s="5"/>
      <c r="M408" s="5"/>
      <c r="N408" s="8"/>
      <c r="O408" s="5"/>
      <c r="P408" s="5"/>
      <c r="Q408" s="8"/>
      <c r="R408" s="5"/>
      <c r="S408" s="5"/>
      <c r="T408" s="8"/>
      <c r="U408" s="5"/>
      <c r="V408" s="5"/>
      <c r="W408" s="8"/>
    </row>
    <row r="409" spans="1:23">
      <c r="A409" s="96"/>
      <c r="B409" s="11"/>
      <c r="C409" s="5"/>
      <c r="D409" s="5"/>
      <c r="E409" s="36"/>
      <c r="F409" s="5"/>
      <c r="G409" s="5"/>
      <c r="H409" s="5"/>
      <c r="I409" s="5"/>
      <c r="J409" s="5"/>
      <c r="K409" s="8"/>
      <c r="L409" s="5"/>
      <c r="M409" s="5"/>
      <c r="N409" s="8"/>
      <c r="O409" s="5"/>
      <c r="P409" s="5"/>
      <c r="Q409" s="8"/>
      <c r="R409" s="5"/>
      <c r="S409" s="5"/>
      <c r="T409" s="8"/>
      <c r="U409" s="5"/>
      <c r="V409" s="5"/>
      <c r="W409" s="8"/>
    </row>
    <row r="410" spans="1:23">
      <c r="A410" s="96"/>
      <c r="B410" s="11"/>
      <c r="C410" s="5"/>
      <c r="D410" s="5"/>
      <c r="E410" s="36"/>
      <c r="F410" s="5"/>
      <c r="G410" s="5"/>
      <c r="H410" s="5"/>
      <c r="I410" s="5"/>
      <c r="J410" s="5"/>
      <c r="K410" s="8"/>
      <c r="L410" s="5"/>
      <c r="M410" s="5"/>
      <c r="N410" s="8"/>
      <c r="O410" s="5"/>
      <c r="P410" s="5"/>
      <c r="Q410" s="8"/>
      <c r="R410" s="5"/>
      <c r="S410" s="5"/>
      <c r="T410" s="8"/>
      <c r="U410" s="5"/>
      <c r="V410" s="5"/>
      <c r="W410" s="8"/>
    </row>
    <row r="411" spans="1:23">
      <c r="A411" s="96"/>
      <c r="B411" s="11"/>
      <c r="C411" s="5"/>
      <c r="D411" s="5"/>
      <c r="E411" s="36"/>
      <c r="F411" s="5"/>
      <c r="G411" s="5"/>
      <c r="H411" s="5"/>
      <c r="I411" s="5"/>
      <c r="J411" s="5"/>
      <c r="K411" s="8"/>
      <c r="L411" s="5"/>
      <c r="M411" s="5"/>
      <c r="N411" s="8"/>
      <c r="O411" s="5"/>
      <c r="P411" s="5"/>
      <c r="Q411" s="8"/>
      <c r="R411" s="5"/>
      <c r="S411" s="5"/>
      <c r="T411" s="8"/>
      <c r="U411" s="5"/>
      <c r="V411" s="5"/>
      <c r="W411" s="8"/>
    </row>
    <row r="412" spans="1:23">
      <c r="A412" s="96"/>
      <c r="B412" s="11"/>
      <c r="C412" s="5"/>
      <c r="D412" s="5"/>
      <c r="E412" s="36"/>
      <c r="F412" s="5"/>
      <c r="G412" s="5"/>
      <c r="H412" s="5"/>
      <c r="I412" s="5"/>
      <c r="J412" s="5"/>
      <c r="K412" s="8"/>
      <c r="L412" s="5"/>
      <c r="M412" s="5"/>
      <c r="N412" s="8"/>
      <c r="O412" s="5"/>
      <c r="P412" s="5"/>
      <c r="Q412" s="8"/>
      <c r="R412" s="5"/>
      <c r="S412" s="5"/>
      <c r="T412" s="8"/>
      <c r="U412" s="5"/>
      <c r="V412" s="5"/>
      <c r="W412" s="8"/>
    </row>
    <row r="413" spans="1:23">
      <c r="A413" s="96"/>
      <c r="B413" s="11"/>
      <c r="C413" s="5"/>
      <c r="D413" s="5"/>
      <c r="E413" s="36"/>
      <c r="F413" s="5"/>
      <c r="G413" s="5"/>
      <c r="H413" s="5"/>
      <c r="I413" s="5"/>
      <c r="J413" s="5"/>
      <c r="K413" s="8"/>
      <c r="L413" s="5"/>
      <c r="M413" s="5"/>
      <c r="N413" s="8"/>
      <c r="O413" s="5"/>
      <c r="P413" s="5"/>
      <c r="Q413" s="8"/>
      <c r="R413" s="5"/>
      <c r="S413" s="5"/>
      <c r="T413" s="8"/>
      <c r="U413" s="5"/>
      <c r="V413" s="5"/>
      <c r="W413" s="8"/>
    </row>
    <row r="414" spans="1:23">
      <c r="A414" s="96"/>
      <c r="B414" s="11"/>
      <c r="C414" s="5"/>
      <c r="D414" s="5"/>
      <c r="E414" s="36"/>
      <c r="F414" s="5"/>
      <c r="G414" s="5"/>
      <c r="H414" s="5"/>
      <c r="I414" s="5"/>
      <c r="J414" s="5"/>
      <c r="K414" s="8"/>
      <c r="L414" s="5"/>
      <c r="M414" s="5"/>
      <c r="N414" s="8"/>
      <c r="O414" s="5"/>
      <c r="P414" s="5"/>
      <c r="Q414" s="8"/>
      <c r="R414" s="5"/>
      <c r="S414" s="5"/>
      <c r="T414" s="8"/>
      <c r="U414" s="5"/>
      <c r="V414" s="5"/>
      <c r="W414" s="8"/>
    </row>
    <row r="415" spans="1:23">
      <c r="A415" s="96"/>
      <c r="B415" s="11"/>
      <c r="C415" s="5"/>
      <c r="D415" s="5"/>
      <c r="E415" s="36"/>
      <c r="F415" s="5"/>
      <c r="G415" s="5"/>
      <c r="H415" s="5"/>
      <c r="I415" s="5"/>
      <c r="J415" s="5"/>
      <c r="K415" s="8"/>
      <c r="L415" s="5"/>
      <c r="M415" s="5"/>
      <c r="N415" s="8"/>
      <c r="O415" s="5"/>
      <c r="P415" s="5"/>
      <c r="Q415" s="8"/>
      <c r="R415" s="5"/>
      <c r="S415" s="5"/>
      <c r="T415" s="8"/>
      <c r="U415" s="5"/>
      <c r="V415" s="5"/>
      <c r="W415" s="8"/>
    </row>
    <row r="416" spans="1:23">
      <c r="A416" s="96"/>
      <c r="B416" s="11"/>
      <c r="C416" s="5"/>
      <c r="D416" s="5"/>
      <c r="E416" s="36"/>
      <c r="F416" s="5"/>
      <c r="G416" s="5"/>
      <c r="H416" s="5"/>
      <c r="I416" s="5"/>
      <c r="J416" s="5"/>
      <c r="K416" s="8"/>
      <c r="L416" s="5"/>
      <c r="M416" s="5"/>
      <c r="N416" s="8"/>
      <c r="O416" s="5"/>
      <c r="P416" s="5"/>
      <c r="Q416" s="8"/>
      <c r="R416" s="5"/>
      <c r="S416" s="5"/>
      <c r="T416" s="8"/>
      <c r="U416" s="5"/>
      <c r="V416" s="5"/>
      <c r="W416" s="8"/>
    </row>
    <row r="417" spans="1:23">
      <c r="A417" s="96"/>
      <c r="B417" s="11"/>
      <c r="C417" s="5"/>
      <c r="D417" s="5"/>
      <c r="E417" s="36"/>
      <c r="F417" s="5"/>
      <c r="G417" s="5"/>
      <c r="H417" s="5"/>
      <c r="I417" s="5"/>
      <c r="J417" s="5"/>
      <c r="K417" s="8"/>
      <c r="L417" s="5"/>
      <c r="M417" s="5"/>
      <c r="N417" s="8"/>
      <c r="O417" s="5"/>
      <c r="P417" s="5"/>
      <c r="Q417" s="8"/>
      <c r="R417" s="5"/>
      <c r="S417" s="5"/>
      <c r="T417" s="8"/>
      <c r="U417" s="5"/>
      <c r="V417" s="5"/>
      <c r="W417" s="8"/>
    </row>
    <row r="418" spans="1:23">
      <c r="A418" s="96"/>
      <c r="B418" s="11"/>
      <c r="C418" s="5"/>
      <c r="D418" s="5"/>
      <c r="E418" s="36"/>
      <c r="F418" s="5"/>
      <c r="G418" s="5"/>
      <c r="H418" s="5"/>
      <c r="I418" s="5"/>
      <c r="J418" s="5"/>
      <c r="K418" s="8"/>
      <c r="L418" s="5"/>
      <c r="M418" s="5"/>
      <c r="N418" s="8"/>
      <c r="O418" s="5"/>
      <c r="P418" s="5"/>
      <c r="Q418" s="8"/>
      <c r="R418" s="5"/>
      <c r="S418" s="5"/>
      <c r="T418" s="8"/>
      <c r="U418" s="5"/>
      <c r="V418" s="5"/>
      <c r="W418" s="8"/>
    </row>
    <row r="419" spans="1:23">
      <c r="A419" s="96"/>
      <c r="B419" s="11"/>
      <c r="C419" s="5"/>
      <c r="D419" s="5"/>
      <c r="E419" s="36"/>
      <c r="F419" s="5"/>
      <c r="G419" s="5"/>
      <c r="H419" s="5"/>
      <c r="I419" s="5"/>
      <c r="J419" s="5"/>
      <c r="K419" s="8"/>
      <c r="L419" s="5"/>
      <c r="M419" s="5"/>
      <c r="N419" s="8"/>
      <c r="O419" s="5"/>
      <c r="P419" s="5"/>
      <c r="Q419" s="8"/>
      <c r="R419" s="5"/>
      <c r="S419" s="5"/>
      <c r="T419" s="8"/>
      <c r="U419" s="5"/>
      <c r="V419" s="5"/>
      <c r="W419" s="8"/>
    </row>
    <row r="420" spans="1:23">
      <c r="A420" s="96"/>
      <c r="B420" s="11"/>
      <c r="C420" s="5"/>
      <c r="D420" s="5"/>
      <c r="E420" s="36"/>
      <c r="F420" s="5"/>
      <c r="G420" s="5"/>
      <c r="H420" s="5"/>
      <c r="I420" s="5"/>
      <c r="J420" s="5"/>
      <c r="K420" s="8"/>
      <c r="L420" s="5"/>
      <c r="M420" s="5"/>
      <c r="N420" s="8"/>
      <c r="O420" s="5"/>
      <c r="P420" s="5"/>
      <c r="Q420" s="8"/>
      <c r="R420" s="5"/>
      <c r="S420" s="5"/>
      <c r="T420" s="8"/>
      <c r="U420" s="5"/>
      <c r="V420" s="5"/>
      <c r="W420" s="8"/>
    </row>
    <row r="421" spans="1:23">
      <c r="A421" s="96"/>
      <c r="B421" s="11"/>
      <c r="C421" s="5"/>
      <c r="D421" s="5"/>
      <c r="E421" s="36"/>
      <c r="F421" s="5"/>
      <c r="G421" s="5"/>
      <c r="H421" s="5"/>
      <c r="I421" s="5"/>
      <c r="J421" s="5"/>
      <c r="K421" s="8"/>
      <c r="L421" s="5"/>
      <c r="M421" s="5"/>
      <c r="N421" s="8"/>
      <c r="O421" s="5"/>
      <c r="P421" s="5"/>
      <c r="Q421" s="8"/>
      <c r="R421" s="5"/>
      <c r="S421" s="5"/>
      <c r="T421" s="8"/>
      <c r="U421" s="5"/>
      <c r="V421" s="5"/>
      <c r="W421" s="8"/>
    </row>
    <row r="422" spans="1:23">
      <c r="A422" s="96"/>
      <c r="B422" s="11"/>
      <c r="C422" s="5"/>
      <c r="D422" s="5"/>
      <c r="E422" s="36"/>
      <c r="F422" s="5"/>
      <c r="G422" s="5"/>
      <c r="H422" s="5"/>
      <c r="I422" s="5"/>
      <c r="J422" s="5"/>
      <c r="K422" s="8"/>
      <c r="L422" s="5"/>
      <c r="M422" s="5"/>
      <c r="N422" s="8"/>
      <c r="O422" s="5"/>
      <c r="P422" s="5"/>
      <c r="Q422" s="8"/>
      <c r="R422" s="5"/>
      <c r="S422" s="5"/>
      <c r="T422" s="8"/>
      <c r="U422" s="5"/>
      <c r="V422" s="5"/>
      <c r="W422" s="8"/>
    </row>
    <row r="423" spans="1:23">
      <c r="A423" s="96"/>
      <c r="B423" s="11"/>
      <c r="C423" s="5"/>
      <c r="D423" s="5"/>
      <c r="E423" s="36"/>
      <c r="F423" s="5"/>
      <c r="G423" s="5"/>
      <c r="H423" s="5"/>
      <c r="I423" s="5"/>
      <c r="J423" s="5"/>
      <c r="K423" s="8"/>
      <c r="L423" s="5"/>
      <c r="M423" s="5"/>
      <c r="N423" s="8"/>
      <c r="O423" s="5"/>
      <c r="P423" s="5"/>
      <c r="Q423" s="8"/>
      <c r="R423" s="5"/>
      <c r="S423" s="5"/>
      <c r="T423" s="8"/>
      <c r="U423" s="5"/>
      <c r="V423" s="5"/>
      <c r="W423" s="8"/>
    </row>
    <row r="424" spans="1:23">
      <c r="A424" s="96"/>
      <c r="B424" s="11"/>
      <c r="C424" s="5"/>
      <c r="D424" s="5"/>
      <c r="E424" s="36"/>
      <c r="F424" s="5"/>
      <c r="G424" s="5"/>
      <c r="H424" s="5"/>
      <c r="I424" s="5"/>
      <c r="J424" s="5"/>
      <c r="K424" s="8"/>
      <c r="L424" s="5"/>
      <c r="M424" s="5"/>
      <c r="N424" s="8"/>
      <c r="O424" s="5"/>
      <c r="P424" s="5"/>
      <c r="Q424" s="8"/>
      <c r="R424" s="5"/>
      <c r="S424" s="5"/>
      <c r="T424" s="8"/>
      <c r="U424" s="5"/>
      <c r="V424" s="5"/>
      <c r="W424" s="8"/>
    </row>
    <row r="425" spans="1:23">
      <c r="A425" s="96"/>
      <c r="B425" s="11"/>
      <c r="C425" s="5"/>
      <c r="D425" s="5"/>
      <c r="E425" s="36"/>
      <c r="F425" s="5"/>
      <c r="G425" s="5"/>
      <c r="H425" s="5"/>
      <c r="I425" s="5"/>
      <c r="J425" s="5"/>
      <c r="K425" s="8"/>
      <c r="L425" s="5"/>
      <c r="M425" s="5"/>
      <c r="N425" s="8"/>
      <c r="O425" s="5"/>
      <c r="P425" s="5"/>
      <c r="Q425" s="8"/>
      <c r="R425" s="5"/>
      <c r="S425" s="5"/>
      <c r="T425" s="8"/>
      <c r="U425" s="5"/>
      <c r="V425" s="5"/>
      <c r="W425" s="8"/>
    </row>
    <row r="426" spans="1:23">
      <c r="A426" s="96"/>
      <c r="B426" s="11"/>
      <c r="C426" s="5"/>
      <c r="D426" s="5"/>
      <c r="E426" s="36"/>
      <c r="F426" s="5"/>
      <c r="G426" s="5"/>
      <c r="H426" s="5"/>
      <c r="I426" s="5"/>
      <c r="J426" s="5"/>
      <c r="K426" s="8"/>
      <c r="L426" s="5"/>
      <c r="M426" s="5"/>
      <c r="N426" s="8"/>
      <c r="O426" s="5"/>
      <c r="P426" s="5"/>
      <c r="Q426" s="8"/>
      <c r="R426" s="5"/>
      <c r="S426" s="5"/>
      <c r="T426" s="8"/>
      <c r="U426" s="5"/>
      <c r="V426" s="5"/>
      <c r="W426" s="8"/>
    </row>
    <row r="427" spans="1:23">
      <c r="A427" s="96"/>
      <c r="B427" s="11"/>
      <c r="C427" s="5"/>
      <c r="D427" s="5"/>
      <c r="E427" s="36"/>
      <c r="F427" s="5"/>
      <c r="G427" s="5"/>
      <c r="H427" s="5"/>
      <c r="I427" s="5"/>
      <c r="J427" s="5"/>
      <c r="K427" s="8"/>
      <c r="L427" s="5"/>
      <c r="M427" s="5"/>
      <c r="N427" s="8"/>
      <c r="O427" s="5"/>
      <c r="P427" s="5"/>
      <c r="Q427" s="8"/>
      <c r="R427" s="5"/>
      <c r="S427" s="5"/>
      <c r="T427" s="8"/>
      <c r="U427" s="5"/>
      <c r="V427" s="5"/>
      <c r="W427" s="8"/>
    </row>
    <row r="428" spans="1:23">
      <c r="A428" s="96"/>
      <c r="B428" s="11"/>
      <c r="C428" s="5"/>
      <c r="D428" s="5"/>
      <c r="E428" s="36"/>
      <c r="F428" s="5"/>
      <c r="G428" s="5"/>
      <c r="H428" s="5"/>
      <c r="I428" s="5"/>
      <c r="J428" s="5"/>
      <c r="K428" s="8"/>
      <c r="L428" s="5"/>
      <c r="M428" s="5"/>
      <c r="N428" s="8"/>
      <c r="O428" s="5"/>
      <c r="P428" s="5"/>
      <c r="Q428" s="8"/>
      <c r="R428" s="5"/>
      <c r="S428" s="5"/>
      <c r="T428" s="8"/>
      <c r="U428" s="5"/>
      <c r="V428" s="5"/>
      <c r="W428" s="8"/>
    </row>
    <row r="429" spans="1:23">
      <c r="A429" s="96"/>
      <c r="B429" s="11"/>
      <c r="C429" s="5"/>
      <c r="D429" s="5"/>
      <c r="E429" s="36"/>
      <c r="F429" s="5"/>
      <c r="G429" s="5"/>
      <c r="H429" s="5"/>
      <c r="I429" s="5"/>
      <c r="J429" s="5"/>
      <c r="K429" s="8"/>
      <c r="L429" s="5"/>
      <c r="M429" s="5"/>
      <c r="N429" s="8"/>
      <c r="O429" s="5"/>
      <c r="P429" s="5"/>
      <c r="Q429" s="8"/>
      <c r="R429" s="5"/>
      <c r="S429" s="5"/>
      <c r="T429" s="8"/>
      <c r="U429" s="5"/>
      <c r="V429" s="5"/>
      <c r="W429" s="8"/>
    </row>
    <row r="430" spans="1:23">
      <c r="A430" s="96"/>
      <c r="B430" s="11"/>
      <c r="C430" s="5"/>
      <c r="D430" s="5"/>
      <c r="E430" s="36"/>
      <c r="F430" s="5"/>
      <c r="G430" s="5"/>
      <c r="H430" s="5"/>
      <c r="I430" s="5"/>
      <c r="J430" s="5"/>
      <c r="K430" s="8"/>
      <c r="L430" s="5"/>
      <c r="M430" s="5"/>
      <c r="N430" s="8"/>
      <c r="O430" s="5"/>
      <c r="P430" s="5"/>
      <c r="Q430" s="8"/>
      <c r="R430" s="5"/>
      <c r="S430" s="5"/>
      <c r="T430" s="8"/>
      <c r="U430" s="5"/>
      <c r="V430" s="5"/>
      <c r="W430" s="8"/>
    </row>
    <row r="431" spans="1:23">
      <c r="A431" s="96"/>
      <c r="B431" s="11"/>
      <c r="C431" s="5"/>
      <c r="D431" s="5"/>
      <c r="E431" s="36"/>
      <c r="F431" s="5"/>
      <c r="G431" s="5"/>
      <c r="H431" s="5"/>
      <c r="I431" s="5"/>
      <c r="J431" s="5"/>
      <c r="K431" s="8"/>
      <c r="L431" s="5"/>
      <c r="M431" s="5"/>
      <c r="N431" s="8"/>
      <c r="O431" s="5"/>
      <c r="P431" s="5"/>
      <c r="Q431" s="8"/>
      <c r="R431" s="5"/>
      <c r="S431" s="5"/>
      <c r="T431" s="8"/>
      <c r="U431" s="5"/>
      <c r="V431" s="5"/>
      <c r="W431" s="8"/>
    </row>
    <row r="432" spans="1:23">
      <c r="A432" s="96"/>
      <c r="B432" s="11"/>
      <c r="C432" s="5"/>
      <c r="D432" s="5"/>
      <c r="E432" s="36"/>
      <c r="F432" s="5"/>
      <c r="G432" s="5"/>
      <c r="H432" s="5"/>
      <c r="I432" s="5"/>
      <c r="J432" s="5"/>
      <c r="K432" s="8"/>
      <c r="L432" s="5"/>
      <c r="M432" s="5"/>
      <c r="N432" s="8"/>
      <c r="O432" s="5"/>
      <c r="P432" s="5"/>
      <c r="Q432" s="8"/>
      <c r="R432" s="5"/>
      <c r="S432" s="5"/>
      <c r="T432" s="8"/>
      <c r="U432" s="5"/>
      <c r="V432" s="5"/>
      <c r="W432" s="8"/>
    </row>
    <row r="433" spans="1:23">
      <c r="A433" s="96"/>
      <c r="B433" s="11"/>
      <c r="C433" s="5"/>
      <c r="D433" s="5"/>
      <c r="E433" s="36"/>
      <c r="F433" s="5"/>
      <c r="G433" s="5"/>
      <c r="H433" s="5"/>
      <c r="I433" s="5"/>
      <c r="J433" s="5"/>
      <c r="K433" s="8"/>
      <c r="L433" s="5"/>
      <c r="M433" s="5"/>
      <c r="N433" s="8"/>
      <c r="O433" s="5"/>
      <c r="P433" s="5"/>
      <c r="Q433" s="8"/>
      <c r="R433" s="5"/>
      <c r="S433" s="5"/>
      <c r="T433" s="8"/>
      <c r="U433" s="5"/>
      <c r="V433" s="5"/>
      <c r="W433" s="8"/>
    </row>
    <row r="434" spans="1:23">
      <c r="A434" s="96"/>
      <c r="B434" s="11"/>
      <c r="C434" s="5"/>
      <c r="D434" s="5"/>
      <c r="E434" s="36"/>
      <c r="F434" s="5"/>
      <c r="G434" s="5"/>
      <c r="H434" s="5"/>
      <c r="I434" s="5"/>
      <c r="J434" s="5"/>
      <c r="K434" s="8"/>
      <c r="L434" s="5"/>
      <c r="M434" s="5"/>
      <c r="N434" s="8"/>
      <c r="O434" s="5"/>
      <c r="P434" s="5"/>
      <c r="Q434" s="8"/>
      <c r="R434" s="5"/>
      <c r="S434" s="5"/>
      <c r="T434" s="8"/>
      <c r="U434" s="5"/>
      <c r="V434" s="5"/>
      <c r="W434" s="8"/>
    </row>
    <row r="435" spans="1:23">
      <c r="A435" s="96"/>
      <c r="B435" s="11"/>
      <c r="C435" s="5"/>
      <c r="D435" s="5"/>
      <c r="E435" s="36"/>
      <c r="F435" s="5"/>
      <c r="G435" s="5"/>
      <c r="H435" s="5"/>
      <c r="I435" s="5"/>
      <c r="J435" s="5"/>
      <c r="K435" s="8"/>
      <c r="L435" s="5"/>
      <c r="M435" s="5"/>
      <c r="N435" s="8"/>
      <c r="O435" s="5"/>
      <c r="P435" s="5"/>
      <c r="Q435" s="8"/>
      <c r="R435" s="5"/>
      <c r="S435" s="5"/>
      <c r="T435" s="8"/>
      <c r="U435" s="5"/>
      <c r="V435" s="5"/>
      <c r="W435" s="8"/>
    </row>
    <row r="436" spans="1:23">
      <c r="A436" s="96"/>
      <c r="B436" s="11"/>
      <c r="C436" s="5"/>
      <c r="D436" s="5"/>
      <c r="E436" s="36"/>
      <c r="F436" s="5"/>
      <c r="G436" s="5"/>
      <c r="H436" s="5"/>
      <c r="I436" s="5"/>
      <c r="J436" s="5"/>
      <c r="K436" s="8"/>
      <c r="L436" s="5"/>
      <c r="M436" s="5"/>
      <c r="N436" s="8"/>
      <c r="O436" s="5"/>
      <c r="P436" s="5"/>
      <c r="Q436" s="8"/>
      <c r="R436" s="5"/>
      <c r="S436" s="5"/>
      <c r="T436" s="8"/>
      <c r="U436" s="5"/>
      <c r="V436" s="5"/>
      <c r="W436" s="8"/>
    </row>
    <row r="437" spans="1:23">
      <c r="A437" s="96"/>
      <c r="B437" s="11"/>
      <c r="C437" s="5"/>
      <c r="D437" s="5"/>
      <c r="E437" s="36"/>
      <c r="F437" s="5"/>
      <c r="G437" s="5"/>
      <c r="H437" s="5"/>
      <c r="I437" s="5"/>
      <c r="J437" s="5"/>
      <c r="K437" s="8"/>
      <c r="L437" s="5"/>
      <c r="M437" s="5"/>
      <c r="N437" s="8"/>
      <c r="O437" s="5"/>
      <c r="P437" s="5"/>
      <c r="Q437" s="8"/>
      <c r="R437" s="5"/>
      <c r="S437" s="5"/>
      <c r="T437" s="8"/>
      <c r="U437" s="5"/>
      <c r="V437" s="5"/>
      <c r="W437" s="8"/>
    </row>
    <row r="438" spans="1:23">
      <c r="A438" s="96"/>
      <c r="B438" s="11"/>
      <c r="C438" s="5"/>
      <c r="D438" s="5"/>
      <c r="E438" s="36"/>
      <c r="F438" s="5"/>
      <c r="G438" s="5"/>
      <c r="H438" s="5"/>
      <c r="I438" s="5"/>
      <c r="J438" s="5"/>
      <c r="K438" s="8"/>
      <c r="L438" s="5"/>
      <c r="M438" s="5"/>
      <c r="N438" s="8"/>
      <c r="O438" s="5"/>
      <c r="P438" s="5"/>
      <c r="Q438" s="8"/>
      <c r="R438" s="5"/>
      <c r="S438" s="5"/>
      <c r="T438" s="8"/>
      <c r="U438" s="5"/>
      <c r="V438" s="5"/>
      <c r="W438" s="8"/>
    </row>
    <row r="439" spans="1:23">
      <c r="A439" s="96"/>
      <c r="B439" s="11"/>
      <c r="C439" s="5"/>
      <c r="D439" s="5"/>
      <c r="E439" s="36"/>
      <c r="F439" s="5"/>
      <c r="G439" s="5"/>
      <c r="H439" s="5"/>
      <c r="I439" s="5"/>
      <c r="J439" s="5"/>
      <c r="K439" s="8"/>
      <c r="L439" s="5"/>
      <c r="M439" s="5"/>
      <c r="N439" s="8"/>
      <c r="O439" s="5"/>
      <c r="P439" s="5"/>
      <c r="Q439" s="8"/>
      <c r="R439" s="5"/>
      <c r="S439" s="5"/>
      <c r="T439" s="8"/>
      <c r="U439" s="5"/>
      <c r="V439" s="5"/>
      <c r="W439" s="8"/>
    </row>
    <row r="440" spans="1:23">
      <c r="A440" s="96"/>
      <c r="B440" s="11"/>
      <c r="C440" s="5"/>
      <c r="D440" s="5"/>
      <c r="E440" s="36"/>
      <c r="F440" s="5"/>
      <c r="G440" s="5"/>
      <c r="H440" s="5"/>
      <c r="I440" s="5"/>
      <c r="J440" s="5"/>
      <c r="K440" s="8"/>
      <c r="L440" s="5"/>
      <c r="M440" s="5"/>
      <c r="N440" s="8"/>
      <c r="O440" s="5"/>
      <c r="P440" s="5"/>
      <c r="Q440" s="8"/>
      <c r="R440" s="5"/>
      <c r="S440" s="5"/>
      <c r="T440" s="8"/>
      <c r="U440" s="5"/>
      <c r="V440" s="5"/>
      <c r="W440" s="8"/>
    </row>
    <row r="441" spans="1:23">
      <c r="A441" s="96"/>
      <c r="B441" s="11"/>
      <c r="C441" s="5"/>
      <c r="D441" s="5"/>
      <c r="E441" s="36"/>
      <c r="F441" s="5"/>
      <c r="G441" s="5"/>
      <c r="H441" s="5"/>
      <c r="I441" s="5"/>
      <c r="J441" s="5"/>
      <c r="K441" s="8"/>
      <c r="L441" s="5"/>
      <c r="M441" s="5"/>
      <c r="N441" s="8"/>
      <c r="O441" s="5"/>
      <c r="P441" s="5"/>
      <c r="Q441" s="8"/>
      <c r="R441" s="5"/>
      <c r="S441" s="5"/>
      <c r="T441" s="8"/>
      <c r="U441" s="5"/>
      <c r="V441" s="5"/>
      <c r="W441" s="8"/>
    </row>
    <row r="442" spans="1:23">
      <c r="A442" s="96"/>
      <c r="B442" s="11"/>
      <c r="C442" s="5"/>
      <c r="D442" s="5"/>
      <c r="E442" s="36"/>
      <c r="F442" s="5"/>
      <c r="G442" s="5"/>
      <c r="H442" s="5"/>
      <c r="I442" s="5"/>
      <c r="J442" s="5"/>
      <c r="K442" s="8"/>
      <c r="L442" s="5"/>
      <c r="M442" s="5"/>
      <c r="N442" s="8"/>
      <c r="O442" s="5"/>
      <c r="P442" s="5"/>
      <c r="Q442" s="8"/>
      <c r="R442" s="5"/>
      <c r="S442" s="5"/>
      <c r="T442" s="8"/>
      <c r="U442" s="5"/>
      <c r="V442" s="5"/>
      <c r="W442" s="8"/>
    </row>
    <row r="443" spans="1:23">
      <c r="A443" s="96"/>
      <c r="B443" s="11"/>
      <c r="C443" s="5"/>
      <c r="D443" s="5"/>
      <c r="E443" s="36"/>
      <c r="F443" s="5"/>
      <c r="G443" s="5"/>
      <c r="H443" s="5"/>
      <c r="I443" s="5"/>
      <c r="J443" s="5"/>
      <c r="K443" s="8"/>
      <c r="L443" s="5"/>
      <c r="M443" s="5"/>
      <c r="N443" s="8"/>
      <c r="O443" s="5"/>
      <c r="P443" s="5"/>
      <c r="Q443" s="8"/>
      <c r="R443" s="5"/>
      <c r="S443" s="5"/>
      <c r="T443" s="8"/>
      <c r="U443" s="5"/>
      <c r="V443" s="5"/>
      <c r="W443" s="8"/>
    </row>
    <row r="444" spans="1:23">
      <c r="A444" s="96"/>
      <c r="B444" s="11"/>
      <c r="C444" s="5"/>
      <c r="D444" s="5"/>
      <c r="E444" s="36"/>
      <c r="F444" s="5"/>
      <c r="G444" s="5"/>
      <c r="H444" s="5"/>
      <c r="I444" s="5"/>
      <c r="J444" s="5"/>
      <c r="K444" s="8"/>
      <c r="L444" s="5"/>
      <c r="M444" s="5"/>
      <c r="N444" s="8"/>
      <c r="O444" s="5"/>
      <c r="P444" s="5"/>
      <c r="Q444" s="8"/>
      <c r="R444" s="5"/>
      <c r="S444" s="5"/>
      <c r="T444" s="8"/>
      <c r="U444" s="5"/>
      <c r="V444" s="5"/>
      <c r="W444" s="8"/>
    </row>
    <row r="445" spans="1:23">
      <c r="A445" s="96"/>
      <c r="B445" s="11"/>
      <c r="C445" s="5"/>
      <c r="D445" s="5"/>
      <c r="E445" s="36"/>
      <c r="F445" s="5"/>
      <c r="G445" s="5"/>
      <c r="H445" s="5"/>
      <c r="I445" s="5"/>
      <c r="J445" s="5"/>
      <c r="K445" s="8"/>
      <c r="L445" s="5"/>
      <c r="M445" s="5"/>
      <c r="N445" s="8"/>
      <c r="O445" s="5"/>
      <c r="P445" s="5"/>
      <c r="Q445" s="8"/>
      <c r="R445" s="5"/>
      <c r="S445" s="5"/>
      <c r="T445" s="8"/>
      <c r="U445" s="5"/>
      <c r="V445" s="5"/>
      <c r="W445" s="8"/>
    </row>
    <row r="446" spans="1:23">
      <c r="A446" s="96"/>
      <c r="B446" s="11"/>
      <c r="C446" s="5"/>
      <c r="D446" s="5"/>
      <c r="E446" s="36"/>
      <c r="F446" s="5"/>
      <c r="G446" s="5"/>
      <c r="H446" s="5"/>
      <c r="I446" s="5"/>
      <c r="J446" s="5"/>
      <c r="K446" s="8"/>
      <c r="L446" s="5"/>
      <c r="M446" s="5"/>
      <c r="N446" s="8"/>
      <c r="O446" s="5"/>
      <c r="P446" s="5"/>
      <c r="Q446" s="8"/>
      <c r="R446" s="5"/>
      <c r="S446" s="5"/>
      <c r="T446" s="8"/>
      <c r="U446" s="5"/>
      <c r="V446" s="5"/>
      <c r="W446" s="8"/>
    </row>
    <row r="447" spans="1:23">
      <c r="A447" s="96"/>
      <c r="B447" s="11"/>
      <c r="C447" s="5"/>
      <c r="D447" s="5"/>
      <c r="E447" s="36"/>
      <c r="F447" s="5"/>
      <c r="G447" s="5"/>
      <c r="H447" s="5"/>
      <c r="I447" s="5"/>
      <c r="J447" s="5"/>
      <c r="K447" s="8"/>
      <c r="L447" s="5"/>
      <c r="M447" s="5"/>
      <c r="N447" s="8"/>
      <c r="O447" s="5"/>
      <c r="P447" s="5"/>
      <c r="Q447" s="8"/>
      <c r="R447" s="5"/>
      <c r="S447" s="5"/>
      <c r="T447" s="8"/>
      <c r="U447" s="5"/>
      <c r="V447" s="5"/>
      <c r="W447" s="8"/>
    </row>
    <row r="448" spans="1:23">
      <c r="A448" s="96"/>
      <c r="B448" s="11"/>
      <c r="C448" s="5"/>
      <c r="D448" s="5"/>
      <c r="E448" s="36"/>
      <c r="F448" s="5"/>
      <c r="G448" s="5"/>
      <c r="H448" s="5"/>
      <c r="I448" s="5"/>
      <c r="J448" s="5"/>
      <c r="K448" s="8"/>
      <c r="L448" s="5"/>
      <c r="M448" s="5"/>
      <c r="N448" s="8"/>
      <c r="O448" s="5"/>
      <c r="P448" s="5"/>
      <c r="Q448" s="8"/>
      <c r="R448" s="5"/>
      <c r="S448" s="5"/>
      <c r="T448" s="8"/>
      <c r="U448" s="5"/>
      <c r="V448" s="5"/>
      <c r="W448" s="8"/>
    </row>
    <row r="449" spans="1:23">
      <c r="A449" s="96"/>
      <c r="B449" s="11"/>
      <c r="C449" s="5"/>
      <c r="D449" s="5"/>
      <c r="E449" s="36"/>
      <c r="F449" s="5"/>
      <c r="G449" s="5"/>
      <c r="H449" s="5"/>
      <c r="I449" s="5"/>
      <c r="J449" s="5"/>
      <c r="K449" s="8"/>
      <c r="L449" s="5"/>
      <c r="M449" s="5"/>
      <c r="N449" s="8"/>
      <c r="O449" s="5"/>
      <c r="P449" s="5"/>
      <c r="Q449" s="8"/>
      <c r="R449" s="5"/>
      <c r="S449" s="5"/>
      <c r="T449" s="8"/>
      <c r="U449" s="5"/>
      <c r="V449" s="5"/>
      <c r="W449" s="8"/>
    </row>
    <row r="450" spans="1:23">
      <c r="A450" s="96"/>
      <c r="B450" s="11"/>
      <c r="C450" s="5"/>
      <c r="D450" s="5"/>
      <c r="E450" s="36"/>
      <c r="F450" s="5"/>
      <c r="G450" s="5"/>
      <c r="H450" s="5"/>
      <c r="I450" s="5"/>
      <c r="J450" s="5"/>
      <c r="K450" s="8"/>
      <c r="L450" s="5"/>
      <c r="M450" s="5"/>
      <c r="N450" s="8"/>
      <c r="O450" s="5"/>
      <c r="P450" s="5"/>
      <c r="Q450" s="8"/>
      <c r="R450" s="5"/>
      <c r="S450" s="5"/>
      <c r="T450" s="8"/>
      <c r="U450" s="5"/>
      <c r="V450" s="5"/>
      <c r="W450" s="8"/>
    </row>
    <row r="451" spans="1:23">
      <c r="A451" s="96"/>
      <c r="B451" s="11"/>
      <c r="C451" s="5"/>
      <c r="D451" s="5"/>
      <c r="E451" s="36"/>
      <c r="F451" s="5"/>
      <c r="G451" s="5"/>
      <c r="H451" s="5"/>
      <c r="I451" s="5"/>
      <c r="J451" s="5"/>
      <c r="K451" s="8"/>
      <c r="L451" s="5"/>
      <c r="M451" s="5"/>
      <c r="N451" s="8"/>
      <c r="O451" s="5"/>
      <c r="P451" s="5"/>
      <c r="Q451" s="8"/>
      <c r="R451" s="5"/>
      <c r="S451" s="5"/>
      <c r="T451" s="8"/>
      <c r="U451" s="5"/>
      <c r="V451" s="5"/>
      <c r="W451" s="8"/>
    </row>
    <row r="452" spans="1:23">
      <c r="A452" s="96"/>
      <c r="B452" s="11"/>
      <c r="C452" s="5"/>
      <c r="D452" s="5"/>
      <c r="E452" s="36"/>
      <c r="F452" s="5"/>
      <c r="G452" s="5"/>
      <c r="H452" s="5"/>
      <c r="I452" s="5"/>
      <c r="J452" s="5"/>
      <c r="K452" s="8"/>
      <c r="L452" s="5"/>
      <c r="M452" s="5"/>
      <c r="N452" s="8"/>
      <c r="O452" s="5"/>
      <c r="P452" s="5"/>
      <c r="Q452" s="8"/>
      <c r="R452" s="5"/>
      <c r="S452" s="5"/>
      <c r="T452" s="8"/>
      <c r="U452" s="5"/>
      <c r="V452" s="5"/>
      <c r="W452" s="8"/>
    </row>
    <row r="453" spans="1:23">
      <c r="A453" s="96"/>
      <c r="B453" s="11"/>
      <c r="C453" s="5"/>
      <c r="D453" s="5"/>
      <c r="E453" s="36"/>
      <c r="F453" s="5"/>
      <c r="G453" s="5"/>
      <c r="H453" s="5"/>
      <c r="I453" s="5"/>
      <c r="J453" s="5"/>
      <c r="K453" s="8"/>
      <c r="L453" s="5"/>
      <c r="M453" s="5"/>
      <c r="N453" s="8"/>
      <c r="O453" s="5"/>
      <c r="P453" s="5"/>
      <c r="Q453" s="8"/>
      <c r="R453" s="5"/>
      <c r="S453" s="5"/>
      <c r="T453" s="8"/>
      <c r="U453" s="5"/>
      <c r="V453" s="5"/>
      <c r="W453" s="8"/>
    </row>
    <row r="454" spans="1:23">
      <c r="A454" s="96"/>
      <c r="B454" s="11"/>
      <c r="C454" s="5"/>
      <c r="D454" s="5"/>
      <c r="E454" s="36"/>
      <c r="F454" s="5"/>
      <c r="G454" s="5"/>
      <c r="H454" s="5"/>
      <c r="I454" s="5"/>
      <c r="J454" s="5"/>
      <c r="K454" s="8"/>
      <c r="L454" s="5"/>
      <c r="M454" s="5"/>
      <c r="N454" s="8"/>
      <c r="O454" s="5"/>
      <c r="P454" s="5"/>
      <c r="Q454" s="8"/>
      <c r="R454" s="5"/>
      <c r="S454" s="5"/>
      <c r="T454" s="8"/>
      <c r="U454" s="5"/>
      <c r="V454" s="5"/>
      <c r="W454" s="8"/>
    </row>
  </sheetData>
  <autoFilter ref="A21:W178" xr:uid="{AA09A983-9E29-45FA-B957-02DB61F6FB65}">
    <filterColumn colId="4">
      <customFilters>
        <customFilter operator="notEqual" val=" "/>
      </customFilters>
    </filterColumn>
  </autoFilter>
  <hyperlinks>
    <hyperlink ref="D274" r:id="rId1" display="Rapport (pops.int)" xr:uid="{67C2E716-D57C-4AA7-BA6F-C0404BB40752}"/>
    <hyperlink ref="D275" r:id="rId2" display="Vejledning om gødsknings- og harmoniregler - Landbrugsstyrelsen (lbst.dk)" xr:uid="{E7572B81-120F-4CF3-B7E3-FF441DC25C53}"/>
    <hyperlink ref="D276" r:id="rId3" display="AU Ecoscience - Den danske Rødliste" xr:uid="{28A31FDC-1769-4D93-8CF3-1DFBAEC71A18}"/>
    <hyperlink ref="D277" r:id="rId4" display="handlingsplan_invasive-arter_juni17.pdf (mst.dk)" xr:uid="{C6DD311E-69BB-4E3A-BE18-970404388F2B}"/>
    <hyperlink ref="D181" r:id="rId5" xr:uid="{773F1FBC-51D1-4698-9B42-E0571EFE05BF}"/>
    <hyperlink ref="D182" r:id="rId6" xr:uid="{6663DFFD-812A-4ACF-95DB-FBE0971864B6}"/>
    <hyperlink ref="D183" r:id="rId7" xr:uid="{68317BCB-1367-444B-8375-9FD00A467763}"/>
    <hyperlink ref="D184" r:id="rId8" xr:uid="{84F8018A-8670-4800-B1F4-08FE0D0E04BE}"/>
    <hyperlink ref="D185" r:id="rId9" xr:uid="{15A782DB-E3FE-4D9D-96F3-84BA38294C48}"/>
    <hyperlink ref="D186" r:id="rId10" xr:uid="{1F0B88B2-8D48-4654-A6B2-952E08202774}"/>
    <hyperlink ref="D187" r:id="rId11" xr:uid="{4E8032EF-E96C-4CC4-923E-FAAE5A46E140}"/>
    <hyperlink ref="D188" r:id="rId12" xr:uid="{642F3A6F-EB41-4D4F-A4B7-1DD7972601EC}"/>
    <hyperlink ref="D189" r:id="rId13" xr:uid="{6B0F7C75-DA50-41C8-9B1A-17C22778932A}"/>
    <hyperlink ref="D190" r:id="rId14" xr:uid="{F21A7933-C162-4F2B-8319-4745BDBFB9D1}"/>
    <hyperlink ref="D191" r:id="rId15" xr:uid="{19D788A3-0E97-4B34-8ADC-B85F98EC41DB}"/>
    <hyperlink ref="D192" r:id="rId16" xr:uid="{2A379F98-EB6B-4BCE-A004-6C8581E78647}"/>
    <hyperlink ref="D193" r:id="rId17" xr:uid="{F1D1BC1A-2B32-4E57-B9D6-047924793ACE}"/>
    <hyperlink ref="D194" r:id="rId18" xr:uid="{2F55F302-00E1-4F6E-88E2-A3FF64DA5763}"/>
    <hyperlink ref="D195" r:id="rId19" xr:uid="{FC858D85-3F4E-4E26-BF18-95C15A973F7B}"/>
    <hyperlink ref="D196" r:id="rId20" xr:uid="{185DF991-9138-4C10-A6FB-1B91EDE7BE2E}"/>
    <hyperlink ref="D197" r:id="rId21" xr:uid="{ADBA62B3-E7C7-4AEA-BB3E-082D793B3149}"/>
    <hyperlink ref="D198" r:id="rId22" xr:uid="{72AC49EF-C643-4D45-81E9-95F15C26280D}"/>
    <hyperlink ref="D199" r:id="rId23" xr:uid="{B93B2320-AB41-4E59-BA06-120D35948064}"/>
    <hyperlink ref="D200" r:id="rId24" xr:uid="{B1D2BAB7-3821-4408-A294-B5ADCF80B9CD}"/>
    <hyperlink ref="D201" r:id="rId25" xr:uid="{4B93D363-DFC2-4EC2-9102-CECE16D2B88D}"/>
    <hyperlink ref="D202" r:id="rId26" xr:uid="{D3A4BC56-62F6-41AD-9A46-5EB3204095D4}"/>
    <hyperlink ref="D203" r:id="rId27" xr:uid="{8917970E-2D73-495D-BC66-A21C5D2A6186}"/>
    <hyperlink ref="D204" r:id="rId28" xr:uid="{967C147F-B6EA-40CC-9A94-3BEC10932355}"/>
    <hyperlink ref="D205" r:id="rId29" xr:uid="{2A35BAF1-52CF-4312-9418-3491EB2AF9BE}"/>
  </hyperlinks>
  <pageMargins left="0.74803149606299213" right="0.74803149606299213" top="0.51181102362204722" bottom="0.51181102362204722" header="0.51181102362204722" footer="0.51181102362204722"/>
  <pageSetup paperSize="9" orientation="landscape" r:id="rId30"/>
  <headerFooter alignWithMargins="0"/>
  <legacyDrawing r:id="rId3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C556-CEA0-4D52-9605-F16E0AF0A515}">
  <sheetPr>
    <tabColor theme="8" tint="0.39997558519241921"/>
  </sheetPr>
  <dimension ref="A1:S59"/>
  <sheetViews>
    <sheetView zoomScaleNormal="100" workbookViewId="0">
      <selection activeCell="C1" sqref="C1"/>
    </sheetView>
  </sheetViews>
  <sheetFormatPr defaultColWidth="8.7265625" defaultRowHeight="14"/>
  <cols>
    <col min="1" max="1" width="3.81640625" style="139" customWidth="1"/>
    <col min="2" max="2" width="8" style="49" customWidth="1"/>
    <col min="3" max="4" width="60.7265625" style="49" customWidth="1"/>
    <col min="5" max="5" width="35.453125" style="49" hidden="1" customWidth="1"/>
    <col min="6" max="7" width="8" style="49" hidden="1" customWidth="1"/>
    <col min="8" max="8" width="45.7265625" style="49" customWidth="1"/>
    <col min="9" max="10" width="8.7265625" style="49"/>
    <col min="11" max="11" width="31.1796875" style="49" hidden="1" customWidth="1"/>
    <col min="12" max="13" width="0" style="49" hidden="1" customWidth="1"/>
    <col min="14" max="14" width="31.1796875" style="49" hidden="1" customWidth="1"/>
    <col min="15" max="16" width="0" style="49" hidden="1" customWidth="1"/>
    <col min="17" max="17" width="30.81640625" style="49" hidden="1" customWidth="1"/>
    <col min="18" max="19" width="0" style="49" hidden="1" customWidth="1"/>
    <col min="20" max="16384" width="8.7265625" style="49"/>
  </cols>
  <sheetData>
    <row r="1" spans="1:19" ht="18">
      <c r="A1" s="140" t="s">
        <v>77</v>
      </c>
      <c r="B1" s="22" t="s">
        <v>125</v>
      </c>
      <c r="C1" s="20"/>
      <c r="D1" s="20"/>
      <c r="E1" s="21"/>
      <c r="F1" s="21"/>
      <c r="G1" s="21"/>
      <c r="H1" s="21"/>
      <c r="I1" s="21"/>
      <c r="J1" s="21"/>
      <c r="K1" s="21"/>
      <c r="L1" s="21"/>
      <c r="M1" s="21"/>
      <c r="N1" s="21"/>
      <c r="O1" s="21"/>
      <c r="P1" s="21"/>
      <c r="Q1" s="21"/>
      <c r="R1" s="21"/>
      <c r="S1" s="21"/>
    </row>
    <row r="2" spans="1:19" ht="15" customHeight="1">
      <c r="A2" s="141"/>
      <c r="B2" s="20"/>
      <c r="C2" s="20"/>
      <c r="D2" s="20"/>
      <c r="E2" s="21"/>
      <c r="F2" s="21"/>
      <c r="G2" s="21"/>
      <c r="H2" s="21"/>
      <c r="I2" s="21"/>
      <c r="J2" s="21"/>
      <c r="K2" s="21"/>
      <c r="L2" s="21"/>
      <c r="M2" s="21"/>
      <c r="N2" s="21"/>
      <c r="O2" s="21"/>
      <c r="P2" s="21"/>
      <c r="Q2" s="21"/>
      <c r="R2" s="21"/>
      <c r="S2" s="21"/>
    </row>
    <row r="3" spans="1:19" s="50" customFormat="1" ht="13">
      <c r="A3" s="141"/>
      <c r="B3" s="47"/>
      <c r="C3" s="135" t="s">
        <v>113</v>
      </c>
      <c r="D3" s="135"/>
      <c r="E3" s="18"/>
      <c r="F3" s="18"/>
      <c r="G3" s="18"/>
      <c r="H3" s="18"/>
      <c r="I3" s="18"/>
      <c r="J3" s="18"/>
      <c r="K3" s="18"/>
      <c r="L3" s="18"/>
      <c r="M3" s="18"/>
      <c r="N3" s="18"/>
      <c r="O3" s="18"/>
      <c r="P3" s="18"/>
      <c r="Q3" s="18"/>
      <c r="R3" s="18"/>
      <c r="S3" s="18"/>
    </row>
    <row r="4" spans="1:19" s="50" customFormat="1" ht="25">
      <c r="A4" s="141"/>
      <c r="B4" s="64"/>
      <c r="C4" s="44" t="s">
        <v>645</v>
      </c>
      <c r="D4" s="44" t="s">
        <v>646</v>
      </c>
      <c r="E4" s="18"/>
      <c r="F4" s="18"/>
      <c r="G4" s="18"/>
      <c r="H4" s="18"/>
      <c r="I4" s="18"/>
      <c r="J4" s="18"/>
      <c r="K4" s="18"/>
      <c r="L4" s="18"/>
      <c r="M4" s="18"/>
      <c r="N4" s="18"/>
      <c r="O4" s="18"/>
      <c r="P4" s="18"/>
      <c r="Q4" s="18"/>
      <c r="R4" s="18"/>
      <c r="S4" s="18"/>
    </row>
    <row r="5" spans="1:19" s="50" customFormat="1" ht="13">
      <c r="A5" s="141"/>
      <c r="B5" s="47"/>
      <c r="C5" s="135" t="s">
        <v>0</v>
      </c>
      <c r="D5" s="135" t="s">
        <v>68</v>
      </c>
      <c r="E5" s="18"/>
      <c r="F5" s="18"/>
      <c r="G5" s="18"/>
      <c r="H5" s="18"/>
      <c r="I5" s="18"/>
      <c r="J5" s="18"/>
      <c r="K5" s="18"/>
      <c r="L5" s="18"/>
      <c r="M5" s="18"/>
      <c r="N5" s="18"/>
      <c r="O5" s="18"/>
      <c r="P5" s="18"/>
      <c r="Q5" s="18"/>
      <c r="R5" s="18"/>
      <c r="S5" s="18"/>
    </row>
    <row r="6" spans="1:19" s="50" customFormat="1" ht="13">
      <c r="A6" s="141"/>
      <c r="B6" s="64"/>
      <c r="C6" s="44" t="s">
        <v>69</v>
      </c>
      <c r="D6" s="44" t="s">
        <v>70</v>
      </c>
      <c r="E6" s="18"/>
      <c r="F6" s="18"/>
      <c r="G6" s="18"/>
      <c r="H6" s="18"/>
      <c r="I6" s="18"/>
      <c r="J6" s="18"/>
      <c r="K6" s="18"/>
      <c r="L6" s="18"/>
      <c r="M6" s="18"/>
      <c r="N6" s="18"/>
      <c r="O6" s="18"/>
      <c r="P6" s="18"/>
      <c r="Q6" s="18"/>
      <c r="R6" s="18"/>
      <c r="S6" s="18"/>
    </row>
    <row r="7" spans="1:19" s="50" customFormat="1" ht="13">
      <c r="A7" s="141"/>
      <c r="B7" s="47"/>
      <c r="C7" s="135" t="s">
        <v>72</v>
      </c>
      <c r="D7" s="135" t="s">
        <v>71</v>
      </c>
      <c r="E7" s="18"/>
      <c r="F7" s="18"/>
      <c r="G7" s="18"/>
      <c r="H7" s="18"/>
      <c r="I7" s="18"/>
      <c r="J7" s="18"/>
      <c r="K7" s="18"/>
      <c r="L7" s="18"/>
      <c r="M7" s="18"/>
      <c r="N7" s="18"/>
      <c r="O7" s="18"/>
      <c r="P7" s="18"/>
      <c r="Q7" s="18"/>
      <c r="R7" s="18"/>
      <c r="S7" s="18"/>
    </row>
    <row r="8" spans="1:19" s="50" customFormat="1" ht="32.5" customHeight="1">
      <c r="A8" s="141"/>
      <c r="B8" s="47"/>
      <c r="C8" s="45" t="s">
        <v>128</v>
      </c>
      <c r="D8" s="45" t="s">
        <v>129</v>
      </c>
      <c r="E8" s="18"/>
      <c r="F8" s="18"/>
      <c r="G8" s="18"/>
      <c r="H8" s="18"/>
      <c r="I8" s="18"/>
      <c r="J8" s="18"/>
      <c r="K8" s="18"/>
      <c r="L8" s="18"/>
      <c r="M8" s="18"/>
      <c r="N8" s="18"/>
      <c r="O8" s="18"/>
      <c r="P8" s="18"/>
      <c r="Q8" s="18"/>
      <c r="R8" s="18"/>
      <c r="S8" s="18"/>
    </row>
    <row r="9" spans="1:19" s="50" customFormat="1" ht="13">
      <c r="A9" s="141"/>
      <c r="B9" s="47"/>
      <c r="C9" s="81" t="s">
        <v>1</v>
      </c>
      <c r="D9" s="81"/>
      <c r="E9" s="18"/>
      <c r="F9" s="18"/>
      <c r="G9" s="18"/>
      <c r="H9" s="18"/>
      <c r="I9" s="18"/>
      <c r="J9" s="18"/>
      <c r="K9" s="18"/>
      <c r="L9" s="18"/>
      <c r="M9" s="18"/>
      <c r="N9" s="18"/>
      <c r="O9" s="18"/>
      <c r="P9" s="18"/>
      <c r="Q9" s="18"/>
      <c r="R9" s="18"/>
      <c r="S9" s="18"/>
    </row>
    <row r="10" spans="1:19" s="50" customFormat="1" ht="13">
      <c r="A10" s="141"/>
      <c r="B10" s="47"/>
      <c r="C10" s="2" t="s">
        <v>647</v>
      </c>
      <c r="D10" s="2" t="s">
        <v>648</v>
      </c>
      <c r="E10" s="18"/>
      <c r="F10" s="18"/>
      <c r="G10" s="18"/>
      <c r="H10" s="18"/>
      <c r="I10" s="18"/>
      <c r="J10" s="18"/>
      <c r="K10" s="18"/>
      <c r="L10" s="18"/>
      <c r="M10" s="18"/>
      <c r="N10" s="18"/>
      <c r="O10" s="18"/>
      <c r="P10" s="18"/>
      <c r="Q10" s="18"/>
      <c r="R10" s="18"/>
      <c r="S10" s="18"/>
    </row>
    <row r="11" spans="1:19" ht="15" customHeight="1">
      <c r="A11" s="141"/>
      <c r="B11" s="20"/>
      <c r="C11" s="20"/>
      <c r="D11" s="20"/>
      <c r="E11" s="21"/>
      <c r="F11" s="21"/>
      <c r="G11" s="21"/>
      <c r="H11" s="21"/>
      <c r="I11" s="21"/>
      <c r="J11" s="21"/>
      <c r="K11" s="21"/>
      <c r="L11" s="21"/>
      <c r="M11" s="21"/>
      <c r="N11" s="21"/>
      <c r="O11" s="21"/>
      <c r="P11" s="21"/>
      <c r="Q11" s="21"/>
      <c r="R11" s="21"/>
      <c r="S11" s="21"/>
    </row>
    <row r="12" spans="1:19" s="134" customFormat="1">
      <c r="A12" s="138" t="s">
        <v>14</v>
      </c>
      <c r="B12" s="136" t="s">
        <v>14</v>
      </c>
      <c r="C12" s="137" t="s">
        <v>9</v>
      </c>
      <c r="D12" s="40" t="s">
        <v>124</v>
      </c>
      <c r="E12" s="40" t="s">
        <v>12</v>
      </c>
      <c r="F12" s="40" t="s">
        <v>10</v>
      </c>
      <c r="G12" s="89" t="s">
        <v>11</v>
      </c>
      <c r="H12" s="40" t="s">
        <v>3</v>
      </c>
      <c r="I12" s="40" t="s">
        <v>10</v>
      </c>
      <c r="J12" s="89" t="s">
        <v>11</v>
      </c>
      <c r="K12" s="40" t="s">
        <v>4</v>
      </c>
      <c r="L12" s="40" t="s">
        <v>10</v>
      </c>
      <c r="M12" s="89" t="s">
        <v>11</v>
      </c>
      <c r="N12" s="40" t="s">
        <v>5</v>
      </c>
      <c r="O12" s="40" t="s">
        <v>10</v>
      </c>
      <c r="P12" s="89" t="s">
        <v>11</v>
      </c>
      <c r="Q12" s="40" t="s">
        <v>6</v>
      </c>
      <c r="R12" s="40" t="s">
        <v>10</v>
      </c>
      <c r="S12" s="90" t="s">
        <v>11</v>
      </c>
    </row>
    <row r="13" spans="1:19" s="149" customFormat="1" ht="24" customHeight="1">
      <c r="A13" s="146" t="s">
        <v>46</v>
      </c>
      <c r="B13" s="146" t="s">
        <v>46</v>
      </c>
      <c r="C13" s="147" t="s">
        <v>649</v>
      </c>
      <c r="D13" s="147" t="s">
        <v>650</v>
      </c>
      <c r="E13" s="148"/>
      <c r="F13" s="148"/>
      <c r="G13" s="148"/>
      <c r="H13" s="148"/>
      <c r="I13" s="148"/>
      <c r="J13" s="148"/>
      <c r="K13" s="148"/>
      <c r="L13" s="148"/>
      <c r="M13" s="148"/>
      <c r="N13" s="148"/>
      <c r="O13" s="148"/>
      <c r="P13" s="148"/>
      <c r="Q13" s="148"/>
      <c r="R13" s="148"/>
      <c r="S13" s="148"/>
    </row>
    <row r="14" spans="1:19" ht="52">
      <c r="A14" s="145" t="s">
        <v>46</v>
      </c>
      <c r="B14" s="143" t="s">
        <v>651</v>
      </c>
      <c r="C14" s="62" t="s">
        <v>652</v>
      </c>
      <c r="D14" s="144" t="s">
        <v>653</v>
      </c>
      <c r="E14" s="19"/>
      <c r="F14" s="19"/>
      <c r="G14" s="19"/>
      <c r="H14" s="554" t="s">
        <v>3011</v>
      </c>
      <c r="I14" s="19" t="s">
        <v>2874</v>
      </c>
      <c r="J14" s="19"/>
      <c r="K14" s="19"/>
      <c r="L14" s="19"/>
      <c r="M14" s="19"/>
      <c r="N14" s="19"/>
      <c r="O14" s="19"/>
      <c r="P14" s="19"/>
      <c r="Q14" s="19"/>
      <c r="R14" s="19"/>
      <c r="S14" s="19"/>
    </row>
    <row r="15" spans="1:19" ht="143">
      <c r="A15" s="145" t="s">
        <v>46</v>
      </c>
      <c r="B15" s="142" t="s">
        <v>654</v>
      </c>
      <c r="C15" s="62" t="s">
        <v>763</v>
      </c>
      <c r="D15" s="62" t="s">
        <v>764</v>
      </c>
      <c r="E15" s="19"/>
      <c r="F15" s="19"/>
      <c r="G15" s="19"/>
      <c r="H15" s="554" t="s">
        <v>3013</v>
      </c>
      <c r="I15" s="19" t="s">
        <v>2874</v>
      </c>
      <c r="J15" s="19"/>
      <c r="K15" s="554"/>
      <c r="L15" s="19"/>
      <c r="M15" s="19"/>
      <c r="N15" s="19"/>
      <c r="O15" s="19"/>
      <c r="P15" s="19"/>
      <c r="Q15" s="19"/>
      <c r="R15" s="19"/>
      <c r="S15" s="19"/>
    </row>
    <row r="16" spans="1:19" s="149" customFormat="1" ht="21.65" customHeight="1">
      <c r="A16" s="146" t="s">
        <v>47</v>
      </c>
      <c r="B16" s="146" t="s">
        <v>47</v>
      </c>
      <c r="C16" s="147" t="s">
        <v>655</v>
      </c>
      <c r="D16" s="147" t="s">
        <v>650</v>
      </c>
      <c r="E16" s="148"/>
      <c r="F16" s="148"/>
      <c r="G16" s="148"/>
      <c r="H16" s="148"/>
      <c r="I16" s="148"/>
      <c r="J16" s="148"/>
      <c r="K16" s="148"/>
      <c r="L16" s="148"/>
      <c r="M16" s="148"/>
      <c r="N16" s="148"/>
      <c r="O16" s="148"/>
      <c r="P16" s="148"/>
      <c r="Q16" s="148"/>
      <c r="R16" s="148"/>
      <c r="S16" s="148"/>
    </row>
    <row r="17" spans="1:19" ht="52">
      <c r="A17" s="145" t="s">
        <v>47</v>
      </c>
      <c r="B17" s="142" t="s">
        <v>656</v>
      </c>
      <c r="C17" s="62" t="s">
        <v>657</v>
      </c>
      <c r="D17" s="62" t="s">
        <v>658</v>
      </c>
      <c r="E17" s="19"/>
      <c r="F17" s="19"/>
      <c r="G17" s="19"/>
      <c r="H17" s="554" t="s">
        <v>3012</v>
      </c>
      <c r="I17" s="19" t="s">
        <v>2874</v>
      </c>
      <c r="J17" s="19"/>
      <c r="K17" s="19"/>
      <c r="L17" s="19"/>
      <c r="M17" s="19"/>
      <c r="N17" s="19"/>
      <c r="O17" s="19"/>
      <c r="P17" s="19"/>
      <c r="Q17" s="19"/>
      <c r="R17" s="19"/>
      <c r="S17" s="19"/>
    </row>
    <row r="18" spans="1:19" ht="104">
      <c r="A18" s="145" t="s">
        <v>47</v>
      </c>
      <c r="B18" s="142" t="s">
        <v>659</v>
      </c>
      <c r="C18" s="62" t="s">
        <v>660</v>
      </c>
      <c r="D18" s="62" t="s">
        <v>661</v>
      </c>
      <c r="E18" s="19"/>
      <c r="F18" s="19"/>
      <c r="G18" s="19"/>
      <c r="H18" s="554" t="s">
        <v>3014</v>
      </c>
      <c r="I18" s="19" t="s">
        <v>2874</v>
      </c>
      <c r="J18" s="19"/>
      <c r="K18" s="19"/>
      <c r="L18" s="19"/>
      <c r="M18" s="19"/>
      <c r="N18" s="19"/>
      <c r="O18" s="19"/>
      <c r="P18" s="19"/>
      <c r="Q18" s="19"/>
      <c r="R18" s="19"/>
      <c r="S18" s="19"/>
    </row>
    <row r="19" spans="1:19" ht="96" customHeight="1">
      <c r="A19" s="145" t="s">
        <v>47</v>
      </c>
      <c r="B19" s="142" t="s">
        <v>662</v>
      </c>
      <c r="C19" s="62" t="s">
        <v>663</v>
      </c>
      <c r="D19" s="62" t="s">
        <v>664</v>
      </c>
      <c r="E19" s="150"/>
      <c r="F19" s="150"/>
      <c r="G19" s="150"/>
      <c r="H19" s="574" t="s">
        <v>3015</v>
      </c>
      <c r="I19" s="162" t="s">
        <v>2874</v>
      </c>
      <c r="J19" s="150"/>
      <c r="K19" s="150"/>
      <c r="L19" s="150"/>
      <c r="M19" s="150"/>
      <c r="N19" s="150"/>
      <c r="O19" s="150"/>
      <c r="P19" s="150"/>
      <c r="Q19" s="150"/>
      <c r="R19" s="150"/>
      <c r="S19" s="150"/>
    </row>
    <row r="20" spans="1:19" ht="104">
      <c r="A20" s="145" t="s">
        <v>47</v>
      </c>
      <c r="B20" s="142" t="s">
        <v>665</v>
      </c>
      <c r="C20" s="62" t="s">
        <v>666</v>
      </c>
      <c r="D20" s="62" t="s">
        <v>667</v>
      </c>
      <c r="E20" s="150"/>
      <c r="F20" s="150"/>
      <c r="G20" s="150"/>
      <c r="H20" s="13" t="s">
        <v>3016</v>
      </c>
      <c r="I20" s="162" t="s">
        <v>2874</v>
      </c>
      <c r="J20" s="150"/>
      <c r="K20" s="150"/>
      <c r="L20" s="150"/>
      <c r="M20" s="150"/>
      <c r="N20" s="150"/>
      <c r="O20" s="150"/>
      <c r="P20" s="150"/>
      <c r="Q20" s="150"/>
      <c r="R20" s="150"/>
      <c r="S20" s="150"/>
    </row>
    <row r="21" spans="1:19" ht="42" customHeight="1">
      <c r="A21" s="145" t="s">
        <v>47</v>
      </c>
      <c r="B21" s="142" t="s">
        <v>668</v>
      </c>
      <c r="C21" s="62" t="s">
        <v>669</v>
      </c>
      <c r="D21" s="62" t="s">
        <v>670</v>
      </c>
      <c r="E21" s="150"/>
      <c r="F21" s="150"/>
      <c r="G21" s="150"/>
      <c r="H21" s="13" t="s">
        <v>3017</v>
      </c>
      <c r="I21" s="162" t="s">
        <v>2874</v>
      </c>
      <c r="J21" s="150"/>
      <c r="K21" s="150"/>
      <c r="L21" s="150"/>
      <c r="M21" s="150"/>
      <c r="N21" s="150"/>
      <c r="O21" s="150"/>
      <c r="P21" s="150"/>
      <c r="Q21" s="150"/>
      <c r="R21" s="150"/>
      <c r="S21" s="150"/>
    </row>
    <row r="22" spans="1:19" s="149" customFormat="1" ht="24.65" customHeight="1">
      <c r="A22" s="146" t="s">
        <v>48</v>
      </c>
      <c r="B22" s="146" t="s">
        <v>48</v>
      </c>
      <c r="C22" s="147" t="s">
        <v>671</v>
      </c>
      <c r="D22" s="147" t="s">
        <v>672</v>
      </c>
      <c r="E22" s="151"/>
      <c r="F22" s="151"/>
      <c r="G22" s="151"/>
      <c r="H22" s="151"/>
      <c r="I22" s="151"/>
      <c r="J22" s="151"/>
      <c r="K22" s="151"/>
      <c r="L22" s="151"/>
      <c r="M22" s="151"/>
      <c r="N22" s="151"/>
      <c r="O22" s="151"/>
      <c r="P22" s="151"/>
      <c r="Q22" s="151"/>
      <c r="R22" s="151"/>
      <c r="S22" s="151"/>
    </row>
    <row r="23" spans="1:19" ht="113.5" customHeight="1">
      <c r="A23" s="145" t="s">
        <v>48</v>
      </c>
      <c r="B23" s="143" t="s">
        <v>49</v>
      </c>
      <c r="C23" s="62" t="s">
        <v>673</v>
      </c>
      <c r="D23" s="62" t="s">
        <v>674</v>
      </c>
      <c r="E23" s="150"/>
      <c r="F23" s="150"/>
      <c r="G23" s="150"/>
      <c r="H23" s="13" t="s">
        <v>3018</v>
      </c>
      <c r="I23" s="150" t="s">
        <v>2874</v>
      </c>
      <c r="J23" s="150"/>
      <c r="K23" s="150"/>
      <c r="L23" s="150"/>
      <c r="M23" s="150"/>
      <c r="N23" s="150"/>
      <c r="O23" s="150"/>
      <c r="P23" s="150"/>
      <c r="Q23" s="150"/>
      <c r="R23" s="150"/>
      <c r="S23" s="150"/>
    </row>
    <row r="24" spans="1:19" ht="89.5" customHeight="1">
      <c r="A24" s="145" t="s">
        <v>48</v>
      </c>
      <c r="B24" s="143" t="s">
        <v>675</v>
      </c>
      <c r="C24" s="62" t="s">
        <v>676</v>
      </c>
      <c r="D24" s="62" t="s">
        <v>677</v>
      </c>
      <c r="E24" s="150"/>
      <c r="F24" s="150"/>
      <c r="G24" s="150"/>
      <c r="H24" s="13" t="s">
        <v>3019</v>
      </c>
      <c r="I24" s="150" t="s">
        <v>2874</v>
      </c>
      <c r="J24" s="150"/>
      <c r="K24" s="150"/>
      <c r="L24" s="150"/>
      <c r="M24" s="150"/>
      <c r="N24" s="150"/>
      <c r="O24" s="150"/>
      <c r="P24" s="150"/>
      <c r="Q24" s="150"/>
      <c r="R24" s="150"/>
      <c r="S24" s="150"/>
    </row>
    <row r="25" spans="1:19" ht="58.5" customHeight="1">
      <c r="A25" s="145" t="s">
        <v>48</v>
      </c>
      <c r="B25" s="143" t="s">
        <v>678</v>
      </c>
      <c r="C25" s="62" t="s">
        <v>679</v>
      </c>
      <c r="D25" s="62" t="s">
        <v>680</v>
      </c>
      <c r="E25" s="150"/>
      <c r="F25" s="150"/>
      <c r="G25" s="150"/>
      <c r="H25" s="13" t="s">
        <v>3020</v>
      </c>
      <c r="I25" s="150" t="s">
        <v>2874</v>
      </c>
      <c r="J25" s="150"/>
      <c r="K25" s="150"/>
      <c r="L25" s="150"/>
      <c r="M25" s="150"/>
      <c r="N25" s="150"/>
      <c r="O25" s="150"/>
      <c r="P25" s="150"/>
      <c r="Q25" s="150"/>
      <c r="R25" s="150"/>
      <c r="S25" s="150"/>
    </row>
    <row r="26" spans="1:19" ht="69" customHeight="1">
      <c r="A26" s="145" t="s">
        <v>48</v>
      </c>
      <c r="B26" s="143" t="s">
        <v>681</v>
      </c>
      <c r="C26" s="62" t="s">
        <v>682</v>
      </c>
      <c r="D26" s="62" t="s">
        <v>683</v>
      </c>
      <c r="E26" s="150"/>
      <c r="F26" s="150"/>
      <c r="G26" s="150"/>
      <c r="H26" s="575" t="s">
        <v>3021</v>
      </c>
      <c r="I26" s="150" t="s">
        <v>2874</v>
      </c>
      <c r="J26" s="150"/>
      <c r="K26" s="555"/>
      <c r="L26" s="150"/>
      <c r="M26" s="150"/>
      <c r="N26" s="150"/>
      <c r="O26" s="150"/>
      <c r="P26" s="150"/>
      <c r="Q26" s="150"/>
      <c r="R26" s="150"/>
      <c r="S26" s="150"/>
    </row>
    <row r="27" spans="1:19" ht="54" customHeight="1">
      <c r="A27" s="145" t="s">
        <v>48</v>
      </c>
      <c r="B27" s="143" t="s">
        <v>684</v>
      </c>
      <c r="C27" s="62" t="s">
        <v>685</v>
      </c>
      <c r="D27" s="62" t="s">
        <v>686</v>
      </c>
      <c r="E27" s="150"/>
      <c r="F27" s="150"/>
      <c r="G27" s="150"/>
      <c r="H27" s="555" t="s">
        <v>3022</v>
      </c>
      <c r="I27" s="150" t="s">
        <v>2874</v>
      </c>
      <c r="J27" s="150"/>
      <c r="K27" s="150"/>
      <c r="L27" s="150"/>
      <c r="M27" s="150"/>
      <c r="N27" s="150"/>
      <c r="O27" s="150"/>
      <c r="P27" s="150"/>
      <c r="Q27" s="150"/>
      <c r="R27" s="150"/>
      <c r="S27" s="150"/>
    </row>
    <row r="28" spans="1:19" ht="84">
      <c r="A28" s="145" t="s">
        <v>48</v>
      </c>
      <c r="B28" s="143" t="s">
        <v>687</v>
      </c>
      <c r="C28" s="62" t="s">
        <v>688</v>
      </c>
      <c r="D28" s="62" t="s">
        <v>689</v>
      </c>
      <c r="E28" s="150"/>
      <c r="F28" s="150"/>
      <c r="G28" s="150"/>
      <c r="H28" s="555" t="s">
        <v>3023</v>
      </c>
      <c r="I28" s="150" t="s">
        <v>2874</v>
      </c>
      <c r="J28" s="150"/>
      <c r="K28" s="150"/>
      <c r="L28" s="150"/>
      <c r="M28" s="150"/>
      <c r="N28" s="150"/>
      <c r="O28" s="150"/>
      <c r="P28" s="150"/>
      <c r="Q28" s="150"/>
      <c r="R28" s="150"/>
      <c r="S28" s="150"/>
    </row>
    <row r="29" spans="1:19" ht="55.5" customHeight="1">
      <c r="A29" s="145" t="s">
        <v>48</v>
      </c>
      <c r="B29" s="143" t="s">
        <v>690</v>
      </c>
      <c r="C29" s="62" t="s">
        <v>691</v>
      </c>
      <c r="D29" s="62" t="s">
        <v>692</v>
      </c>
      <c r="E29" s="150"/>
      <c r="F29" s="150"/>
      <c r="G29" s="150"/>
      <c r="H29" s="555" t="s">
        <v>3024</v>
      </c>
      <c r="I29" s="150" t="s">
        <v>2874</v>
      </c>
      <c r="J29" s="150"/>
      <c r="K29" s="150"/>
      <c r="L29" s="150"/>
      <c r="M29" s="150"/>
      <c r="N29" s="150"/>
      <c r="O29" s="150"/>
      <c r="P29" s="150"/>
      <c r="Q29" s="150"/>
      <c r="R29" s="150"/>
      <c r="S29" s="150"/>
    </row>
    <row r="30" spans="1:19" ht="93" customHeight="1">
      <c r="A30" s="145" t="s">
        <v>48</v>
      </c>
      <c r="B30" s="143" t="s">
        <v>693</v>
      </c>
      <c r="C30" s="62" t="s">
        <v>694</v>
      </c>
      <c r="D30" s="62" t="s">
        <v>695</v>
      </c>
      <c r="E30" s="150"/>
      <c r="F30" s="150"/>
      <c r="G30" s="150"/>
      <c r="H30" s="555" t="s">
        <v>3025</v>
      </c>
      <c r="I30" s="150" t="s">
        <v>2874</v>
      </c>
      <c r="J30" s="555"/>
      <c r="K30" s="150"/>
      <c r="L30" s="150"/>
      <c r="M30" s="150"/>
      <c r="N30" s="150"/>
      <c r="O30" s="150"/>
      <c r="P30" s="150"/>
      <c r="Q30" s="150"/>
      <c r="R30" s="150"/>
      <c r="S30" s="150"/>
    </row>
    <row r="31" spans="1:19" ht="51" customHeight="1">
      <c r="A31" s="145" t="s">
        <v>48</v>
      </c>
      <c r="B31" s="143" t="s">
        <v>696</v>
      </c>
      <c r="C31" s="62" t="s">
        <v>697</v>
      </c>
      <c r="D31" s="62" t="s">
        <v>698</v>
      </c>
      <c r="E31" s="150"/>
      <c r="F31" s="150"/>
      <c r="G31" s="150"/>
      <c r="H31" s="555" t="s">
        <v>3026</v>
      </c>
      <c r="I31" s="150" t="s">
        <v>2874</v>
      </c>
      <c r="J31" s="150"/>
      <c r="K31" s="150"/>
      <c r="L31" s="150"/>
      <c r="M31" s="150"/>
      <c r="N31" s="150"/>
      <c r="O31" s="150"/>
      <c r="P31" s="150"/>
      <c r="Q31" s="150"/>
      <c r="R31" s="150"/>
      <c r="S31" s="150"/>
    </row>
    <row r="32" spans="1:19" ht="51" customHeight="1">
      <c r="A32" s="145" t="s">
        <v>48</v>
      </c>
      <c r="B32" s="143" t="s">
        <v>699</v>
      </c>
      <c r="C32" s="62" t="s">
        <v>700</v>
      </c>
      <c r="D32" s="62" t="s">
        <v>701</v>
      </c>
      <c r="E32" s="150"/>
      <c r="F32" s="150"/>
      <c r="G32" s="150"/>
      <c r="H32" s="555" t="s">
        <v>3027</v>
      </c>
      <c r="I32" s="150" t="s">
        <v>2874</v>
      </c>
      <c r="J32" s="150"/>
      <c r="K32" s="150"/>
      <c r="L32" s="150"/>
      <c r="M32" s="150"/>
      <c r="N32" s="150"/>
      <c r="O32" s="150"/>
      <c r="P32" s="150"/>
      <c r="Q32" s="150"/>
      <c r="R32" s="150"/>
      <c r="S32" s="150"/>
    </row>
    <row r="33" spans="1:19" ht="99" customHeight="1">
      <c r="A33" s="145" t="s">
        <v>48</v>
      </c>
      <c r="B33" s="143" t="s">
        <v>702</v>
      </c>
      <c r="C33" s="62" t="s">
        <v>703</v>
      </c>
      <c r="D33" s="159" t="s">
        <v>769</v>
      </c>
      <c r="E33" s="150"/>
      <c r="F33" s="150"/>
      <c r="G33" s="150"/>
      <c r="H33" s="555" t="s">
        <v>3028</v>
      </c>
      <c r="I33" s="150" t="s">
        <v>2874</v>
      </c>
      <c r="J33" s="150"/>
      <c r="K33" s="150"/>
      <c r="L33" s="150"/>
      <c r="M33" s="150"/>
      <c r="N33" s="150"/>
      <c r="O33" s="150"/>
      <c r="P33" s="150"/>
      <c r="Q33" s="150"/>
      <c r="R33" s="150"/>
      <c r="S33" s="150"/>
    </row>
    <row r="34" spans="1:19" ht="101.15" customHeight="1">
      <c r="A34" s="145" t="s">
        <v>48</v>
      </c>
      <c r="B34" s="143" t="s">
        <v>704</v>
      </c>
      <c r="C34" s="62" t="s">
        <v>705</v>
      </c>
      <c r="D34" s="159" t="s">
        <v>770</v>
      </c>
      <c r="E34" s="150"/>
      <c r="F34" s="150"/>
      <c r="G34" s="150"/>
      <c r="H34" s="555" t="s">
        <v>3029</v>
      </c>
      <c r="I34" s="150" t="s">
        <v>2874</v>
      </c>
      <c r="J34" s="150"/>
      <c r="K34" s="150"/>
      <c r="L34" s="150"/>
      <c r="M34" s="150"/>
      <c r="N34" s="150"/>
      <c r="O34" s="150"/>
      <c r="P34" s="150"/>
      <c r="Q34" s="150"/>
      <c r="R34" s="150"/>
      <c r="S34" s="150"/>
    </row>
    <row r="35" spans="1:19" ht="84">
      <c r="A35" s="145" t="s">
        <v>48</v>
      </c>
      <c r="B35" s="143" t="s">
        <v>706</v>
      </c>
      <c r="C35" s="62" t="s">
        <v>707</v>
      </c>
      <c r="D35" s="62" t="s">
        <v>708</v>
      </c>
      <c r="E35" s="150"/>
      <c r="F35" s="150"/>
      <c r="G35" s="150"/>
      <c r="H35" s="555" t="s">
        <v>3030</v>
      </c>
      <c r="I35" s="150" t="s">
        <v>2874</v>
      </c>
      <c r="J35" s="150"/>
      <c r="K35" s="150"/>
      <c r="L35" s="150"/>
      <c r="M35" s="150"/>
      <c r="N35" s="150"/>
      <c r="O35" s="150"/>
      <c r="P35" s="150"/>
      <c r="Q35" s="150"/>
      <c r="R35" s="150"/>
      <c r="S35" s="150"/>
    </row>
    <row r="36" spans="1:19" ht="63.65" customHeight="1">
      <c r="A36" s="145" t="s">
        <v>48</v>
      </c>
      <c r="B36" s="143" t="s">
        <v>709</v>
      </c>
      <c r="C36" s="62" t="s">
        <v>710</v>
      </c>
      <c r="D36" s="62" t="s">
        <v>711</v>
      </c>
      <c r="E36" s="150"/>
      <c r="F36" s="150"/>
      <c r="G36" s="150"/>
      <c r="H36" s="555" t="s">
        <v>3031</v>
      </c>
      <c r="I36" s="150" t="s">
        <v>2874</v>
      </c>
      <c r="J36" s="150"/>
      <c r="K36" s="150"/>
      <c r="L36" s="150"/>
      <c r="M36" s="150"/>
      <c r="N36" s="150"/>
      <c r="O36" s="150"/>
      <c r="P36" s="150"/>
      <c r="Q36" s="150"/>
      <c r="R36" s="150"/>
      <c r="S36" s="150"/>
    </row>
    <row r="37" spans="1:19" ht="49" customHeight="1">
      <c r="A37" s="145" t="s">
        <v>48</v>
      </c>
      <c r="B37" s="143" t="s">
        <v>712</v>
      </c>
      <c r="C37" s="62" t="s">
        <v>713</v>
      </c>
      <c r="D37" s="62" t="s">
        <v>714</v>
      </c>
      <c r="E37" s="150"/>
      <c r="F37" s="150"/>
      <c r="G37" s="150"/>
      <c r="H37" s="555" t="s">
        <v>3032</v>
      </c>
      <c r="I37" s="150" t="s">
        <v>2874</v>
      </c>
      <c r="J37" s="150"/>
      <c r="K37" s="150"/>
      <c r="L37" s="150"/>
      <c r="M37" s="150"/>
      <c r="N37" s="150"/>
      <c r="O37" s="150"/>
      <c r="P37" s="150"/>
      <c r="Q37" s="150"/>
      <c r="R37" s="150"/>
      <c r="S37" s="150"/>
    </row>
    <row r="38" spans="1:19" ht="195">
      <c r="A38" s="145" t="s">
        <v>48</v>
      </c>
      <c r="B38" s="143" t="s">
        <v>715</v>
      </c>
      <c r="C38" s="62" t="s">
        <v>716</v>
      </c>
      <c r="D38" s="62" t="s">
        <v>717</v>
      </c>
      <c r="E38" s="150"/>
      <c r="F38" s="150"/>
      <c r="G38" s="150"/>
      <c r="H38" s="555" t="s">
        <v>3033</v>
      </c>
      <c r="I38" s="150" t="s">
        <v>2874</v>
      </c>
      <c r="J38" s="150"/>
      <c r="K38" s="150"/>
      <c r="L38" s="150"/>
      <c r="M38" s="150"/>
      <c r="N38" s="150"/>
      <c r="O38" s="150"/>
      <c r="P38" s="150"/>
      <c r="Q38" s="150"/>
      <c r="R38" s="150"/>
      <c r="S38" s="150"/>
    </row>
    <row r="39" spans="1:19" s="149" customFormat="1" ht="26.15" customHeight="1">
      <c r="A39" s="146" t="s">
        <v>50</v>
      </c>
      <c r="B39" s="146" t="s">
        <v>50</v>
      </c>
      <c r="C39" s="147" t="s">
        <v>718</v>
      </c>
      <c r="D39" s="147" t="s">
        <v>719</v>
      </c>
      <c r="E39" s="151"/>
      <c r="F39" s="151"/>
      <c r="G39" s="151"/>
      <c r="H39" s="151"/>
      <c r="I39" s="151"/>
      <c r="J39" s="151"/>
      <c r="K39" s="151"/>
      <c r="L39" s="151"/>
      <c r="M39" s="151"/>
      <c r="N39" s="151"/>
      <c r="O39" s="151"/>
      <c r="P39" s="151"/>
      <c r="Q39" s="151"/>
      <c r="R39" s="151"/>
      <c r="S39" s="151"/>
    </row>
    <row r="40" spans="1:19" ht="390">
      <c r="A40" s="145" t="s">
        <v>50</v>
      </c>
      <c r="B40" s="143" t="s">
        <v>502</v>
      </c>
      <c r="C40" s="62" t="s">
        <v>720</v>
      </c>
      <c r="D40" s="62" t="s">
        <v>721</v>
      </c>
      <c r="E40" s="150"/>
      <c r="F40" s="150"/>
      <c r="G40" s="150"/>
      <c r="H40" s="555" t="s">
        <v>3034</v>
      </c>
      <c r="I40" s="150" t="s">
        <v>2874</v>
      </c>
      <c r="J40" s="150"/>
      <c r="K40" s="150"/>
      <c r="L40" s="150"/>
      <c r="M40" s="150"/>
      <c r="N40" s="150"/>
      <c r="O40" s="150"/>
      <c r="P40" s="150"/>
      <c r="Q40" s="150"/>
      <c r="R40" s="150"/>
      <c r="S40" s="150"/>
    </row>
    <row r="41" spans="1:19" s="149" customFormat="1" ht="25" customHeight="1">
      <c r="A41" s="146" t="s">
        <v>52</v>
      </c>
      <c r="B41" s="146" t="s">
        <v>52</v>
      </c>
      <c r="C41" s="147" t="s">
        <v>722</v>
      </c>
      <c r="D41" s="147" t="s">
        <v>723</v>
      </c>
      <c r="E41" s="151"/>
      <c r="F41" s="151"/>
      <c r="G41" s="151"/>
      <c r="H41" s="576"/>
      <c r="I41" s="151"/>
      <c r="J41" s="151"/>
      <c r="K41" s="151"/>
      <c r="L41" s="151"/>
      <c r="M41" s="151"/>
      <c r="N41" s="151"/>
      <c r="O41" s="151"/>
      <c r="P41" s="151"/>
      <c r="Q41" s="151"/>
      <c r="R41" s="151"/>
      <c r="S41" s="151"/>
    </row>
    <row r="42" spans="1:19" ht="176.5" customHeight="1">
      <c r="A42" s="145" t="s">
        <v>52</v>
      </c>
      <c r="B42" s="143" t="s">
        <v>724</v>
      </c>
      <c r="C42" s="62" t="s">
        <v>766</v>
      </c>
      <c r="D42" s="62" t="s">
        <v>767</v>
      </c>
      <c r="E42" s="150"/>
      <c r="F42" s="150"/>
      <c r="G42" s="150"/>
      <c r="H42" s="555" t="s">
        <v>3036</v>
      </c>
      <c r="I42" s="150" t="s">
        <v>2874</v>
      </c>
      <c r="J42" s="150"/>
      <c r="K42" s="150"/>
      <c r="L42" s="150"/>
      <c r="M42" s="150"/>
      <c r="N42" s="150"/>
      <c r="O42" s="150"/>
      <c r="P42" s="150"/>
      <c r="Q42" s="150"/>
      <c r="R42" s="150"/>
      <c r="S42" s="150"/>
    </row>
    <row r="43" spans="1:19" ht="287.5" customHeight="1">
      <c r="A43" s="145" t="s">
        <v>52</v>
      </c>
      <c r="B43" s="143" t="s">
        <v>725</v>
      </c>
      <c r="C43" s="62" t="s">
        <v>726</v>
      </c>
      <c r="D43" s="62" t="s">
        <v>727</v>
      </c>
      <c r="E43" s="150"/>
      <c r="F43" s="150"/>
      <c r="G43" s="150"/>
      <c r="H43" s="555" t="s">
        <v>3035</v>
      </c>
      <c r="I43" s="150" t="s">
        <v>2874</v>
      </c>
      <c r="J43" s="150"/>
      <c r="K43" s="150"/>
      <c r="L43" s="150"/>
      <c r="M43" s="150"/>
      <c r="N43" s="150"/>
      <c r="O43" s="150"/>
      <c r="P43" s="150"/>
      <c r="Q43" s="150"/>
      <c r="R43" s="150"/>
      <c r="S43" s="150"/>
    </row>
    <row r="44" spans="1:19" s="149" customFormat="1" ht="22.5" customHeight="1">
      <c r="A44" s="146" t="s">
        <v>515</v>
      </c>
      <c r="B44" s="146" t="s">
        <v>515</v>
      </c>
      <c r="C44" s="147" t="s">
        <v>728</v>
      </c>
      <c r="D44" s="147" t="s">
        <v>729</v>
      </c>
      <c r="E44" s="151"/>
      <c r="F44" s="151"/>
      <c r="G44" s="151"/>
      <c r="H44" s="151"/>
      <c r="I44" s="151"/>
      <c r="J44" s="151"/>
      <c r="K44" s="151"/>
      <c r="L44" s="151"/>
      <c r="M44" s="151"/>
      <c r="N44" s="151"/>
      <c r="O44" s="151"/>
      <c r="P44" s="151"/>
      <c r="Q44" s="151"/>
      <c r="R44" s="151"/>
      <c r="S44" s="151"/>
    </row>
    <row r="45" spans="1:19" ht="143">
      <c r="A45" s="145" t="s">
        <v>515</v>
      </c>
      <c r="B45" s="143" t="s">
        <v>730</v>
      </c>
      <c r="C45" s="144" t="s">
        <v>731</v>
      </c>
      <c r="D45" s="62" t="s">
        <v>732</v>
      </c>
      <c r="E45" s="150"/>
      <c r="F45" s="150"/>
      <c r="G45" s="150"/>
      <c r="H45" s="555" t="s">
        <v>3044</v>
      </c>
      <c r="I45" s="150" t="s">
        <v>2874</v>
      </c>
      <c r="J45" s="150"/>
      <c r="K45" s="150"/>
      <c r="L45" s="150"/>
      <c r="M45" s="150"/>
      <c r="N45" s="150"/>
      <c r="O45" s="150"/>
      <c r="P45" s="150"/>
      <c r="Q45" s="150"/>
      <c r="R45" s="150"/>
      <c r="S45" s="150"/>
    </row>
    <row r="46" spans="1:19" ht="409.5">
      <c r="A46" s="145" t="s">
        <v>515</v>
      </c>
      <c r="B46" s="143" t="s">
        <v>733</v>
      </c>
      <c r="C46" s="62" t="s">
        <v>734</v>
      </c>
      <c r="D46" s="144" t="s">
        <v>765</v>
      </c>
      <c r="E46" s="150"/>
      <c r="F46" s="150"/>
      <c r="G46" s="150"/>
      <c r="H46" s="555" t="s">
        <v>3037</v>
      </c>
      <c r="I46" s="150" t="s">
        <v>2874</v>
      </c>
      <c r="J46" s="150"/>
      <c r="K46" s="150"/>
      <c r="L46" s="150"/>
      <c r="M46" s="150"/>
      <c r="N46" s="150"/>
      <c r="O46" s="150"/>
      <c r="P46" s="150"/>
      <c r="Q46" s="150"/>
      <c r="R46" s="150"/>
      <c r="S46" s="150"/>
    </row>
    <row r="47" spans="1:19" s="149" customFormat="1" ht="24.65" customHeight="1">
      <c r="A47" s="146" t="s">
        <v>735</v>
      </c>
      <c r="B47" s="146" t="s">
        <v>735</v>
      </c>
      <c r="C47" s="147" t="s">
        <v>736</v>
      </c>
      <c r="D47" s="147" t="s">
        <v>737</v>
      </c>
      <c r="E47" s="151"/>
      <c r="F47" s="151"/>
      <c r="G47" s="151"/>
      <c r="H47" s="151"/>
      <c r="I47" s="151"/>
      <c r="J47" s="151"/>
      <c r="K47" s="151"/>
      <c r="L47" s="151"/>
      <c r="M47" s="151"/>
      <c r="N47" s="151"/>
      <c r="O47" s="151"/>
      <c r="P47" s="151"/>
      <c r="Q47" s="151"/>
      <c r="R47" s="151"/>
      <c r="S47" s="151"/>
    </row>
    <row r="48" spans="1:19" ht="45" customHeight="1">
      <c r="A48" s="145" t="s">
        <v>735</v>
      </c>
      <c r="B48" s="143" t="s">
        <v>518</v>
      </c>
      <c r="C48" s="62" t="s">
        <v>738</v>
      </c>
      <c r="D48" s="62" t="s">
        <v>739</v>
      </c>
      <c r="E48" s="150"/>
      <c r="F48" s="150"/>
      <c r="G48" s="150"/>
      <c r="H48" s="555" t="s">
        <v>3038</v>
      </c>
      <c r="I48" s="150" t="s">
        <v>2874</v>
      </c>
      <c r="J48" s="150"/>
      <c r="K48" s="150"/>
      <c r="L48" s="150"/>
      <c r="M48" s="150"/>
      <c r="N48" s="150"/>
      <c r="O48" s="150"/>
      <c r="P48" s="150"/>
      <c r="Q48" s="150"/>
      <c r="R48" s="150"/>
      <c r="S48" s="150"/>
    </row>
    <row r="49" spans="1:19" s="149" customFormat="1" ht="29.15" customHeight="1">
      <c r="A49" s="146" t="s">
        <v>740</v>
      </c>
      <c r="B49" s="146" t="s">
        <v>740</v>
      </c>
      <c r="C49" s="147" t="s">
        <v>741</v>
      </c>
      <c r="D49" s="147" t="s">
        <v>742</v>
      </c>
      <c r="E49" s="151"/>
      <c r="F49" s="151"/>
      <c r="G49" s="151"/>
      <c r="H49" s="151"/>
      <c r="I49" s="151"/>
      <c r="J49" s="151"/>
      <c r="K49" s="151"/>
      <c r="L49" s="151"/>
      <c r="M49" s="151"/>
      <c r="N49" s="151"/>
      <c r="O49" s="151"/>
      <c r="P49" s="151"/>
      <c r="Q49" s="151"/>
      <c r="R49" s="151"/>
      <c r="S49" s="151"/>
    </row>
    <row r="50" spans="1:19" ht="104">
      <c r="A50" s="145" t="s">
        <v>740</v>
      </c>
      <c r="B50" s="142" t="s">
        <v>740</v>
      </c>
      <c r="C50" s="62" t="s">
        <v>743</v>
      </c>
      <c r="D50" s="62" t="s">
        <v>744</v>
      </c>
      <c r="E50" s="150"/>
      <c r="F50" s="150"/>
      <c r="G50" s="150"/>
      <c r="H50" s="555" t="s">
        <v>3040</v>
      </c>
      <c r="I50" s="150" t="s">
        <v>2874</v>
      </c>
      <c r="J50" s="150"/>
      <c r="K50" s="150"/>
      <c r="L50" s="150"/>
      <c r="M50" s="150"/>
      <c r="N50" s="150"/>
      <c r="O50" s="150"/>
      <c r="P50" s="150"/>
      <c r="Q50" s="150"/>
      <c r="R50" s="150"/>
      <c r="S50" s="150"/>
    </row>
    <row r="51" spans="1:19" s="149" customFormat="1" ht="26">
      <c r="A51" s="146" t="s">
        <v>745</v>
      </c>
      <c r="B51" s="146" t="s">
        <v>745</v>
      </c>
      <c r="C51" s="147" t="s">
        <v>746</v>
      </c>
      <c r="D51" s="147" t="s">
        <v>747</v>
      </c>
      <c r="E51" s="151"/>
      <c r="F51" s="151"/>
      <c r="G51" s="151"/>
      <c r="H51" s="151"/>
      <c r="I51" s="151"/>
      <c r="J51" s="151"/>
      <c r="K51" s="151"/>
      <c r="L51" s="151"/>
      <c r="M51" s="151"/>
      <c r="N51" s="151"/>
      <c r="O51" s="151"/>
      <c r="P51" s="151"/>
      <c r="Q51" s="151"/>
      <c r="R51" s="151"/>
      <c r="S51" s="151"/>
    </row>
    <row r="52" spans="1:19" ht="292.5" customHeight="1">
      <c r="A52" s="145" t="s">
        <v>745</v>
      </c>
      <c r="B52" s="143" t="s">
        <v>745</v>
      </c>
      <c r="C52" s="62" t="s">
        <v>748</v>
      </c>
      <c r="D52" s="62" t="s">
        <v>749</v>
      </c>
      <c r="E52" s="150"/>
      <c r="F52" s="150"/>
      <c r="G52" s="150"/>
      <c r="H52" s="555" t="s">
        <v>3039</v>
      </c>
      <c r="I52" s="150" t="s">
        <v>2874</v>
      </c>
      <c r="J52" s="150"/>
      <c r="K52" s="150"/>
      <c r="L52" s="150"/>
      <c r="M52" s="150"/>
      <c r="N52" s="150"/>
      <c r="O52" s="150"/>
      <c r="P52" s="150"/>
      <c r="Q52" s="150"/>
      <c r="R52" s="150"/>
      <c r="S52" s="150"/>
    </row>
    <row r="53" spans="1:19" s="158" customFormat="1" ht="26.15" customHeight="1">
      <c r="A53" s="146" t="s">
        <v>750</v>
      </c>
      <c r="B53" s="146">
        <v>6</v>
      </c>
      <c r="C53" s="147" t="s">
        <v>751</v>
      </c>
      <c r="D53" s="147" t="s">
        <v>752</v>
      </c>
      <c r="E53" s="157"/>
      <c r="F53" s="157"/>
      <c r="G53" s="157"/>
      <c r="H53" s="157"/>
      <c r="I53" s="157"/>
      <c r="J53" s="157"/>
      <c r="K53" s="157"/>
      <c r="L53" s="157"/>
      <c r="M53" s="157"/>
      <c r="N53" s="157"/>
      <c r="O53" s="157"/>
      <c r="P53" s="157"/>
      <c r="Q53" s="157"/>
      <c r="R53" s="157"/>
      <c r="S53" s="157"/>
    </row>
    <row r="54" spans="1:19" s="153" customFormat="1" ht="161.15" customHeight="1">
      <c r="A54" s="145" t="s">
        <v>750</v>
      </c>
      <c r="B54" s="143" t="s">
        <v>753</v>
      </c>
      <c r="C54" s="154" t="s">
        <v>754</v>
      </c>
      <c r="D54" s="154" t="s">
        <v>755</v>
      </c>
      <c r="E54" s="152"/>
      <c r="F54" s="152"/>
      <c r="G54" s="152"/>
      <c r="H54" s="573" t="s">
        <v>3041</v>
      </c>
      <c r="I54" s="152" t="s">
        <v>2874</v>
      </c>
      <c r="J54" s="152"/>
      <c r="K54" s="152"/>
      <c r="L54" s="152"/>
      <c r="M54" s="152"/>
      <c r="N54" s="152"/>
      <c r="O54" s="152"/>
      <c r="P54" s="152"/>
      <c r="Q54" s="152"/>
      <c r="R54" s="152"/>
      <c r="S54" s="152"/>
    </row>
    <row r="55" spans="1:19" s="153" customFormat="1" ht="364">
      <c r="A55" s="155" t="s">
        <v>750</v>
      </c>
      <c r="B55" s="156" t="s">
        <v>750</v>
      </c>
      <c r="C55" s="154" t="s">
        <v>768</v>
      </c>
      <c r="D55" s="154" t="s">
        <v>756</v>
      </c>
      <c r="E55" s="152"/>
      <c r="F55" s="152"/>
      <c r="G55" s="152"/>
      <c r="H55" s="573" t="s">
        <v>3069</v>
      </c>
      <c r="I55" s="152" t="s">
        <v>2874</v>
      </c>
      <c r="J55" s="573" t="s">
        <v>3068</v>
      </c>
      <c r="K55" s="152"/>
      <c r="L55" s="152"/>
      <c r="M55" s="152"/>
      <c r="N55" s="152"/>
      <c r="O55" s="152"/>
      <c r="P55" s="152"/>
      <c r="Q55" s="152"/>
      <c r="R55" s="152"/>
      <c r="S55" s="152"/>
    </row>
    <row r="56" spans="1:19" s="158" customFormat="1" ht="27.65" customHeight="1">
      <c r="A56" s="146" t="s">
        <v>53</v>
      </c>
      <c r="B56" s="146" t="s">
        <v>53</v>
      </c>
      <c r="C56" s="147" t="s">
        <v>757</v>
      </c>
      <c r="D56" s="147" t="s">
        <v>752</v>
      </c>
      <c r="E56" s="157"/>
      <c r="F56" s="157"/>
      <c r="G56" s="157"/>
      <c r="H56" s="157"/>
      <c r="I56" s="157"/>
      <c r="J56" s="157"/>
      <c r="K56" s="157"/>
      <c r="L56" s="157"/>
      <c r="M56" s="157"/>
      <c r="N56" s="157"/>
      <c r="O56" s="157"/>
      <c r="P56" s="157"/>
      <c r="Q56" s="157"/>
      <c r="R56" s="157"/>
      <c r="S56" s="157"/>
    </row>
    <row r="57" spans="1:19" s="153" customFormat="1" ht="52">
      <c r="A57" s="145" t="s">
        <v>53</v>
      </c>
      <c r="B57" s="143" t="s">
        <v>53</v>
      </c>
      <c r="C57" s="62" t="s">
        <v>758</v>
      </c>
      <c r="D57" s="62" t="s">
        <v>759</v>
      </c>
      <c r="E57" s="152"/>
      <c r="F57" s="152"/>
      <c r="G57" s="152"/>
      <c r="H57" s="573" t="s">
        <v>3042</v>
      </c>
      <c r="I57" s="152" t="s">
        <v>2874</v>
      </c>
      <c r="J57" s="152"/>
      <c r="K57" s="152"/>
      <c r="L57" s="152"/>
      <c r="M57" s="152"/>
      <c r="N57" s="152"/>
      <c r="O57" s="152"/>
      <c r="P57" s="152"/>
      <c r="Q57" s="152"/>
      <c r="R57" s="152"/>
      <c r="S57" s="152"/>
    </row>
    <row r="58" spans="1:19" s="158" customFormat="1" ht="35.15" customHeight="1">
      <c r="A58" s="146" t="s">
        <v>54</v>
      </c>
      <c r="B58" s="146" t="s">
        <v>54</v>
      </c>
      <c r="C58" s="147" t="s">
        <v>760</v>
      </c>
      <c r="D58" s="147" t="s">
        <v>752</v>
      </c>
      <c r="E58" s="157"/>
      <c r="F58" s="157"/>
      <c r="G58" s="157"/>
      <c r="H58" s="157"/>
      <c r="I58" s="157"/>
      <c r="J58" s="157"/>
      <c r="K58" s="157"/>
      <c r="L58" s="157"/>
      <c r="M58" s="157"/>
      <c r="N58" s="157"/>
      <c r="O58" s="157"/>
      <c r="P58" s="157"/>
      <c r="Q58" s="157"/>
      <c r="R58" s="157"/>
      <c r="S58" s="157"/>
    </row>
    <row r="59" spans="1:19" s="153" customFormat="1" ht="63" customHeight="1">
      <c r="A59" s="145" t="s">
        <v>54</v>
      </c>
      <c r="B59" s="143" t="s">
        <v>54</v>
      </c>
      <c r="C59" s="62" t="s">
        <v>761</v>
      </c>
      <c r="D59" s="62" t="s">
        <v>762</v>
      </c>
      <c r="E59" s="152"/>
      <c r="F59" s="152"/>
      <c r="G59" s="152"/>
      <c r="H59" s="573" t="s">
        <v>3042</v>
      </c>
      <c r="I59" s="152" t="s">
        <v>3043</v>
      </c>
      <c r="J59" s="152"/>
      <c r="K59" s="152"/>
      <c r="L59" s="152"/>
      <c r="M59" s="152"/>
      <c r="N59" s="152"/>
      <c r="O59" s="152"/>
      <c r="P59" s="152"/>
      <c r="Q59" s="152"/>
      <c r="R59" s="152"/>
      <c r="S59" s="15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FB55-8C93-4A71-BC15-3C53E021AF79}">
  <sheetPr>
    <tabColor theme="8" tint="0.39997558519241921"/>
  </sheetPr>
  <dimension ref="A1:G77"/>
  <sheetViews>
    <sheetView workbookViewId="0"/>
  </sheetViews>
  <sheetFormatPr defaultRowHeight="12.5"/>
  <cols>
    <col min="1" max="1" width="33.81640625" style="64" customWidth="1"/>
    <col min="2" max="2" width="48.54296875" style="64" customWidth="1"/>
    <col min="3" max="7" width="13" style="64" customWidth="1"/>
    <col min="8" max="8" width="51.1796875" style="64" customWidth="1"/>
    <col min="9" max="256" width="8.7265625" style="64"/>
    <col min="257" max="257" width="30.54296875" style="64" customWidth="1"/>
    <col min="258" max="258" width="36.453125" style="64" customWidth="1"/>
    <col min="259" max="259" width="13.1796875" style="64" customWidth="1"/>
    <col min="260" max="262" width="8.7265625" style="64"/>
    <col min="263" max="263" width="29.453125" style="64" customWidth="1"/>
    <col min="264" max="264" width="51.1796875" style="64" customWidth="1"/>
    <col min="265" max="512" width="8.7265625" style="64"/>
    <col min="513" max="513" width="30.54296875" style="64" customWidth="1"/>
    <col min="514" max="514" width="36.453125" style="64" customWidth="1"/>
    <col min="515" max="515" width="13.1796875" style="64" customWidth="1"/>
    <col min="516" max="518" width="8.7265625" style="64"/>
    <col min="519" max="519" width="29.453125" style="64" customWidth="1"/>
    <col min="520" max="520" width="51.1796875" style="64" customWidth="1"/>
    <col min="521" max="768" width="8.7265625" style="64"/>
    <col min="769" max="769" width="30.54296875" style="64" customWidth="1"/>
    <col min="770" max="770" width="36.453125" style="64" customWidth="1"/>
    <col min="771" max="771" width="13.1796875" style="64" customWidth="1"/>
    <col min="772" max="774" width="8.7265625" style="64"/>
    <col min="775" max="775" width="29.453125" style="64" customWidth="1"/>
    <col min="776" max="776" width="51.1796875" style="64" customWidth="1"/>
    <col min="777" max="1024" width="8.7265625" style="64"/>
    <col min="1025" max="1025" width="30.54296875" style="64" customWidth="1"/>
    <col min="1026" max="1026" width="36.453125" style="64" customWidth="1"/>
    <col min="1027" max="1027" width="13.1796875" style="64" customWidth="1"/>
    <col min="1028" max="1030" width="8.7265625" style="64"/>
    <col min="1031" max="1031" width="29.453125" style="64" customWidth="1"/>
    <col min="1032" max="1032" width="51.1796875" style="64" customWidth="1"/>
    <col min="1033" max="1280" width="8.7265625" style="64"/>
    <col min="1281" max="1281" width="30.54296875" style="64" customWidth="1"/>
    <col min="1282" max="1282" width="36.453125" style="64" customWidth="1"/>
    <col min="1283" max="1283" width="13.1796875" style="64" customWidth="1"/>
    <col min="1284" max="1286" width="8.7265625" style="64"/>
    <col min="1287" max="1287" width="29.453125" style="64" customWidth="1"/>
    <col min="1288" max="1288" width="51.1796875" style="64" customWidth="1"/>
    <col min="1289" max="1536" width="8.7265625" style="64"/>
    <col min="1537" max="1537" width="30.54296875" style="64" customWidth="1"/>
    <col min="1538" max="1538" width="36.453125" style="64" customWidth="1"/>
    <col min="1539" max="1539" width="13.1796875" style="64" customWidth="1"/>
    <col min="1540" max="1542" width="8.7265625" style="64"/>
    <col min="1543" max="1543" width="29.453125" style="64" customWidth="1"/>
    <col min="1544" max="1544" width="51.1796875" style="64" customWidth="1"/>
    <col min="1545" max="1792" width="8.7265625" style="64"/>
    <col min="1793" max="1793" width="30.54296875" style="64" customWidth="1"/>
    <col min="1794" max="1794" width="36.453125" style="64" customWidth="1"/>
    <col min="1795" max="1795" width="13.1796875" style="64" customWidth="1"/>
    <col min="1796" max="1798" width="8.7265625" style="64"/>
    <col min="1799" max="1799" width="29.453125" style="64" customWidth="1"/>
    <col min="1800" max="1800" width="51.1796875" style="64" customWidth="1"/>
    <col min="1801" max="2048" width="8.7265625" style="64"/>
    <col min="2049" max="2049" width="30.54296875" style="64" customWidth="1"/>
    <col min="2050" max="2050" width="36.453125" style="64" customWidth="1"/>
    <col min="2051" max="2051" width="13.1796875" style="64" customWidth="1"/>
    <col min="2052" max="2054" width="8.7265625" style="64"/>
    <col min="2055" max="2055" width="29.453125" style="64" customWidth="1"/>
    <col min="2056" max="2056" width="51.1796875" style="64" customWidth="1"/>
    <col min="2057" max="2304" width="8.7265625" style="64"/>
    <col min="2305" max="2305" width="30.54296875" style="64" customWidth="1"/>
    <col min="2306" max="2306" width="36.453125" style="64" customWidth="1"/>
    <col min="2307" max="2307" width="13.1796875" style="64" customWidth="1"/>
    <col min="2308" max="2310" width="8.7265625" style="64"/>
    <col min="2311" max="2311" width="29.453125" style="64" customWidth="1"/>
    <col min="2312" max="2312" width="51.1796875" style="64" customWidth="1"/>
    <col min="2313" max="2560" width="8.7265625" style="64"/>
    <col min="2561" max="2561" width="30.54296875" style="64" customWidth="1"/>
    <col min="2562" max="2562" width="36.453125" style="64" customWidth="1"/>
    <col min="2563" max="2563" width="13.1796875" style="64" customWidth="1"/>
    <col min="2564" max="2566" width="8.7265625" style="64"/>
    <col min="2567" max="2567" width="29.453125" style="64" customWidth="1"/>
    <col min="2568" max="2568" width="51.1796875" style="64" customWidth="1"/>
    <col min="2569" max="2816" width="8.7265625" style="64"/>
    <col min="2817" max="2817" width="30.54296875" style="64" customWidth="1"/>
    <col min="2818" max="2818" width="36.453125" style="64" customWidth="1"/>
    <col min="2819" max="2819" width="13.1796875" style="64" customWidth="1"/>
    <col min="2820" max="2822" width="8.7265625" style="64"/>
    <col min="2823" max="2823" width="29.453125" style="64" customWidth="1"/>
    <col min="2824" max="2824" width="51.1796875" style="64" customWidth="1"/>
    <col min="2825" max="3072" width="8.7265625" style="64"/>
    <col min="3073" max="3073" width="30.54296875" style="64" customWidth="1"/>
    <col min="3074" max="3074" width="36.453125" style="64" customWidth="1"/>
    <col min="3075" max="3075" width="13.1796875" style="64" customWidth="1"/>
    <col min="3076" max="3078" width="8.7265625" style="64"/>
    <col min="3079" max="3079" width="29.453125" style="64" customWidth="1"/>
    <col min="3080" max="3080" width="51.1796875" style="64" customWidth="1"/>
    <col min="3081" max="3328" width="8.7265625" style="64"/>
    <col min="3329" max="3329" width="30.54296875" style="64" customWidth="1"/>
    <col min="3330" max="3330" width="36.453125" style="64" customWidth="1"/>
    <col min="3331" max="3331" width="13.1796875" style="64" customWidth="1"/>
    <col min="3332" max="3334" width="8.7265625" style="64"/>
    <col min="3335" max="3335" width="29.453125" style="64" customWidth="1"/>
    <col min="3336" max="3336" width="51.1796875" style="64" customWidth="1"/>
    <col min="3337" max="3584" width="8.7265625" style="64"/>
    <col min="3585" max="3585" width="30.54296875" style="64" customWidth="1"/>
    <col min="3586" max="3586" width="36.453125" style="64" customWidth="1"/>
    <col min="3587" max="3587" width="13.1796875" style="64" customWidth="1"/>
    <col min="3588" max="3590" width="8.7265625" style="64"/>
    <col min="3591" max="3591" width="29.453125" style="64" customWidth="1"/>
    <col min="3592" max="3592" width="51.1796875" style="64" customWidth="1"/>
    <col min="3593" max="3840" width="8.7265625" style="64"/>
    <col min="3841" max="3841" width="30.54296875" style="64" customWidth="1"/>
    <col min="3842" max="3842" width="36.453125" style="64" customWidth="1"/>
    <col min="3843" max="3843" width="13.1796875" style="64" customWidth="1"/>
    <col min="3844" max="3846" width="8.7265625" style="64"/>
    <col min="3847" max="3847" width="29.453125" style="64" customWidth="1"/>
    <col min="3848" max="3848" width="51.1796875" style="64" customWidth="1"/>
    <col min="3849" max="4096" width="8.7265625" style="64"/>
    <col min="4097" max="4097" width="30.54296875" style="64" customWidth="1"/>
    <col min="4098" max="4098" width="36.453125" style="64" customWidth="1"/>
    <col min="4099" max="4099" width="13.1796875" style="64" customWidth="1"/>
    <col min="4100" max="4102" width="8.7265625" style="64"/>
    <col min="4103" max="4103" width="29.453125" style="64" customWidth="1"/>
    <col min="4104" max="4104" width="51.1796875" style="64" customWidth="1"/>
    <col min="4105" max="4352" width="8.7265625" style="64"/>
    <col min="4353" max="4353" width="30.54296875" style="64" customWidth="1"/>
    <col min="4354" max="4354" width="36.453125" style="64" customWidth="1"/>
    <col min="4355" max="4355" width="13.1796875" style="64" customWidth="1"/>
    <col min="4356" max="4358" width="8.7265625" style="64"/>
    <col min="4359" max="4359" width="29.453125" style="64" customWidth="1"/>
    <col min="4360" max="4360" width="51.1796875" style="64" customWidth="1"/>
    <col min="4361" max="4608" width="8.7265625" style="64"/>
    <col min="4609" max="4609" width="30.54296875" style="64" customWidth="1"/>
    <col min="4610" max="4610" width="36.453125" style="64" customWidth="1"/>
    <col min="4611" max="4611" width="13.1796875" style="64" customWidth="1"/>
    <col min="4612" max="4614" width="8.7265625" style="64"/>
    <col min="4615" max="4615" width="29.453125" style="64" customWidth="1"/>
    <col min="4616" max="4616" width="51.1796875" style="64" customWidth="1"/>
    <col min="4617" max="4864" width="8.7265625" style="64"/>
    <col min="4865" max="4865" width="30.54296875" style="64" customWidth="1"/>
    <col min="4866" max="4866" width="36.453125" style="64" customWidth="1"/>
    <col min="4867" max="4867" width="13.1796875" style="64" customWidth="1"/>
    <col min="4868" max="4870" width="8.7265625" style="64"/>
    <col min="4871" max="4871" width="29.453125" style="64" customWidth="1"/>
    <col min="4872" max="4872" width="51.1796875" style="64" customWidth="1"/>
    <col min="4873" max="5120" width="8.7265625" style="64"/>
    <col min="5121" max="5121" width="30.54296875" style="64" customWidth="1"/>
    <col min="5122" max="5122" width="36.453125" style="64" customWidth="1"/>
    <col min="5123" max="5123" width="13.1796875" style="64" customWidth="1"/>
    <col min="5124" max="5126" width="8.7265625" style="64"/>
    <col min="5127" max="5127" width="29.453125" style="64" customWidth="1"/>
    <col min="5128" max="5128" width="51.1796875" style="64" customWidth="1"/>
    <col min="5129" max="5376" width="8.7265625" style="64"/>
    <col min="5377" max="5377" width="30.54296875" style="64" customWidth="1"/>
    <col min="5378" max="5378" width="36.453125" style="64" customWidth="1"/>
    <col min="5379" max="5379" width="13.1796875" style="64" customWidth="1"/>
    <col min="5380" max="5382" width="8.7265625" style="64"/>
    <col min="5383" max="5383" width="29.453125" style="64" customWidth="1"/>
    <col min="5384" max="5384" width="51.1796875" style="64" customWidth="1"/>
    <col min="5385" max="5632" width="8.7265625" style="64"/>
    <col min="5633" max="5633" width="30.54296875" style="64" customWidth="1"/>
    <col min="5634" max="5634" width="36.453125" style="64" customWidth="1"/>
    <col min="5635" max="5635" width="13.1796875" style="64" customWidth="1"/>
    <col min="5636" max="5638" width="8.7265625" style="64"/>
    <col min="5639" max="5639" width="29.453125" style="64" customWidth="1"/>
    <col min="5640" max="5640" width="51.1796875" style="64" customWidth="1"/>
    <col min="5641" max="5888" width="8.7265625" style="64"/>
    <col min="5889" max="5889" width="30.54296875" style="64" customWidth="1"/>
    <col min="5890" max="5890" width="36.453125" style="64" customWidth="1"/>
    <col min="5891" max="5891" width="13.1796875" style="64" customWidth="1"/>
    <col min="5892" max="5894" width="8.7265625" style="64"/>
    <col min="5895" max="5895" width="29.453125" style="64" customWidth="1"/>
    <col min="5896" max="5896" width="51.1796875" style="64" customWidth="1"/>
    <col min="5897" max="6144" width="8.7265625" style="64"/>
    <col min="6145" max="6145" width="30.54296875" style="64" customWidth="1"/>
    <col min="6146" max="6146" width="36.453125" style="64" customWidth="1"/>
    <col min="6147" max="6147" width="13.1796875" style="64" customWidth="1"/>
    <col min="6148" max="6150" width="8.7265625" style="64"/>
    <col min="6151" max="6151" width="29.453125" style="64" customWidth="1"/>
    <col min="6152" max="6152" width="51.1796875" style="64" customWidth="1"/>
    <col min="6153" max="6400" width="8.7265625" style="64"/>
    <col min="6401" max="6401" width="30.54296875" style="64" customWidth="1"/>
    <col min="6402" max="6402" width="36.453125" style="64" customWidth="1"/>
    <col min="6403" max="6403" width="13.1796875" style="64" customWidth="1"/>
    <col min="6404" max="6406" width="8.7265625" style="64"/>
    <col min="6407" max="6407" width="29.453125" style="64" customWidth="1"/>
    <col min="6408" max="6408" width="51.1796875" style="64" customWidth="1"/>
    <col min="6409" max="6656" width="8.7265625" style="64"/>
    <col min="6657" max="6657" width="30.54296875" style="64" customWidth="1"/>
    <col min="6658" max="6658" width="36.453125" style="64" customWidth="1"/>
    <col min="6659" max="6659" width="13.1796875" style="64" customWidth="1"/>
    <col min="6660" max="6662" width="8.7265625" style="64"/>
    <col min="6663" max="6663" width="29.453125" style="64" customWidth="1"/>
    <col min="6664" max="6664" width="51.1796875" style="64" customWidth="1"/>
    <col min="6665" max="6912" width="8.7265625" style="64"/>
    <col min="6913" max="6913" width="30.54296875" style="64" customWidth="1"/>
    <col min="6914" max="6914" width="36.453125" style="64" customWidth="1"/>
    <col min="6915" max="6915" width="13.1796875" style="64" customWidth="1"/>
    <col min="6916" max="6918" width="8.7265625" style="64"/>
    <col min="6919" max="6919" width="29.453125" style="64" customWidth="1"/>
    <col min="6920" max="6920" width="51.1796875" style="64" customWidth="1"/>
    <col min="6921" max="7168" width="8.7265625" style="64"/>
    <col min="7169" max="7169" width="30.54296875" style="64" customWidth="1"/>
    <col min="7170" max="7170" width="36.453125" style="64" customWidth="1"/>
    <col min="7171" max="7171" width="13.1796875" style="64" customWidth="1"/>
    <col min="7172" max="7174" width="8.7265625" style="64"/>
    <col min="7175" max="7175" width="29.453125" style="64" customWidth="1"/>
    <col min="7176" max="7176" width="51.1796875" style="64" customWidth="1"/>
    <col min="7177" max="7424" width="8.7265625" style="64"/>
    <col min="7425" max="7425" width="30.54296875" style="64" customWidth="1"/>
    <col min="7426" max="7426" width="36.453125" style="64" customWidth="1"/>
    <col min="7427" max="7427" width="13.1796875" style="64" customWidth="1"/>
    <col min="7428" max="7430" width="8.7265625" style="64"/>
    <col min="7431" max="7431" width="29.453125" style="64" customWidth="1"/>
    <col min="7432" max="7432" width="51.1796875" style="64" customWidth="1"/>
    <col min="7433" max="7680" width="8.7265625" style="64"/>
    <col min="7681" max="7681" width="30.54296875" style="64" customWidth="1"/>
    <col min="7682" max="7682" width="36.453125" style="64" customWidth="1"/>
    <col min="7683" max="7683" width="13.1796875" style="64" customWidth="1"/>
    <col min="7684" max="7686" width="8.7265625" style="64"/>
    <col min="7687" max="7687" width="29.453125" style="64" customWidth="1"/>
    <col min="7688" max="7688" width="51.1796875" style="64" customWidth="1"/>
    <col min="7689" max="7936" width="8.7265625" style="64"/>
    <col min="7937" max="7937" width="30.54296875" style="64" customWidth="1"/>
    <col min="7938" max="7938" width="36.453125" style="64" customWidth="1"/>
    <col min="7939" max="7939" width="13.1796875" style="64" customWidth="1"/>
    <col min="7940" max="7942" width="8.7265625" style="64"/>
    <col min="7943" max="7943" width="29.453125" style="64" customWidth="1"/>
    <col min="7944" max="7944" width="51.1796875" style="64" customWidth="1"/>
    <col min="7945" max="8192" width="8.7265625" style="64"/>
    <col min="8193" max="8193" width="30.54296875" style="64" customWidth="1"/>
    <col min="8194" max="8194" width="36.453125" style="64" customWidth="1"/>
    <col min="8195" max="8195" width="13.1796875" style="64" customWidth="1"/>
    <col min="8196" max="8198" width="8.7265625" style="64"/>
    <col min="8199" max="8199" width="29.453125" style="64" customWidth="1"/>
    <col min="8200" max="8200" width="51.1796875" style="64" customWidth="1"/>
    <col min="8201" max="8448" width="8.7265625" style="64"/>
    <col min="8449" max="8449" width="30.54296875" style="64" customWidth="1"/>
    <col min="8450" max="8450" width="36.453125" style="64" customWidth="1"/>
    <col min="8451" max="8451" width="13.1796875" style="64" customWidth="1"/>
    <col min="8452" max="8454" width="8.7265625" style="64"/>
    <col min="8455" max="8455" width="29.453125" style="64" customWidth="1"/>
    <col min="8456" max="8456" width="51.1796875" style="64" customWidth="1"/>
    <col min="8457" max="8704" width="8.7265625" style="64"/>
    <col min="8705" max="8705" width="30.54296875" style="64" customWidth="1"/>
    <col min="8706" max="8706" width="36.453125" style="64" customWidth="1"/>
    <col min="8707" max="8707" width="13.1796875" style="64" customWidth="1"/>
    <col min="8708" max="8710" width="8.7265625" style="64"/>
    <col min="8711" max="8711" width="29.453125" style="64" customWidth="1"/>
    <col min="8712" max="8712" width="51.1796875" style="64" customWidth="1"/>
    <col min="8713" max="8960" width="8.7265625" style="64"/>
    <col min="8961" max="8961" width="30.54296875" style="64" customWidth="1"/>
    <col min="8962" max="8962" width="36.453125" style="64" customWidth="1"/>
    <col min="8963" max="8963" width="13.1796875" style="64" customWidth="1"/>
    <col min="8964" max="8966" width="8.7265625" style="64"/>
    <col min="8967" max="8967" width="29.453125" style="64" customWidth="1"/>
    <col min="8968" max="8968" width="51.1796875" style="64" customWidth="1"/>
    <col min="8969" max="9216" width="8.7265625" style="64"/>
    <col min="9217" max="9217" width="30.54296875" style="64" customWidth="1"/>
    <col min="9218" max="9218" width="36.453125" style="64" customWidth="1"/>
    <col min="9219" max="9219" width="13.1796875" style="64" customWidth="1"/>
    <col min="9220" max="9222" width="8.7265625" style="64"/>
    <col min="9223" max="9223" width="29.453125" style="64" customWidth="1"/>
    <col min="9224" max="9224" width="51.1796875" style="64" customWidth="1"/>
    <col min="9225" max="9472" width="8.7265625" style="64"/>
    <col min="9473" max="9473" width="30.54296875" style="64" customWidth="1"/>
    <col min="9474" max="9474" width="36.453125" style="64" customWidth="1"/>
    <col min="9475" max="9475" width="13.1796875" style="64" customWidth="1"/>
    <col min="9476" max="9478" width="8.7265625" style="64"/>
    <col min="9479" max="9479" width="29.453125" style="64" customWidth="1"/>
    <col min="9480" max="9480" width="51.1796875" style="64" customWidth="1"/>
    <col min="9481" max="9728" width="8.7265625" style="64"/>
    <col min="9729" max="9729" width="30.54296875" style="64" customWidth="1"/>
    <col min="9730" max="9730" width="36.453125" style="64" customWidth="1"/>
    <col min="9731" max="9731" width="13.1796875" style="64" customWidth="1"/>
    <col min="9732" max="9734" width="8.7265625" style="64"/>
    <col min="9735" max="9735" width="29.453125" style="64" customWidth="1"/>
    <col min="9736" max="9736" width="51.1796875" style="64" customWidth="1"/>
    <col min="9737" max="9984" width="8.7265625" style="64"/>
    <col min="9985" max="9985" width="30.54296875" style="64" customWidth="1"/>
    <col min="9986" max="9986" width="36.453125" style="64" customWidth="1"/>
    <col min="9987" max="9987" width="13.1796875" style="64" customWidth="1"/>
    <col min="9988" max="9990" width="8.7265625" style="64"/>
    <col min="9991" max="9991" width="29.453125" style="64" customWidth="1"/>
    <col min="9992" max="9992" width="51.1796875" style="64" customWidth="1"/>
    <col min="9993" max="10240" width="8.7265625" style="64"/>
    <col min="10241" max="10241" width="30.54296875" style="64" customWidth="1"/>
    <col min="10242" max="10242" width="36.453125" style="64" customWidth="1"/>
    <col min="10243" max="10243" width="13.1796875" style="64" customWidth="1"/>
    <col min="10244" max="10246" width="8.7265625" style="64"/>
    <col min="10247" max="10247" width="29.453125" style="64" customWidth="1"/>
    <col min="10248" max="10248" width="51.1796875" style="64" customWidth="1"/>
    <col min="10249" max="10496" width="8.7265625" style="64"/>
    <col min="10497" max="10497" width="30.54296875" style="64" customWidth="1"/>
    <col min="10498" max="10498" width="36.453125" style="64" customWidth="1"/>
    <col min="10499" max="10499" width="13.1796875" style="64" customWidth="1"/>
    <col min="10500" max="10502" width="8.7265625" style="64"/>
    <col min="10503" max="10503" width="29.453125" style="64" customWidth="1"/>
    <col min="10504" max="10504" width="51.1796875" style="64" customWidth="1"/>
    <col min="10505" max="10752" width="8.7265625" style="64"/>
    <col min="10753" max="10753" width="30.54296875" style="64" customWidth="1"/>
    <col min="10754" max="10754" width="36.453125" style="64" customWidth="1"/>
    <col min="10755" max="10755" width="13.1796875" style="64" customWidth="1"/>
    <col min="10756" max="10758" width="8.7265625" style="64"/>
    <col min="10759" max="10759" width="29.453125" style="64" customWidth="1"/>
    <col min="10760" max="10760" width="51.1796875" style="64" customWidth="1"/>
    <col min="10761" max="11008" width="8.7265625" style="64"/>
    <col min="11009" max="11009" width="30.54296875" style="64" customWidth="1"/>
    <col min="11010" max="11010" width="36.453125" style="64" customWidth="1"/>
    <col min="11011" max="11011" width="13.1796875" style="64" customWidth="1"/>
    <col min="11012" max="11014" width="8.7265625" style="64"/>
    <col min="11015" max="11015" width="29.453125" style="64" customWidth="1"/>
    <col min="11016" max="11016" width="51.1796875" style="64" customWidth="1"/>
    <col min="11017" max="11264" width="8.7265625" style="64"/>
    <col min="11265" max="11265" width="30.54296875" style="64" customWidth="1"/>
    <col min="11266" max="11266" width="36.453125" style="64" customWidth="1"/>
    <col min="11267" max="11267" width="13.1796875" style="64" customWidth="1"/>
    <col min="11268" max="11270" width="8.7265625" style="64"/>
    <col min="11271" max="11271" width="29.453125" style="64" customWidth="1"/>
    <col min="11272" max="11272" width="51.1796875" style="64" customWidth="1"/>
    <col min="11273" max="11520" width="8.7265625" style="64"/>
    <col min="11521" max="11521" width="30.54296875" style="64" customWidth="1"/>
    <col min="11522" max="11522" width="36.453125" style="64" customWidth="1"/>
    <col min="11523" max="11523" width="13.1796875" style="64" customWidth="1"/>
    <col min="11524" max="11526" width="8.7265625" style="64"/>
    <col min="11527" max="11527" width="29.453125" style="64" customWidth="1"/>
    <col min="11528" max="11528" width="51.1796875" style="64" customWidth="1"/>
    <col min="11529" max="11776" width="8.7265625" style="64"/>
    <col min="11777" max="11777" width="30.54296875" style="64" customWidth="1"/>
    <col min="11778" max="11778" width="36.453125" style="64" customWidth="1"/>
    <col min="11779" max="11779" width="13.1796875" style="64" customWidth="1"/>
    <col min="11780" max="11782" width="8.7265625" style="64"/>
    <col min="11783" max="11783" width="29.453125" style="64" customWidth="1"/>
    <col min="11784" max="11784" width="51.1796875" style="64" customWidth="1"/>
    <col min="11785" max="12032" width="8.7265625" style="64"/>
    <col min="12033" max="12033" width="30.54296875" style="64" customWidth="1"/>
    <col min="12034" max="12034" width="36.453125" style="64" customWidth="1"/>
    <col min="12035" max="12035" width="13.1796875" style="64" customWidth="1"/>
    <col min="12036" max="12038" width="8.7265625" style="64"/>
    <col min="12039" max="12039" width="29.453125" style="64" customWidth="1"/>
    <col min="12040" max="12040" width="51.1796875" style="64" customWidth="1"/>
    <col min="12041" max="12288" width="8.7265625" style="64"/>
    <col min="12289" max="12289" width="30.54296875" style="64" customWidth="1"/>
    <col min="12290" max="12290" width="36.453125" style="64" customWidth="1"/>
    <col min="12291" max="12291" width="13.1796875" style="64" customWidth="1"/>
    <col min="12292" max="12294" width="8.7265625" style="64"/>
    <col min="12295" max="12295" width="29.453125" style="64" customWidth="1"/>
    <col min="12296" max="12296" width="51.1796875" style="64" customWidth="1"/>
    <col min="12297" max="12544" width="8.7265625" style="64"/>
    <col min="12545" max="12545" width="30.54296875" style="64" customWidth="1"/>
    <col min="12546" max="12546" width="36.453125" style="64" customWidth="1"/>
    <col min="12547" max="12547" width="13.1796875" style="64" customWidth="1"/>
    <col min="12548" max="12550" width="8.7265625" style="64"/>
    <col min="12551" max="12551" width="29.453125" style="64" customWidth="1"/>
    <col min="12552" max="12552" width="51.1796875" style="64" customWidth="1"/>
    <col min="12553" max="12800" width="8.7265625" style="64"/>
    <col min="12801" max="12801" width="30.54296875" style="64" customWidth="1"/>
    <col min="12802" max="12802" width="36.453125" style="64" customWidth="1"/>
    <col min="12803" max="12803" width="13.1796875" style="64" customWidth="1"/>
    <col min="12804" max="12806" width="8.7265625" style="64"/>
    <col min="12807" max="12807" width="29.453125" style="64" customWidth="1"/>
    <col min="12808" max="12808" width="51.1796875" style="64" customWidth="1"/>
    <col min="12809" max="13056" width="8.7265625" style="64"/>
    <col min="13057" max="13057" width="30.54296875" style="64" customWidth="1"/>
    <col min="13058" max="13058" width="36.453125" style="64" customWidth="1"/>
    <col min="13059" max="13059" width="13.1796875" style="64" customWidth="1"/>
    <col min="13060" max="13062" width="8.7265625" style="64"/>
    <col min="13063" max="13063" width="29.453125" style="64" customWidth="1"/>
    <col min="13064" max="13064" width="51.1796875" style="64" customWidth="1"/>
    <col min="13065" max="13312" width="8.7265625" style="64"/>
    <col min="13313" max="13313" width="30.54296875" style="64" customWidth="1"/>
    <col min="13314" max="13314" width="36.453125" style="64" customWidth="1"/>
    <col min="13315" max="13315" width="13.1796875" style="64" customWidth="1"/>
    <col min="13316" max="13318" width="8.7265625" style="64"/>
    <col min="13319" max="13319" width="29.453125" style="64" customWidth="1"/>
    <col min="13320" max="13320" width="51.1796875" style="64" customWidth="1"/>
    <col min="13321" max="13568" width="8.7265625" style="64"/>
    <col min="13569" max="13569" width="30.54296875" style="64" customWidth="1"/>
    <col min="13570" max="13570" width="36.453125" style="64" customWidth="1"/>
    <col min="13571" max="13571" width="13.1796875" style="64" customWidth="1"/>
    <col min="13572" max="13574" width="8.7265625" style="64"/>
    <col min="13575" max="13575" width="29.453125" style="64" customWidth="1"/>
    <col min="13576" max="13576" width="51.1796875" style="64" customWidth="1"/>
    <col min="13577" max="13824" width="8.7265625" style="64"/>
    <col min="13825" max="13825" width="30.54296875" style="64" customWidth="1"/>
    <col min="13826" max="13826" width="36.453125" style="64" customWidth="1"/>
    <col min="13827" max="13827" width="13.1796875" style="64" customWidth="1"/>
    <col min="13828" max="13830" width="8.7265625" style="64"/>
    <col min="13831" max="13831" width="29.453125" style="64" customWidth="1"/>
    <col min="13832" max="13832" width="51.1796875" style="64" customWidth="1"/>
    <col min="13833" max="14080" width="8.7265625" style="64"/>
    <col min="14081" max="14081" width="30.54296875" style="64" customWidth="1"/>
    <col min="14082" max="14082" width="36.453125" style="64" customWidth="1"/>
    <col min="14083" max="14083" width="13.1796875" style="64" customWidth="1"/>
    <col min="14084" max="14086" width="8.7265625" style="64"/>
    <col min="14087" max="14087" width="29.453125" style="64" customWidth="1"/>
    <col min="14088" max="14088" width="51.1796875" style="64" customWidth="1"/>
    <col min="14089" max="14336" width="8.7265625" style="64"/>
    <col min="14337" max="14337" width="30.54296875" style="64" customWidth="1"/>
    <col min="14338" max="14338" width="36.453125" style="64" customWidth="1"/>
    <col min="14339" max="14339" width="13.1796875" style="64" customWidth="1"/>
    <col min="14340" max="14342" width="8.7265625" style="64"/>
    <col min="14343" max="14343" width="29.453125" style="64" customWidth="1"/>
    <col min="14344" max="14344" width="51.1796875" style="64" customWidth="1"/>
    <col min="14345" max="14592" width="8.7265625" style="64"/>
    <col min="14593" max="14593" width="30.54296875" style="64" customWidth="1"/>
    <col min="14594" max="14594" width="36.453125" style="64" customWidth="1"/>
    <col min="14595" max="14595" width="13.1796875" style="64" customWidth="1"/>
    <col min="14596" max="14598" width="8.7265625" style="64"/>
    <col min="14599" max="14599" width="29.453125" style="64" customWidth="1"/>
    <col min="14600" max="14600" width="51.1796875" style="64" customWidth="1"/>
    <col min="14601" max="14848" width="8.7265625" style="64"/>
    <col min="14849" max="14849" width="30.54296875" style="64" customWidth="1"/>
    <col min="14850" max="14850" width="36.453125" style="64" customWidth="1"/>
    <col min="14851" max="14851" width="13.1796875" style="64" customWidth="1"/>
    <col min="14852" max="14854" width="8.7265625" style="64"/>
    <col min="14855" max="14855" width="29.453125" style="64" customWidth="1"/>
    <col min="14856" max="14856" width="51.1796875" style="64" customWidth="1"/>
    <col min="14857" max="15104" width="8.7265625" style="64"/>
    <col min="15105" max="15105" width="30.54296875" style="64" customWidth="1"/>
    <col min="15106" max="15106" width="36.453125" style="64" customWidth="1"/>
    <col min="15107" max="15107" width="13.1796875" style="64" customWidth="1"/>
    <col min="15108" max="15110" width="8.7265625" style="64"/>
    <col min="15111" max="15111" width="29.453125" style="64" customWidth="1"/>
    <col min="15112" max="15112" width="51.1796875" style="64" customWidth="1"/>
    <col min="15113" max="15360" width="8.7265625" style="64"/>
    <col min="15361" max="15361" width="30.54296875" style="64" customWidth="1"/>
    <col min="15362" max="15362" width="36.453125" style="64" customWidth="1"/>
    <col min="15363" max="15363" width="13.1796875" style="64" customWidth="1"/>
    <col min="15364" max="15366" width="8.7265625" style="64"/>
    <col min="15367" max="15367" width="29.453125" style="64" customWidth="1"/>
    <col min="15368" max="15368" width="51.1796875" style="64" customWidth="1"/>
    <col min="15369" max="15616" width="8.7265625" style="64"/>
    <col min="15617" max="15617" width="30.54296875" style="64" customWidth="1"/>
    <col min="15618" max="15618" width="36.453125" style="64" customWidth="1"/>
    <col min="15619" max="15619" width="13.1796875" style="64" customWidth="1"/>
    <col min="15620" max="15622" width="8.7265625" style="64"/>
    <col min="15623" max="15623" width="29.453125" style="64" customWidth="1"/>
    <col min="15624" max="15624" width="51.1796875" style="64" customWidth="1"/>
    <col min="15625" max="15872" width="8.7265625" style="64"/>
    <col min="15873" max="15873" width="30.54296875" style="64" customWidth="1"/>
    <col min="15874" max="15874" width="36.453125" style="64" customWidth="1"/>
    <col min="15875" max="15875" width="13.1796875" style="64" customWidth="1"/>
    <col min="15876" max="15878" width="8.7265625" style="64"/>
    <col min="15879" max="15879" width="29.453125" style="64" customWidth="1"/>
    <col min="15880" max="15880" width="51.1796875" style="64" customWidth="1"/>
    <col min="15881" max="16128" width="8.7265625" style="64"/>
    <col min="16129" max="16129" width="30.54296875" style="64" customWidth="1"/>
    <col min="16130" max="16130" width="36.453125" style="64" customWidth="1"/>
    <col min="16131" max="16131" width="13.1796875" style="64" customWidth="1"/>
    <col min="16132" max="16134" width="8.7265625" style="64"/>
    <col min="16135" max="16135" width="29.453125" style="64" customWidth="1"/>
    <col min="16136" max="16136" width="51.1796875" style="64" customWidth="1"/>
    <col min="16137" max="16384" width="8.7265625" style="64"/>
  </cols>
  <sheetData>
    <row r="1" spans="1:7" ht="15.5">
      <c r="A1" s="165" t="s">
        <v>801</v>
      </c>
    </row>
    <row r="2" spans="1:7">
      <c r="A2" s="166" t="s">
        <v>782</v>
      </c>
      <c r="B2" s="166" t="s">
        <v>783</v>
      </c>
      <c r="C2" s="167"/>
    </row>
    <row r="3" spans="1:7">
      <c r="A3" s="166" t="s">
        <v>784</v>
      </c>
      <c r="B3" s="166" t="s">
        <v>802</v>
      </c>
    </row>
    <row r="4" spans="1:7" ht="55.5" customHeight="1">
      <c r="A4" s="166" t="s">
        <v>785</v>
      </c>
      <c r="B4" s="168" t="s">
        <v>803</v>
      </c>
      <c r="C4" s="164"/>
    </row>
    <row r="5" spans="1:7" ht="27" customHeight="1">
      <c r="A5" s="166" t="s">
        <v>804</v>
      </c>
      <c r="B5" s="168" t="s">
        <v>805</v>
      </c>
      <c r="C5" s="164"/>
    </row>
    <row r="6" spans="1:7">
      <c r="A6" s="166" t="s">
        <v>786</v>
      </c>
      <c r="B6" s="169"/>
    </row>
    <row r="7" spans="1:7" ht="13">
      <c r="A7" s="170" t="s">
        <v>787</v>
      </c>
    </row>
    <row r="8" spans="1:7" ht="13">
      <c r="A8" s="170" t="s">
        <v>788</v>
      </c>
      <c r="B8" s="171" t="s">
        <v>789</v>
      </c>
      <c r="E8" s="172"/>
      <c r="G8" s="172"/>
    </row>
    <row r="9" spans="1:7" ht="13">
      <c r="B9" s="171" t="s">
        <v>806</v>
      </c>
      <c r="E9" s="172"/>
      <c r="G9" s="172"/>
    </row>
    <row r="10" spans="1:7" ht="13">
      <c r="B10" s="171" t="s">
        <v>790</v>
      </c>
      <c r="E10" s="172"/>
      <c r="G10" s="172"/>
    </row>
    <row r="11" spans="1:7" ht="13">
      <c r="B11" s="171" t="s">
        <v>807</v>
      </c>
      <c r="E11" s="172"/>
      <c r="G11" s="172"/>
    </row>
    <row r="12" spans="1:7" ht="13">
      <c r="B12" s="171" t="s">
        <v>808</v>
      </c>
      <c r="E12" s="172"/>
      <c r="G12" s="172"/>
    </row>
    <row r="13" spans="1:7" ht="13">
      <c r="B13" s="47"/>
      <c r="E13" s="172"/>
      <c r="G13" s="172"/>
    </row>
    <row r="14" spans="1:7" ht="14">
      <c r="A14" s="173" t="s">
        <v>791</v>
      </c>
      <c r="B14" s="47" t="s">
        <v>809</v>
      </c>
      <c r="E14" s="172"/>
      <c r="G14" s="172"/>
    </row>
    <row r="15" spans="1:7" ht="14">
      <c r="A15" s="173" t="s">
        <v>792</v>
      </c>
      <c r="B15" s="47" t="s">
        <v>810</v>
      </c>
      <c r="E15" s="172"/>
      <c r="G15" s="172"/>
    </row>
    <row r="16" spans="1:7" ht="14">
      <c r="A16" s="173" t="s">
        <v>793</v>
      </c>
      <c r="B16" s="47" t="s">
        <v>811</v>
      </c>
      <c r="E16" s="172"/>
      <c r="G16" s="172"/>
    </row>
    <row r="17" spans="1:7" ht="14">
      <c r="A17" s="173" t="s">
        <v>812</v>
      </c>
      <c r="B17" s="47" t="s">
        <v>813</v>
      </c>
      <c r="E17" s="172"/>
      <c r="G17" s="172"/>
    </row>
    <row r="18" spans="1:7" ht="14">
      <c r="A18" s="173" t="s">
        <v>814</v>
      </c>
      <c r="B18" s="47" t="s">
        <v>815</v>
      </c>
      <c r="E18" s="172"/>
      <c r="G18" s="172"/>
    </row>
    <row r="19" spans="1:7">
      <c r="E19" s="172"/>
      <c r="G19" s="172"/>
    </row>
    <row r="20" spans="1:7" ht="13">
      <c r="A20" s="637" t="s">
        <v>794</v>
      </c>
      <c r="B20" s="638"/>
      <c r="C20" s="174" t="s">
        <v>795</v>
      </c>
      <c r="D20" s="174" t="s">
        <v>3</v>
      </c>
      <c r="E20" s="174" t="s">
        <v>4</v>
      </c>
      <c r="F20" s="174" t="s">
        <v>5</v>
      </c>
      <c r="G20" s="174" t="s">
        <v>6</v>
      </c>
    </row>
    <row r="21" spans="1:7" ht="13">
      <c r="A21" s="175" t="s">
        <v>816</v>
      </c>
      <c r="B21" s="175" t="s">
        <v>796</v>
      </c>
      <c r="C21" s="176">
        <v>1</v>
      </c>
      <c r="D21" s="176">
        <v>2</v>
      </c>
      <c r="E21" s="176"/>
      <c r="F21" s="176"/>
      <c r="G21" s="176"/>
    </row>
    <row r="22" spans="1:7" ht="13">
      <c r="A22" s="177"/>
      <c r="B22" s="175" t="s">
        <v>797</v>
      </c>
      <c r="C22" s="176">
        <v>1</v>
      </c>
      <c r="D22" s="176">
        <v>1</v>
      </c>
      <c r="E22" s="176"/>
      <c r="F22" s="176"/>
      <c r="G22" s="176"/>
    </row>
    <row r="23" spans="1:7" ht="13">
      <c r="A23" s="177"/>
      <c r="B23" s="175" t="s">
        <v>817</v>
      </c>
      <c r="C23" s="176">
        <v>1</v>
      </c>
      <c r="D23" s="176">
        <v>1</v>
      </c>
      <c r="E23" s="176"/>
      <c r="F23" s="176"/>
      <c r="G23" s="176"/>
    </row>
    <row r="24" spans="1:7" ht="13">
      <c r="A24" s="166"/>
      <c r="B24" s="47"/>
    </row>
    <row r="25" spans="1:7" ht="13">
      <c r="A25" s="175" t="s">
        <v>818</v>
      </c>
      <c r="E25" s="172"/>
      <c r="G25" s="172"/>
    </row>
    <row r="26" spans="1:7" s="180" customFormat="1" ht="34.5">
      <c r="A26" s="178" t="s">
        <v>819</v>
      </c>
      <c r="B26" s="179" t="s">
        <v>820</v>
      </c>
      <c r="C26" s="179" t="s">
        <v>821</v>
      </c>
      <c r="E26" s="181"/>
      <c r="G26" s="181"/>
    </row>
    <row r="27" spans="1:7" s="180" customFormat="1" ht="34.5" customHeight="1">
      <c r="A27" s="182" t="s">
        <v>822</v>
      </c>
      <c r="B27" s="183" t="s">
        <v>823</v>
      </c>
      <c r="C27" s="183" t="s">
        <v>824</v>
      </c>
    </row>
    <row r="28" spans="1:7" s="180" customFormat="1" ht="29.15" customHeight="1">
      <c r="A28" s="182" t="s">
        <v>825</v>
      </c>
      <c r="B28" s="183" t="s">
        <v>826</v>
      </c>
      <c r="C28" s="183" t="s">
        <v>824</v>
      </c>
    </row>
    <row r="29" spans="1:7" s="180" customFormat="1" ht="36" customHeight="1">
      <c r="A29" s="182" t="s">
        <v>827</v>
      </c>
      <c r="B29" s="183" t="s">
        <v>828</v>
      </c>
      <c r="C29" s="183" t="s">
        <v>824</v>
      </c>
    </row>
    <row r="30" spans="1:7" s="180" customFormat="1" ht="29.15" customHeight="1">
      <c r="A30" s="182" t="s">
        <v>829</v>
      </c>
      <c r="B30" s="183" t="s">
        <v>830</v>
      </c>
      <c r="C30" s="183" t="s">
        <v>824</v>
      </c>
    </row>
    <row r="31" spans="1:7" s="180" customFormat="1" ht="41.15" customHeight="1">
      <c r="A31" s="182" t="s">
        <v>831</v>
      </c>
      <c r="B31" s="183" t="s">
        <v>832</v>
      </c>
      <c r="C31" s="183" t="s">
        <v>824</v>
      </c>
    </row>
    <row r="32" spans="1:7" s="180" customFormat="1" ht="29.15" customHeight="1">
      <c r="A32" s="182" t="s">
        <v>833</v>
      </c>
      <c r="B32" s="183" t="s">
        <v>834</v>
      </c>
      <c r="C32" s="183" t="s">
        <v>824</v>
      </c>
    </row>
    <row r="33" spans="1:6" s="180" customFormat="1" ht="29.15" customHeight="1">
      <c r="A33" s="182" t="s">
        <v>835</v>
      </c>
      <c r="B33" s="183" t="s">
        <v>836</v>
      </c>
      <c r="C33" s="183" t="s">
        <v>824</v>
      </c>
    </row>
    <row r="34" spans="1:6" s="180" customFormat="1" ht="29.15" customHeight="1">
      <c r="A34" s="182" t="s">
        <v>837</v>
      </c>
      <c r="B34" s="183" t="s">
        <v>838</v>
      </c>
      <c r="C34" s="183" t="s">
        <v>824</v>
      </c>
    </row>
    <row r="35" spans="1:6" s="180" customFormat="1" ht="11.5">
      <c r="B35" s="184" t="s">
        <v>839</v>
      </c>
      <c r="C35" s="185" t="s">
        <v>824</v>
      </c>
      <c r="E35" s="186"/>
    </row>
    <row r="36" spans="1:6" ht="13">
      <c r="A36" s="47"/>
      <c r="C36" s="47"/>
      <c r="D36" s="47"/>
      <c r="E36" s="47"/>
      <c r="F36" s="47"/>
    </row>
    <row r="37" spans="1:6" ht="13">
      <c r="A37" s="175" t="s">
        <v>840</v>
      </c>
    </row>
    <row r="38" spans="1:6" ht="14">
      <c r="A38" s="187"/>
      <c r="C38" s="187"/>
    </row>
    <row r="39" spans="1:6" ht="14">
      <c r="A39" s="187"/>
      <c r="C39" s="187"/>
    </row>
    <row r="40" spans="1:6" ht="14">
      <c r="A40" s="187"/>
      <c r="C40" s="187"/>
    </row>
    <row r="41" spans="1:6" ht="13">
      <c r="A41" s="175" t="s">
        <v>841</v>
      </c>
      <c r="B41" s="175" t="s">
        <v>798</v>
      </c>
      <c r="C41" s="175" t="s">
        <v>795</v>
      </c>
      <c r="D41" s="175" t="s">
        <v>799</v>
      </c>
      <c r="E41" s="175" t="s">
        <v>800</v>
      </c>
    </row>
    <row r="42" spans="1:6" ht="14">
      <c r="A42" s="64" t="s">
        <v>842</v>
      </c>
      <c r="B42" s="176">
        <v>2</v>
      </c>
      <c r="C42" s="64">
        <f>ROUND((ROUND((SQRT(B42)),1)*0.4),0)</f>
        <v>1</v>
      </c>
      <c r="D42" s="64">
        <v>1</v>
      </c>
      <c r="E42" s="64">
        <f>ROUND((ROUND((SQRT(B42)),1)*0.2),0)</f>
        <v>0</v>
      </c>
      <c r="F42" s="188"/>
    </row>
    <row r="43" spans="1:6">
      <c r="A43" s="64" t="s">
        <v>843</v>
      </c>
      <c r="B43" s="176">
        <v>0</v>
      </c>
      <c r="C43" s="64">
        <f>ROUND((ROUND((SQRT(B43)),1)*0.5),0)</f>
        <v>0</v>
      </c>
      <c r="D43" s="64">
        <f>ROUND((ROUND((SQRT(B43)),1)*0.3),0)</f>
        <v>0</v>
      </c>
      <c r="E43" s="64">
        <f>ROUND((ROUND((SQRT(B43)),1)*0.3),0)</f>
        <v>0</v>
      </c>
    </row>
    <row r="44" spans="1:6">
      <c r="A44" s="64" t="s">
        <v>844</v>
      </c>
      <c r="B44" s="176">
        <v>0</v>
      </c>
      <c r="C44" s="64">
        <f>ROUND((ROUND((SQRT(B44)),1)*0.6),0)</f>
        <v>0</v>
      </c>
      <c r="D44" s="64">
        <f>ROUND((ROUND((SQRT(B44)),1)*0.4),0)</f>
        <v>0</v>
      </c>
      <c r="E44" s="64">
        <f>ROUND((ROUND((SQRT(B44)),1)*0.6),0)</f>
        <v>0</v>
      </c>
    </row>
    <row r="45" spans="1:6">
      <c r="A45" s="166" t="s">
        <v>839</v>
      </c>
      <c r="B45" s="166"/>
      <c r="C45" s="189">
        <f>SUM(C42:C44)</f>
        <v>1</v>
      </c>
      <c r="D45" s="189">
        <f>SUM(D42:D44)</f>
        <v>1</v>
      </c>
      <c r="E45" s="189">
        <f>SUM(E42:E44)</f>
        <v>0</v>
      </c>
    </row>
    <row r="47" spans="1:6" ht="13">
      <c r="A47" s="190" t="s">
        <v>845</v>
      </c>
    </row>
    <row r="48" spans="1:6" ht="13">
      <c r="A48" s="190" t="s">
        <v>846</v>
      </c>
    </row>
    <row r="49" spans="1:7" ht="13">
      <c r="A49" s="171" t="s">
        <v>847</v>
      </c>
    </row>
    <row r="50" spans="1:7" ht="13">
      <c r="A50" s="171" t="s">
        <v>848</v>
      </c>
    </row>
    <row r="51" spans="1:7" ht="13">
      <c r="A51" s="171" t="s">
        <v>849</v>
      </c>
    </row>
    <row r="52" spans="1:7" ht="13">
      <c r="A52" s="171" t="s">
        <v>850</v>
      </c>
    </row>
    <row r="53" spans="1:7" ht="13">
      <c r="A53" s="171" t="s">
        <v>851</v>
      </c>
    </row>
    <row r="54" spans="1:7" ht="13">
      <c r="A54" s="171" t="s">
        <v>852</v>
      </c>
    </row>
    <row r="55" spans="1:7" ht="13">
      <c r="A55" s="191" t="s">
        <v>853</v>
      </c>
    </row>
    <row r="56" spans="1:7" ht="13">
      <c r="A56" s="175" t="s">
        <v>854</v>
      </c>
      <c r="B56" s="189">
        <v>1</v>
      </c>
    </row>
    <row r="57" spans="1:7" ht="26">
      <c r="A57" s="192" t="s">
        <v>855</v>
      </c>
      <c r="B57" s="189">
        <v>1</v>
      </c>
      <c r="C57" s="639" t="s">
        <v>856</v>
      </c>
      <c r="D57" s="640"/>
      <c r="E57" s="640"/>
      <c r="F57" s="640"/>
      <c r="G57" s="640"/>
    </row>
    <row r="58" spans="1:7">
      <c r="B58" s="167"/>
    </row>
    <row r="60" spans="1:7" ht="13">
      <c r="A60" s="175" t="s">
        <v>814</v>
      </c>
      <c r="D60" s="170"/>
    </row>
    <row r="61" spans="1:7" ht="13">
      <c r="A61" s="175" t="s">
        <v>857</v>
      </c>
      <c r="B61" s="170"/>
    </row>
    <row r="62" spans="1:7" ht="15.65" customHeight="1">
      <c r="A62" s="64" t="s">
        <v>858</v>
      </c>
      <c r="B62" s="47"/>
      <c r="E62" s="193"/>
    </row>
    <row r="63" spans="1:7" ht="15.65" customHeight="1">
      <c r="A63" s="64" t="s">
        <v>859</v>
      </c>
      <c r="B63" s="47"/>
      <c r="C63" s="47"/>
      <c r="D63" s="47"/>
      <c r="E63" s="47"/>
      <c r="F63" s="47"/>
    </row>
    <row r="64" spans="1:7" ht="15.65" customHeight="1">
      <c r="A64" s="64" t="s">
        <v>860</v>
      </c>
    </row>
    <row r="65" spans="1:1" ht="15.65" customHeight="1">
      <c r="A65" s="64" t="s">
        <v>861</v>
      </c>
    </row>
    <row r="66" spans="1:1" ht="15.65" customHeight="1">
      <c r="A66" s="64" t="s">
        <v>862</v>
      </c>
    </row>
    <row r="67" spans="1:1" ht="15.65" customHeight="1">
      <c r="A67" s="64" t="s">
        <v>863</v>
      </c>
    </row>
    <row r="68" spans="1:1" ht="15.65" customHeight="1">
      <c r="A68" s="64" t="s">
        <v>864</v>
      </c>
    </row>
    <row r="69" spans="1:1" ht="15.65" customHeight="1">
      <c r="A69" s="64" t="s">
        <v>865</v>
      </c>
    </row>
    <row r="70" spans="1:1" ht="15.65" customHeight="1">
      <c r="A70" s="64" t="s">
        <v>866</v>
      </c>
    </row>
    <row r="71" spans="1:1" ht="15.65" customHeight="1">
      <c r="A71" s="64" t="s">
        <v>867</v>
      </c>
    </row>
    <row r="72" spans="1:1" ht="15.65" customHeight="1">
      <c r="A72" s="64" t="s">
        <v>868</v>
      </c>
    </row>
    <row r="73" spans="1:1" ht="15.65" customHeight="1">
      <c r="A73" s="64" t="s">
        <v>869</v>
      </c>
    </row>
    <row r="74" spans="1:1" ht="15.65" customHeight="1">
      <c r="A74" s="64" t="s">
        <v>870</v>
      </c>
    </row>
    <row r="75" spans="1:1" ht="15.65" customHeight="1">
      <c r="A75" s="64" t="s">
        <v>871</v>
      </c>
    </row>
    <row r="77" spans="1:1">
      <c r="A77" s="167"/>
    </row>
  </sheetData>
  <mergeCells count="2">
    <mergeCell ref="A20:B20"/>
    <mergeCell ref="C57:G5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7"/>
  <sheetViews>
    <sheetView workbookViewId="0"/>
  </sheetViews>
  <sheetFormatPr defaultColWidth="9.1796875" defaultRowHeight="14.5"/>
  <cols>
    <col min="1" max="1" width="8.1796875" style="196" customWidth="1"/>
    <col min="2" max="2" width="13.1796875" style="196" customWidth="1"/>
    <col min="3" max="3" width="5.26953125" style="196" customWidth="1"/>
    <col min="4" max="4" width="11" style="196" customWidth="1"/>
    <col min="5" max="5" width="11.81640625" style="196" customWidth="1"/>
    <col min="6" max="6" width="9.26953125" style="196" customWidth="1"/>
    <col min="7" max="7" width="10.1796875" style="196" customWidth="1"/>
    <col min="8" max="11" width="45.81640625" style="196" customWidth="1"/>
    <col min="12" max="256" width="9.1796875" style="195"/>
    <col min="257" max="257" width="8.1796875" style="195" customWidth="1"/>
    <col min="258" max="258" width="13.1796875" style="195" customWidth="1"/>
    <col min="259" max="259" width="5.26953125" style="195" customWidth="1"/>
    <col min="260" max="260" width="11" style="195" customWidth="1"/>
    <col min="261" max="261" width="11.81640625" style="195" customWidth="1"/>
    <col min="262" max="262" width="9.26953125" style="195" customWidth="1"/>
    <col min="263" max="263" width="10.1796875" style="195" customWidth="1"/>
    <col min="264" max="267" width="45.81640625" style="195" customWidth="1"/>
    <col min="268" max="512" width="9.1796875" style="195"/>
    <col min="513" max="513" width="8.1796875" style="195" customWidth="1"/>
    <col min="514" max="514" width="13.1796875" style="195" customWidth="1"/>
    <col min="515" max="515" width="5.26953125" style="195" customWidth="1"/>
    <col min="516" max="516" width="11" style="195" customWidth="1"/>
    <col min="517" max="517" width="11.81640625" style="195" customWidth="1"/>
    <col min="518" max="518" width="9.26953125" style="195" customWidth="1"/>
    <col min="519" max="519" width="10.1796875" style="195" customWidth="1"/>
    <col min="520" max="523" width="45.81640625" style="195" customWidth="1"/>
    <col min="524" max="768" width="9.1796875" style="195"/>
    <col min="769" max="769" width="8.1796875" style="195" customWidth="1"/>
    <col min="770" max="770" width="13.1796875" style="195" customWidth="1"/>
    <col min="771" max="771" width="5.26953125" style="195" customWidth="1"/>
    <col min="772" max="772" width="11" style="195" customWidth="1"/>
    <col min="773" max="773" width="11.81640625" style="195" customWidth="1"/>
    <col min="774" max="774" width="9.26953125" style="195" customWidth="1"/>
    <col min="775" max="775" width="10.1796875" style="195" customWidth="1"/>
    <col min="776" max="779" width="45.81640625" style="195" customWidth="1"/>
    <col min="780" max="1024" width="9.1796875" style="195"/>
    <col min="1025" max="1025" width="8.1796875" style="195" customWidth="1"/>
    <col min="1026" max="1026" width="13.1796875" style="195" customWidth="1"/>
    <col min="1027" max="1027" width="5.26953125" style="195" customWidth="1"/>
    <col min="1028" max="1028" width="11" style="195" customWidth="1"/>
    <col min="1029" max="1029" width="11.81640625" style="195" customWidth="1"/>
    <col min="1030" max="1030" width="9.26953125" style="195" customWidth="1"/>
    <col min="1031" max="1031" width="10.1796875" style="195" customWidth="1"/>
    <col min="1032" max="1035" width="45.81640625" style="195" customWidth="1"/>
    <col min="1036" max="1280" width="9.1796875" style="195"/>
    <col min="1281" max="1281" width="8.1796875" style="195" customWidth="1"/>
    <col min="1282" max="1282" width="13.1796875" style="195" customWidth="1"/>
    <col min="1283" max="1283" width="5.26953125" style="195" customWidth="1"/>
    <col min="1284" max="1284" width="11" style="195" customWidth="1"/>
    <col min="1285" max="1285" width="11.81640625" style="195" customWidth="1"/>
    <col min="1286" max="1286" width="9.26953125" style="195" customWidth="1"/>
    <col min="1287" max="1287" width="10.1796875" style="195" customWidth="1"/>
    <col min="1288" max="1291" width="45.81640625" style="195" customWidth="1"/>
    <col min="1292" max="1536" width="9.1796875" style="195"/>
    <col min="1537" max="1537" width="8.1796875" style="195" customWidth="1"/>
    <col min="1538" max="1538" width="13.1796875" style="195" customWidth="1"/>
    <col min="1539" max="1539" width="5.26953125" style="195" customWidth="1"/>
    <col min="1540" max="1540" width="11" style="195" customWidth="1"/>
    <col min="1541" max="1541" width="11.81640625" style="195" customWidth="1"/>
    <col min="1542" max="1542" width="9.26953125" style="195" customWidth="1"/>
    <col min="1543" max="1543" width="10.1796875" style="195" customWidth="1"/>
    <col min="1544" max="1547" width="45.81640625" style="195" customWidth="1"/>
    <col min="1548" max="1792" width="9.1796875" style="195"/>
    <col min="1793" max="1793" width="8.1796875" style="195" customWidth="1"/>
    <col min="1794" max="1794" width="13.1796875" style="195" customWidth="1"/>
    <col min="1795" max="1795" width="5.26953125" style="195" customWidth="1"/>
    <col min="1796" max="1796" width="11" style="195" customWidth="1"/>
    <col min="1797" max="1797" width="11.81640625" style="195" customWidth="1"/>
    <col min="1798" max="1798" width="9.26953125" style="195" customWidth="1"/>
    <col min="1799" max="1799" width="10.1796875" style="195" customWidth="1"/>
    <col min="1800" max="1803" width="45.81640625" style="195" customWidth="1"/>
    <col min="1804" max="2048" width="9.1796875" style="195"/>
    <col min="2049" max="2049" width="8.1796875" style="195" customWidth="1"/>
    <col min="2050" max="2050" width="13.1796875" style="195" customWidth="1"/>
    <col min="2051" max="2051" width="5.26953125" style="195" customWidth="1"/>
    <col min="2052" max="2052" width="11" style="195" customWidth="1"/>
    <col min="2053" max="2053" width="11.81640625" style="195" customWidth="1"/>
    <col min="2054" max="2054" width="9.26953125" style="195" customWidth="1"/>
    <col min="2055" max="2055" width="10.1796875" style="195" customWidth="1"/>
    <col min="2056" max="2059" width="45.81640625" style="195" customWidth="1"/>
    <col min="2060" max="2304" width="9.1796875" style="195"/>
    <col min="2305" max="2305" width="8.1796875" style="195" customWidth="1"/>
    <col min="2306" max="2306" width="13.1796875" style="195" customWidth="1"/>
    <col min="2307" max="2307" width="5.26953125" style="195" customWidth="1"/>
    <col min="2308" max="2308" width="11" style="195" customWidth="1"/>
    <col min="2309" max="2309" width="11.81640625" style="195" customWidth="1"/>
    <col min="2310" max="2310" width="9.26953125" style="195" customWidth="1"/>
    <col min="2311" max="2311" width="10.1796875" style="195" customWidth="1"/>
    <col min="2312" max="2315" width="45.81640625" style="195" customWidth="1"/>
    <col min="2316" max="2560" width="9.1796875" style="195"/>
    <col min="2561" max="2561" width="8.1796875" style="195" customWidth="1"/>
    <col min="2562" max="2562" width="13.1796875" style="195" customWidth="1"/>
    <col min="2563" max="2563" width="5.26953125" style="195" customWidth="1"/>
    <col min="2564" max="2564" width="11" style="195" customWidth="1"/>
    <col min="2565" max="2565" width="11.81640625" style="195" customWidth="1"/>
    <col min="2566" max="2566" width="9.26953125" style="195" customWidth="1"/>
    <col min="2567" max="2567" width="10.1796875" style="195" customWidth="1"/>
    <col min="2568" max="2571" width="45.81640625" style="195" customWidth="1"/>
    <col min="2572" max="2816" width="9.1796875" style="195"/>
    <col min="2817" max="2817" width="8.1796875" style="195" customWidth="1"/>
    <col min="2818" max="2818" width="13.1796875" style="195" customWidth="1"/>
    <col min="2819" max="2819" width="5.26953125" style="195" customWidth="1"/>
    <col min="2820" max="2820" width="11" style="195" customWidth="1"/>
    <col min="2821" max="2821" width="11.81640625" style="195" customWidth="1"/>
    <col min="2822" max="2822" width="9.26953125" style="195" customWidth="1"/>
    <col min="2823" max="2823" width="10.1796875" style="195" customWidth="1"/>
    <col min="2824" max="2827" width="45.81640625" style="195" customWidth="1"/>
    <col min="2828" max="3072" width="9.1796875" style="195"/>
    <col min="3073" max="3073" width="8.1796875" style="195" customWidth="1"/>
    <col min="3074" max="3074" width="13.1796875" style="195" customWidth="1"/>
    <col min="3075" max="3075" width="5.26953125" style="195" customWidth="1"/>
    <col min="3076" max="3076" width="11" style="195" customWidth="1"/>
    <col min="3077" max="3077" width="11.81640625" style="195" customWidth="1"/>
    <col min="3078" max="3078" width="9.26953125" style="195" customWidth="1"/>
    <col min="3079" max="3079" width="10.1796875" style="195" customWidth="1"/>
    <col min="3080" max="3083" width="45.81640625" style="195" customWidth="1"/>
    <col min="3084" max="3328" width="9.1796875" style="195"/>
    <col min="3329" max="3329" width="8.1796875" style="195" customWidth="1"/>
    <col min="3330" max="3330" width="13.1796875" style="195" customWidth="1"/>
    <col min="3331" max="3331" width="5.26953125" style="195" customWidth="1"/>
    <col min="3332" max="3332" width="11" style="195" customWidth="1"/>
    <col min="3333" max="3333" width="11.81640625" style="195" customWidth="1"/>
    <col min="3334" max="3334" width="9.26953125" style="195" customWidth="1"/>
    <col min="3335" max="3335" width="10.1796875" style="195" customWidth="1"/>
    <col min="3336" max="3339" width="45.81640625" style="195" customWidth="1"/>
    <col min="3340" max="3584" width="9.1796875" style="195"/>
    <col min="3585" max="3585" width="8.1796875" style="195" customWidth="1"/>
    <col min="3586" max="3586" width="13.1796875" style="195" customWidth="1"/>
    <col min="3587" max="3587" width="5.26953125" style="195" customWidth="1"/>
    <col min="3588" max="3588" width="11" style="195" customWidth="1"/>
    <col min="3589" max="3589" width="11.81640625" style="195" customWidth="1"/>
    <col min="3590" max="3590" width="9.26953125" style="195" customWidth="1"/>
    <col min="3591" max="3591" width="10.1796875" style="195" customWidth="1"/>
    <col min="3592" max="3595" width="45.81640625" style="195" customWidth="1"/>
    <col min="3596" max="3840" width="9.1796875" style="195"/>
    <col min="3841" max="3841" width="8.1796875" style="195" customWidth="1"/>
    <col min="3842" max="3842" width="13.1796875" style="195" customWidth="1"/>
    <col min="3843" max="3843" width="5.26953125" style="195" customWidth="1"/>
    <col min="3844" max="3844" width="11" style="195" customWidth="1"/>
    <col min="3845" max="3845" width="11.81640625" style="195" customWidth="1"/>
    <col min="3846" max="3846" width="9.26953125" style="195" customWidth="1"/>
    <col min="3847" max="3847" width="10.1796875" style="195" customWidth="1"/>
    <col min="3848" max="3851" width="45.81640625" style="195" customWidth="1"/>
    <col min="3852" max="4096" width="9.1796875" style="195"/>
    <col min="4097" max="4097" width="8.1796875" style="195" customWidth="1"/>
    <col min="4098" max="4098" width="13.1796875" style="195" customWidth="1"/>
    <col min="4099" max="4099" width="5.26953125" style="195" customWidth="1"/>
    <col min="4100" max="4100" width="11" style="195" customWidth="1"/>
    <col min="4101" max="4101" width="11.81640625" style="195" customWidth="1"/>
    <col min="4102" max="4102" width="9.26953125" style="195" customWidth="1"/>
    <col min="4103" max="4103" width="10.1796875" style="195" customWidth="1"/>
    <col min="4104" max="4107" width="45.81640625" style="195" customWidth="1"/>
    <col min="4108" max="4352" width="9.1796875" style="195"/>
    <col min="4353" max="4353" width="8.1796875" style="195" customWidth="1"/>
    <col min="4354" max="4354" width="13.1796875" style="195" customWidth="1"/>
    <col min="4355" max="4355" width="5.26953125" style="195" customWidth="1"/>
    <col min="4356" max="4356" width="11" style="195" customWidth="1"/>
    <col min="4357" max="4357" width="11.81640625" style="195" customWidth="1"/>
    <col min="4358" max="4358" width="9.26953125" style="195" customWidth="1"/>
    <col min="4359" max="4359" width="10.1796875" style="195" customWidth="1"/>
    <col min="4360" max="4363" width="45.81640625" style="195" customWidth="1"/>
    <col min="4364" max="4608" width="9.1796875" style="195"/>
    <col min="4609" max="4609" width="8.1796875" style="195" customWidth="1"/>
    <col min="4610" max="4610" width="13.1796875" style="195" customWidth="1"/>
    <col min="4611" max="4611" width="5.26953125" style="195" customWidth="1"/>
    <col min="4612" max="4612" width="11" style="195" customWidth="1"/>
    <col min="4613" max="4613" width="11.81640625" style="195" customWidth="1"/>
    <col min="4614" max="4614" width="9.26953125" style="195" customWidth="1"/>
    <col min="4615" max="4615" width="10.1796875" style="195" customWidth="1"/>
    <col min="4616" max="4619" width="45.81640625" style="195" customWidth="1"/>
    <col min="4620" max="4864" width="9.1796875" style="195"/>
    <col min="4865" max="4865" width="8.1796875" style="195" customWidth="1"/>
    <col min="4866" max="4866" width="13.1796875" style="195" customWidth="1"/>
    <col min="4867" max="4867" width="5.26953125" style="195" customWidth="1"/>
    <col min="4868" max="4868" width="11" style="195" customWidth="1"/>
    <col min="4869" max="4869" width="11.81640625" style="195" customWidth="1"/>
    <col min="4870" max="4870" width="9.26953125" style="195" customWidth="1"/>
    <col min="4871" max="4871" width="10.1796875" style="195" customWidth="1"/>
    <col min="4872" max="4875" width="45.81640625" style="195" customWidth="1"/>
    <col min="4876" max="5120" width="9.1796875" style="195"/>
    <col min="5121" max="5121" width="8.1796875" style="195" customWidth="1"/>
    <col min="5122" max="5122" width="13.1796875" style="195" customWidth="1"/>
    <col min="5123" max="5123" width="5.26953125" style="195" customWidth="1"/>
    <col min="5124" max="5124" width="11" style="195" customWidth="1"/>
    <col min="5125" max="5125" width="11.81640625" style="195" customWidth="1"/>
    <col min="5126" max="5126" width="9.26953125" style="195" customWidth="1"/>
    <col min="5127" max="5127" width="10.1796875" style="195" customWidth="1"/>
    <col min="5128" max="5131" width="45.81640625" style="195" customWidth="1"/>
    <col min="5132" max="5376" width="9.1796875" style="195"/>
    <col min="5377" max="5377" width="8.1796875" style="195" customWidth="1"/>
    <col min="5378" max="5378" width="13.1796875" style="195" customWidth="1"/>
    <col min="5379" max="5379" width="5.26953125" style="195" customWidth="1"/>
    <col min="5380" max="5380" width="11" style="195" customWidth="1"/>
    <col min="5381" max="5381" width="11.81640625" style="195" customWidth="1"/>
    <col min="5382" max="5382" width="9.26953125" style="195" customWidth="1"/>
    <col min="5383" max="5383" width="10.1796875" style="195" customWidth="1"/>
    <col min="5384" max="5387" width="45.81640625" style="195" customWidth="1"/>
    <col min="5388" max="5632" width="9.1796875" style="195"/>
    <col min="5633" max="5633" width="8.1796875" style="195" customWidth="1"/>
    <col min="5634" max="5634" width="13.1796875" style="195" customWidth="1"/>
    <col min="5635" max="5635" width="5.26953125" style="195" customWidth="1"/>
    <col min="5636" max="5636" width="11" style="195" customWidth="1"/>
    <col min="5637" max="5637" width="11.81640625" style="195" customWidth="1"/>
    <col min="5638" max="5638" width="9.26953125" style="195" customWidth="1"/>
    <col min="5639" max="5639" width="10.1796875" style="195" customWidth="1"/>
    <col min="5640" max="5643" width="45.81640625" style="195" customWidth="1"/>
    <col min="5644" max="5888" width="9.1796875" style="195"/>
    <col min="5889" max="5889" width="8.1796875" style="195" customWidth="1"/>
    <col min="5890" max="5890" width="13.1796875" style="195" customWidth="1"/>
    <col min="5891" max="5891" width="5.26953125" style="195" customWidth="1"/>
    <col min="5892" max="5892" width="11" style="195" customWidth="1"/>
    <col min="5893" max="5893" width="11.81640625" style="195" customWidth="1"/>
    <col min="5894" max="5894" width="9.26953125" style="195" customWidth="1"/>
    <col min="5895" max="5895" width="10.1796875" style="195" customWidth="1"/>
    <col min="5896" max="5899" width="45.81640625" style="195" customWidth="1"/>
    <col min="5900" max="6144" width="9.1796875" style="195"/>
    <col min="6145" max="6145" width="8.1796875" style="195" customWidth="1"/>
    <col min="6146" max="6146" width="13.1796875" style="195" customWidth="1"/>
    <col min="6147" max="6147" width="5.26953125" style="195" customWidth="1"/>
    <col min="6148" max="6148" width="11" style="195" customWidth="1"/>
    <col min="6149" max="6149" width="11.81640625" style="195" customWidth="1"/>
    <col min="6150" max="6150" width="9.26953125" style="195" customWidth="1"/>
    <col min="6151" max="6151" width="10.1796875" style="195" customWidth="1"/>
    <col min="6152" max="6155" width="45.81640625" style="195" customWidth="1"/>
    <col min="6156" max="6400" width="9.1796875" style="195"/>
    <col min="6401" max="6401" width="8.1796875" style="195" customWidth="1"/>
    <col min="6402" max="6402" width="13.1796875" style="195" customWidth="1"/>
    <col min="6403" max="6403" width="5.26953125" style="195" customWidth="1"/>
    <col min="6404" max="6404" width="11" style="195" customWidth="1"/>
    <col min="6405" max="6405" width="11.81640625" style="195" customWidth="1"/>
    <col min="6406" max="6406" width="9.26953125" style="195" customWidth="1"/>
    <col min="6407" max="6407" width="10.1796875" style="195" customWidth="1"/>
    <col min="6408" max="6411" width="45.81640625" style="195" customWidth="1"/>
    <col min="6412" max="6656" width="9.1796875" style="195"/>
    <col min="6657" max="6657" width="8.1796875" style="195" customWidth="1"/>
    <col min="6658" max="6658" width="13.1796875" style="195" customWidth="1"/>
    <col min="6659" max="6659" width="5.26953125" style="195" customWidth="1"/>
    <col min="6660" max="6660" width="11" style="195" customWidth="1"/>
    <col min="6661" max="6661" width="11.81640625" style="195" customWidth="1"/>
    <col min="6662" max="6662" width="9.26953125" style="195" customWidth="1"/>
    <col min="6663" max="6663" width="10.1796875" style="195" customWidth="1"/>
    <col min="6664" max="6667" width="45.81640625" style="195" customWidth="1"/>
    <col min="6668" max="6912" width="9.1796875" style="195"/>
    <col min="6913" max="6913" width="8.1796875" style="195" customWidth="1"/>
    <col min="6914" max="6914" width="13.1796875" style="195" customWidth="1"/>
    <col min="6915" max="6915" width="5.26953125" style="195" customWidth="1"/>
    <col min="6916" max="6916" width="11" style="195" customWidth="1"/>
    <col min="6917" max="6917" width="11.81640625" style="195" customWidth="1"/>
    <col min="6918" max="6918" width="9.26953125" style="195" customWidth="1"/>
    <col min="6919" max="6919" width="10.1796875" style="195" customWidth="1"/>
    <col min="6920" max="6923" width="45.81640625" style="195" customWidth="1"/>
    <col min="6924" max="7168" width="9.1796875" style="195"/>
    <col min="7169" max="7169" width="8.1796875" style="195" customWidth="1"/>
    <col min="7170" max="7170" width="13.1796875" style="195" customWidth="1"/>
    <col min="7171" max="7171" width="5.26953125" style="195" customWidth="1"/>
    <col min="7172" max="7172" width="11" style="195" customWidth="1"/>
    <col min="7173" max="7173" width="11.81640625" style="195" customWidth="1"/>
    <col min="7174" max="7174" width="9.26953125" style="195" customWidth="1"/>
    <col min="7175" max="7175" width="10.1796875" style="195" customWidth="1"/>
    <col min="7176" max="7179" width="45.81640625" style="195" customWidth="1"/>
    <col min="7180" max="7424" width="9.1796875" style="195"/>
    <col min="7425" max="7425" width="8.1796875" style="195" customWidth="1"/>
    <col min="7426" max="7426" width="13.1796875" style="195" customWidth="1"/>
    <col min="7427" max="7427" width="5.26953125" style="195" customWidth="1"/>
    <col min="7428" max="7428" width="11" style="195" customWidth="1"/>
    <col min="7429" max="7429" width="11.81640625" style="195" customWidth="1"/>
    <col min="7430" max="7430" width="9.26953125" style="195" customWidth="1"/>
    <col min="7431" max="7431" width="10.1796875" style="195" customWidth="1"/>
    <col min="7432" max="7435" width="45.81640625" style="195" customWidth="1"/>
    <col min="7436" max="7680" width="9.1796875" style="195"/>
    <col min="7681" max="7681" width="8.1796875" style="195" customWidth="1"/>
    <col min="7682" max="7682" width="13.1796875" style="195" customWidth="1"/>
    <col min="7683" max="7683" width="5.26953125" style="195" customWidth="1"/>
    <col min="7684" max="7684" width="11" style="195" customWidth="1"/>
    <col min="7685" max="7685" width="11.81640625" style="195" customWidth="1"/>
    <col min="7686" max="7686" width="9.26953125" style="195" customWidth="1"/>
    <col min="7687" max="7687" width="10.1796875" style="195" customWidth="1"/>
    <col min="7688" max="7691" width="45.81640625" style="195" customWidth="1"/>
    <col min="7692" max="7936" width="9.1796875" style="195"/>
    <col min="7937" max="7937" width="8.1796875" style="195" customWidth="1"/>
    <col min="7938" max="7938" width="13.1796875" style="195" customWidth="1"/>
    <col min="7939" max="7939" width="5.26953125" style="195" customWidth="1"/>
    <col min="7940" max="7940" width="11" style="195" customWidth="1"/>
    <col min="7941" max="7941" width="11.81640625" style="195" customWidth="1"/>
    <col min="7942" max="7942" width="9.26953125" style="195" customWidth="1"/>
    <col min="7943" max="7943" width="10.1796875" style="195" customWidth="1"/>
    <col min="7944" max="7947" width="45.81640625" style="195" customWidth="1"/>
    <col min="7948" max="8192" width="9.1796875" style="195"/>
    <col min="8193" max="8193" width="8.1796875" style="195" customWidth="1"/>
    <col min="8194" max="8194" width="13.1796875" style="195" customWidth="1"/>
    <col min="8195" max="8195" width="5.26953125" style="195" customWidth="1"/>
    <col min="8196" max="8196" width="11" style="195" customWidth="1"/>
    <col min="8197" max="8197" width="11.81640625" style="195" customWidth="1"/>
    <col min="8198" max="8198" width="9.26953125" style="195" customWidth="1"/>
    <col min="8199" max="8199" width="10.1796875" style="195" customWidth="1"/>
    <col min="8200" max="8203" width="45.81640625" style="195" customWidth="1"/>
    <col min="8204" max="8448" width="9.1796875" style="195"/>
    <col min="8449" max="8449" width="8.1796875" style="195" customWidth="1"/>
    <col min="8450" max="8450" width="13.1796875" style="195" customWidth="1"/>
    <col min="8451" max="8451" width="5.26953125" style="195" customWidth="1"/>
    <col min="8452" max="8452" width="11" style="195" customWidth="1"/>
    <col min="8453" max="8453" width="11.81640625" style="195" customWidth="1"/>
    <col min="8454" max="8454" width="9.26953125" style="195" customWidth="1"/>
    <col min="8455" max="8455" width="10.1796875" style="195" customWidth="1"/>
    <col min="8456" max="8459" width="45.81640625" style="195" customWidth="1"/>
    <col min="8460" max="8704" width="9.1796875" style="195"/>
    <col min="8705" max="8705" width="8.1796875" style="195" customWidth="1"/>
    <col min="8706" max="8706" width="13.1796875" style="195" customWidth="1"/>
    <col min="8707" max="8707" width="5.26953125" style="195" customWidth="1"/>
    <col min="8708" max="8708" width="11" style="195" customWidth="1"/>
    <col min="8709" max="8709" width="11.81640625" style="195" customWidth="1"/>
    <col min="8710" max="8710" width="9.26953125" style="195" customWidth="1"/>
    <col min="8711" max="8711" width="10.1796875" style="195" customWidth="1"/>
    <col min="8712" max="8715" width="45.81640625" style="195" customWidth="1"/>
    <col min="8716" max="8960" width="9.1796875" style="195"/>
    <col min="8961" max="8961" width="8.1796875" style="195" customWidth="1"/>
    <col min="8962" max="8962" width="13.1796875" style="195" customWidth="1"/>
    <col min="8963" max="8963" width="5.26953125" style="195" customWidth="1"/>
    <col min="8964" max="8964" width="11" style="195" customWidth="1"/>
    <col min="8965" max="8965" width="11.81640625" style="195" customWidth="1"/>
    <col min="8966" max="8966" width="9.26953125" style="195" customWidth="1"/>
    <col min="8967" max="8967" width="10.1796875" style="195" customWidth="1"/>
    <col min="8968" max="8971" width="45.81640625" style="195" customWidth="1"/>
    <col min="8972" max="9216" width="9.1796875" style="195"/>
    <col min="9217" max="9217" width="8.1796875" style="195" customWidth="1"/>
    <col min="9218" max="9218" width="13.1796875" style="195" customWidth="1"/>
    <col min="9219" max="9219" width="5.26953125" style="195" customWidth="1"/>
    <col min="9220" max="9220" width="11" style="195" customWidth="1"/>
    <col min="9221" max="9221" width="11.81640625" style="195" customWidth="1"/>
    <col min="9222" max="9222" width="9.26953125" style="195" customWidth="1"/>
    <col min="9223" max="9223" width="10.1796875" style="195" customWidth="1"/>
    <col min="9224" max="9227" width="45.81640625" style="195" customWidth="1"/>
    <col min="9228" max="9472" width="9.1796875" style="195"/>
    <col min="9473" max="9473" width="8.1796875" style="195" customWidth="1"/>
    <col min="9474" max="9474" width="13.1796875" style="195" customWidth="1"/>
    <col min="9475" max="9475" width="5.26953125" style="195" customWidth="1"/>
    <col min="9476" max="9476" width="11" style="195" customWidth="1"/>
    <col min="9477" max="9477" width="11.81640625" style="195" customWidth="1"/>
    <col min="9478" max="9478" width="9.26953125" style="195" customWidth="1"/>
    <col min="9479" max="9479" width="10.1796875" style="195" customWidth="1"/>
    <col min="9480" max="9483" width="45.81640625" style="195" customWidth="1"/>
    <col min="9484" max="9728" width="9.1796875" style="195"/>
    <col min="9729" max="9729" width="8.1796875" style="195" customWidth="1"/>
    <col min="9730" max="9730" width="13.1796875" style="195" customWidth="1"/>
    <col min="9731" max="9731" width="5.26953125" style="195" customWidth="1"/>
    <col min="9732" max="9732" width="11" style="195" customWidth="1"/>
    <col min="9733" max="9733" width="11.81640625" style="195" customWidth="1"/>
    <col min="9734" max="9734" width="9.26953125" style="195" customWidth="1"/>
    <col min="9735" max="9735" width="10.1796875" style="195" customWidth="1"/>
    <col min="9736" max="9739" width="45.81640625" style="195" customWidth="1"/>
    <col min="9740" max="9984" width="9.1796875" style="195"/>
    <col min="9985" max="9985" width="8.1796875" style="195" customWidth="1"/>
    <col min="9986" max="9986" width="13.1796875" style="195" customWidth="1"/>
    <col min="9987" max="9987" width="5.26953125" style="195" customWidth="1"/>
    <col min="9988" max="9988" width="11" style="195" customWidth="1"/>
    <col min="9989" max="9989" width="11.81640625" style="195" customWidth="1"/>
    <col min="9990" max="9990" width="9.26953125" style="195" customWidth="1"/>
    <col min="9991" max="9991" width="10.1796875" style="195" customWidth="1"/>
    <col min="9992" max="9995" width="45.81640625" style="195" customWidth="1"/>
    <col min="9996" max="10240" width="9.1796875" style="195"/>
    <col min="10241" max="10241" width="8.1796875" style="195" customWidth="1"/>
    <col min="10242" max="10242" width="13.1796875" style="195" customWidth="1"/>
    <col min="10243" max="10243" width="5.26953125" style="195" customWidth="1"/>
    <col min="10244" max="10244" width="11" style="195" customWidth="1"/>
    <col min="10245" max="10245" width="11.81640625" style="195" customWidth="1"/>
    <col min="10246" max="10246" width="9.26953125" style="195" customWidth="1"/>
    <col min="10247" max="10247" width="10.1796875" style="195" customWidth="1"/>
    <col min="10248" max="10251" width="45.81640625" style="195" customWidth="1"/>
    <col min="10252" max="10496" width="9.1796875" style="195"/>
    <col min="10497" max="10497" width="8.1796875" style="195" customWidth="1"/>
    <col min="10498" max="10498" width="13.1796875" style="195" customWidth="1"/>
    <col min="10499" max="10499" width="5.26953125" style="195" customWidth="1"/>
    <col min="10500" max="10500" width="11" style="195" customWidth="1"/>
    <col min="10501" max="10501" width="11.81640625" style="195" customWidth="1"/>
    <col min="10502" max="10502" width="9.26953125" style="195" customWidth="1"/>
    <col min="10503" max="10503" width="10.1796875" style="195" customWidth="1"/>
    <col min="10504" max="10507" width="45.81640625" style="195" customWidth="1"/>
    <col min="10508" max="10752" width="9.1796875" style="195"/>
    <col min="10753" max="10753" width="8.1796875" style="195" customWidth="1"/>
    <col min="10754" max="10754" width="13.1796875" style="195" customWidth="1"/>
    <col min="10755" max="10755" width="5.26953125" style="195" customWidth="1"/>
    <col min="10756" max="10756" width="11" style="195" customWidth="1"/>
    <col min="10757" max="10757" width="11.81640625" style="195" customWidth="1"/>
    <col min="10758" max="10758" width="9.26953125" style="195" customWidth="1"/>
    <col min="10759" max="10759" width="10.1796875" style="195" customWidth="1"/>
    <col min="10760" max="10763" width="45.81640625" style="195" customWidth="1"/>
    <col min="10764" max="11008" width="9.1796875" style="195"/>
    <col min="11009" max="11009" width="8.1796875" style="195" customWidth="1"/>
    <col min="11010" max="11010" width="13.1796875" style="195" customWidth="1"/>
    <col min="11011" max="11011" width="5.26953125" style="195" customWidth="1"/>
    <col min="11012" max="11012" width="11" style="195" customWidth="1"/>
    <col min="11013" max="11013" width="11.81640625" style="195" customWidth="1"/>
    <col min="11014" max="11014" width="9.26953125" style="195" customWidth="1"/>
    <col min="11015" max="11015" width="10.1796875" style="195" customWidth="1"/>
    <col min="11016" max="11019" width="45.81640625" style="195" customWidth="1"/>
    <col min="11020" max="11264" width="9.1796875" style="195"/>
    <col min="11265" max="11265" width="8.1796875" style="195" customWidth="1"/>
    <col min="11266" max="11266" width="13.1796875" style="195" customWidth="1"/>
    <col min="11267" max="11267" width="5.26953125" style="195" customWidth="1"/>
    <col min="11268" max="11268" width="11" style="195" customWidth="1"/>
    <col min="11269" max="11269" width="11.81640625" style="195" customWidth="1"/>
    <col min="11270" max="11270" width="9.26953125" style="195" customWidth="1"/>
    <col min="11271" max="11271" width="10.1796875" style="195" customWidth="1"/>
    <col min="11272" max="11275" width="45.81640625" style="195" customWidth="1"/>
    <col min="11276" max="11520" width="9.1796875" style="195"/>
    <col min="11521" max="11521" width="8.1796875" style="195" customWidth="1"/>
    <col min="11522" max="11522" width="13.1796875" style="195" customWidth="1"/>
    <col min="11523" max="11523" width="5.26953125" style="195" customWidth="1"/>
    <col min="11524" max="11524" width="11" style="195" customWidth="1"/>
    <col min="11525" max="11525" width="11.81640625" style="195" customWidth="1"/>
    <col min="11526" max="11526" width="9.26953125" style="195" customWidth="1"/>
    <col min="11527" max="11527" width="10.1796875" style="195" customWidth="1"/>
    <col min="11528" max="11531" width="45.81640625" style="195" customWidth="1"/>
    <col min="11532" max="11776" width="9.1796875" style="195"/>
    <col min="11777" max="11777" width="8.1796875" style="195" customWidth="1"/>
    <col min="11778" max="11778" width="13.1796875" style="195" customWidth="1"/>
    <col min="11779" max="11779" width="5.26953125" style="195" customWidth="1"/>
    <col min="11780" max="11780" width="11" style="195" customWidth="1"/>
    <col min="11781" max="11781" width="11.81640625" style="195" customWidth="1"/>
    <col min="11782" max="11782" width="9.26953125" style="195" customWidth="1"/>
    <col min="11783" max="11783" width="10.1796875" style="195" customWidth="1"/>
    <col min="11784" max="11787" width="45.81640625" style="195" customWidth="1"/>
    <col min="11788" max="12032" width="9.1796875" style="195"/>
    <col min="12033" max="12033" width="8.1796875" style="195" customWidth="1"/>
    <col min="12034" max="12034" width="13.1796875" style="195" customWidth="1"/>
    <col min="12035" max="12035" width="5.26953125" style="195" customWidth="1"/>
    <col min="12036" max="12036" width="11" style="195" customWidth="1"/>
    <col min="12037" max="12037" width="11.81640625" style="195" customWidth="1"/>
    <col min="12038" max="12038" width="9.26953125" style="195" customWidth="1"/>
    <col min="12039" max="12039" width="10.1796875" style="195" customWidth="1"/>
    <col min="12040" max="12043" width="45.81640625" style="195" customWidth="1"/>
    <col min="12044" max="12288" width="9.1796875" style="195"/>
    <col min="12289" max="12289" width="8.1796875" style="195" customWidth="1"/>
    <col min="12290" max="12290" width="13.1796875" style="195" customWidth="1"/>
    <col min="12291" max="12291" width="5.26953125" style="195" customWidth="1"/>
    <col min="12292" max="12292" width="11" style="195" customWidth="1"/>
    <col min="12293" max="12293" width="11.81640625" style="195" customWidth="1"/>
    <col min="12294" max="12294" width="9.26953125" style="195" customWidth="1"/>
    <col min="12295" max="12295" width="10.1796875" style="195" customWidth="1"/>
    <col min="12296" max="12299" width="45.81640625" style="195" customWidth="1"/>
    <col min="12300" max="12544" width="9.1796875" style="195"/>
    <col min="12545" max="12545" width="8.1796875" style="195" customWidth="1"/>
    <col min="12546" max="12546" width="13.1796875" style="195" customWidth="1"/>
    <col min="12547" max="12547" width="5.26953125" style="195" customWidth="1"/>
    <col min="12548" max="12548" width="11" style="195" customWidth="1"/>
    <col min="12549" max="12549" width="11.81640625" style="195" customWidth="1"/>
    <col min="12550" max="12550" width="9.26953125" style="195" customWidth="1"/>
    <col min="12551" max="12551" width="10.1796875" style="195" customWidth="1"/>
    <col min="12552" max="12555" width="45.81640625" style="195" customWidth="1"/>
    <col min="12556" max="12800" width="9.1796875" style="195"/>
    <col min="12801" max="12801" width="8.1796875" style="195" customWidth="1"/>
    <col min="12802" max="12802" width="13.1796875" style="195" customWidth="1"/>
    <col min="12803" max="12803" width="5.26953125" style="195" customWidth="1"/>
    <col min="12804" max="12804" width="11" style="195" customWidth="1"/>
    <col min="12805" max="12805" width="11.81640625" style="195" customWidth="1"/>
    <col min="12806" max="12806" width="9.26953125" style="195" customWidth="1"/>
    <col min="12807" max="12807" width="10.1796875" style="195" customWidth="1"/>
    <col min="12808" max="12811" width="45.81640625" style="195" customWidth="1"/>
    <col min="12812" max="13056" width="9.1796875" style="195"/>
    <col min="13057" max="13057" width="8.1796875" style="195" customWidth="1"/>
    <col min="13058" max="13058" width="13.1796875" style="195" customWidth="1"/>
    <col min="13059" max="13059" width="5.26953125" style="195" customWidth="1"/>
    <col min="13060" max="13060" width="11" style="195" customWidth="1"/>
    <col min="13061" max="13061" width="11.81640625" style="195" customWidth="1"/>
    <col min="13062" max="13062" width="9.26953125" style="195" customWidth="1"/>
    <col min="13063" max="13063" width="10.1796875" style="195" customWidth="1"/>
    <col min="13064" max="13067" width="45.81640625" style="195" customWidth="1"/>
    <col min="13068" max="13312" width="9.1796875" style="195"/>
    <col min="13313" max="13313" width="8.1796875" style="195" customWidth="1"/>
    <col min="13314" max="13314" width="13.1796875" style="195" customWidth="1"/>
    <col min="13315" max="13315" width="5.26953125" style="195" customWidth="1"/>
    <col min="13316" max="13316" width="11" style="195" customWidth="1"/>
    <col min="13317" max="13317" width="11.81640625" style="195" customWidth="1"/>
    <col min="13318" max="13318" width="9.26953125" style="195" customWidth="1"/>
    <col min="13319" max="13319" width="10.1796875" style="195" customWidth="1"/>
    <col min="13320" max="13323" width="45.81640625" style="195" customWidth="1"/>
    <col min="13324" max="13568" width="9.1796875" style="195"/>
    <col min="13569" max="13569" width="8.1796875" style="195" customWidth="1"/>
    <col min="13570" max="13570" width="13.1796875" style="195" customWidth="1"/>
    <col min="13571" max="13571" width="5.26953125" style="195" customWidth="1"/>
    <col min="13572" max="13572" width="11" style="195" customWidth="1"/>
    <col min="13573" max="13573" width="11.81640625" style="195" customWidth="1"/>
    <col min="13574" max="13574" width="9.26953125" style="195" customWidth="1"/>
    <col min="13575" max="13575" width="10.1796875" style="195" customWidth="1"/>
    <col min="13576" max="13579" width="45.81640625" style="195" customWidth="1"/>
    <col min="13580" max="13824" width="9.1796875" style="195"/>
    <col min="13825" max="13825" width="8.1796875" style="195" customWidth="1"/>
    <col min="13826" max="13826" width="13.1796875" style="195" customWidth="1"/>
    <col min="13827" max="13827" width="5.26953125" style="195" customWidth="1"/>
    <col min="13828" max="13828" width="11" style="195" customWidth="1"/>
    <col min="13829" max="13829" width="11.81640625" style="195" customWidth="1"/>
    <col min="13830" max="13830" width="9.26953125" style="195" customWidth="1"/>
    <col min="13831" max="13831" width="10.1796875" style="195" customWidth="1"/>
    <col min="13832" max="13835" width="45.81640625" style="195" customWidth="1"/>
    <col min="13836" max="14080" width="9.1796875" style="195"/>
    <col min="14081" max="14081" width="8.1796875" style="195" customWidth="1"/>
    <col min="14082" max="14082" width="13.1796875" style="195" customWidth="1"/>
    <col min="14083" max="14083" width="5.26953125" style="195" customWidth="1"/>
    <col min="14084" max="14084" width="11" style="195" customWidth="1"/>
    <col min="14085" max="14085" width="11.81640625" style="195" customWidth="1"/>
    <col min="14086" max="14086" width="9.26953125" style="195" customWidth="1"/>
    <col min="14087" max="14087" width="10.1796875" style="195" customWidth="1"/>
    <col min="14088" max="14091" width="45.81640625" style="195" customWidth="1"/>
    <col min="14092" max="14336" width="9.1796875" style="195"/>
    <col min="14337" max="14337" width="8.1796875" style="195" customWidth="1"/>
    <col min="14338" max="14338" width="13.1796875" style="195" customWidth="1"/>
    <col min="14339" max="14339" width="5.26953125" style="195" customWidth="1"/>
    <col min="14340" max="14340" width="11" style="195" customWidth="1"/>
    <col min="14341" max="14341" width="11.81640625" style="195" customWidth="1"/>
    <col min="14342" max="14342" width="9.26953125" style="195" customWidth="1"/>
    <col min="14343" max="14343" width="10.1796875" style="195" customWidth="1"/>
    <col min="14344" max="14347" width="45.81640625" style="195" customWidth="1"/>
    <col min="14348" max="14592" width="9.1796875" style="195"/>
    <col min="14593" max="14593" width="8.1796875" style="195" customWidth="1"/>
    <col min="14594" max="14594" width="13.1796875" style="195" customWidth="1"/>
    <col min="14595" max="14595" width="5.26953125" style="195" customWidth="1"/>
    <col min="14596" max="14596" width="11" style="195" customWidth="1"/>
    <col min="14597" max="14597" width="11.81640625" style="195" customWidth="1"/>
    <col min="14598" max="14598" width="9.26953125" style="195" customWidth="1"/>
    <col min="14599" max="14599" width="10.1796875" style="195" customWidth="1"/>
    <col min="14600" max="14603" width="45.81640625" style="195" customWidth="1"/>
    <col min="14604" max="14848" width="9.1796875" style="195"/>
    <col min="14849" max="14849" width="8.1796875" style="195" customWidth="1"/>
    <col min="14850" max="14850" width="13.1796875" style="195" customWidth="1"/>
    <col min="14851" max="14851" width="5.26953125" style="195" customWidth="1"/>
    <col min="14852" max="14852" width="11" style="195" customWidth="1"/>
    <col min="14853" max="14853" width="11.81640625" style="195" customWidth="1"/>
    <col min="14854" max="14854" width="9.26953125" style="195" customWidth="1"/>
    <col min="14855" max="14855" width="10.1796875" style="195" customWidth="1"/>
    <col min="14856" max="14859" width="45.81640625" style="195" customWidth="1"/>
    <col min="14860" max="15104" width="9.1796875" style="195"/>
    <col min="15105" max="15105" width="8.1796875" style="195" customWidth="1"/>
    <col min="15106" max="15106" width="13.1796875" style="195" customWidth="1"/>
    <col min="15107" max="15107" width="5.26953125" style="195" customWidth="1"/>
    <col min="15108" max="15108" width="11" style="195" customWidth="1"/>
    <col min="15109" max="15109" width="11.81640625" style="195" customWidth="1"/>
    <col min="15110" max="15110" width="9.26953125" style="195" customWidth="1"/>
    <col min="15111" max="15111" width="10.1796875" style="195" customWidth="1"/>
    <col min="15112" max="15115" width="45.81640625" style="195" customWidth="1"/>
    <col min="15116" max="15360" width="9.1796875" style="195"/>
    <col min="15361" max="15361" width="8.1796875" style="195" customWidth="1"/>
    <col min="15362" max="15362" width="13.1796875" style="195" customWidth="1"/>
    <col min="15363" max="15363" width="5.26953125" style="195" customWidth="1"/>
    <col min="15364" max="15364" width="11" style="195" customWidth="1"/>
    <col min="15365" max="15365" width="11.81640625" style="195" customWidth="1"/>
    <col min="15366" max="15366" width="9.26953125" style="195" customWidth="1"/>
    <col min="15367" max="15367" width="10.1796875" style="195" customWidth="1"/>
    <col min="15368" max="15371" width="45.81640625" style="195" customWidth="1"/>
    <col min="15372" max="15616" width="9.1796875" style="195"/>
    <col min="15617" max="15617" width="8.1796875" style="195" customWidth="1"/>
    <col min="15618" max="15618" width="13.1796875" style="195" customWidth="1"/>
    <col min="15619" max="15619" width="5.26953125" style="195" customWidth="1"/>
    <col min="15620" max="15620" width="11" style="195" customWidth="1"/>
    <col min="15621" max="15621" width="11.81640625" style="195" customWidth="1"/>
    <col min="15622" max="15622" width="9.26953125" style="195" customWidth="1"/>
    <col min="15623" max="15623" width="10.1796875" style="195" customWidth="1"/>
    <col min="15624" max="15627" width="45.81640625" style="195" customWidth="1"/>
    <col min="15628" max="15872" width="9.1796875" style="195"/>
    <col min="15873" max="15873" width="8.1796875" style="195" customWidth="1"/>
    <col min="15874" max="15874" width="13.1796875" style="195" customWidth="1"/>
    <col min="15875" max="15875" width="5.26953125" style="195" customWidth="1"/>
    <col min="15876" max="15876" width="11" style="195" customWidth="1"/>
    <col min="15877" max="15877" width="11.81640625" style="195" customWidth="1"/>
    <col min="15878" max="15878" width="9.26953125" style="195" customWidth="1"/>
    <col min="15879" max="15879" width="10.1796875" style="195" customWidth="1"/>
    <col min="15880" max="15883" width="45.81640625" style="195" customWidth="1"/>
    <col min="15884" max="16128" width="9.1796875" style="195"/>
    <col min="16129" max="16129" width="8.1796875" style="195" customWidth="1"/>
    <col min="16130" max="16130" width="13.1796875" style="195" customWidth="1"/>
    <col min="16131" max="16131" width="5.26953125" style="195" customWidth="1"/>
    <col min="16132" max="16132" width="11" style="195" customWidth="1"/>
    <col min="16133" max="16133" width="11.81640625" style="195" customWidth="1"/>
    <col min="16134" max="16134" width="9.26953125" style="195" customWidth="1"/>
    <col min="16135" max="16135" width="10.1796875" style="195" customWidth="1"/>
    <col min="16136" max="16139" width="45.81640625" style="195" customWidth="1"/>
    <col min="16140" max="16384" width="9.1796875" style="195"/>
  </cols>
  <sheetData>
    <row r="1" spans="1:11" ht="15" customHeight="1">
      <c r="A1" s="269" t="s">
        <v>1015</v>
      </c>
      <c r="B1" s="270"/>
      <c r="C1" s="271"/>
      <c r="D1" s="271"/>
      <c r="E1" s="271"/>
      <c r="F1" s="271"/>
      <c r="G1" s="271"/>
      <c r="H1" s="271"/>
      <c r="I1" s="272"/>
      <c r="J1" s="271"/>
      <c r="K1" s="272"/>
    </row>
    <row r="2" spans="1:11" ht="76.5" customHeight="1">
      <c r="A2" s="273" t="s">
        <v>1016</v>
      </c>
      <c r="B2" s="274" t="s">
        <v>1017</v>
      </c>
      <c r="C2" s="275" t="s">
        <v>1018</v>
      </c>
      <c r="D2" s="276" t="s">
        <v>1019</v>
      </c>
      <c r="E2" s="276" t="s">
        <v>1020</v>
      </c>
      <c r="F2" s="276" t="s">
        <v>903</v>
      </c>
      <c r="G2" s="276" t="s">
        <v>1021</v>
      </c>
      <c r="H2" s="276" t="s">
        <v>1022</v>
      </c>
      <c r="I2" s="276" t="s">
        <v>1023</v>
      </c>
      <c r="J2" s="276" t="s">
        <v>1024</v>
      </c>
      <c r="K2" s="276" t="s">
        <v>1025</v>
      </c>
    </row>
    <row r="3" spans="1:11">
      <c r="A3" s="577" t="s">
        <v>795</v>
      </c>
      <c r="B3" s="577" t="s">
        <v>3045</v>
      </c>
      <c r="C3" s="277"/>
      <c r="D3" s="277"/>
      <c r="E3" s="277"/>
      <c r="F3" s="277"/>
      <c r="G3" s="277"/>
      <c r="H3" s="278"/>
      <c r="I3" s="278"/>
      <c r="J3" s="278"/>
      <c r="K3" s="278"/>
    </row>
    <row r="4" spans="1:11">
      <c r="A4" s="279" t="s">
        <v>3</v>
      </c>
      <c r="B4" s="279" t="s">
        <v>3045</v>
      </c>
      <c r="C4" s="279"/>
      <c r="D4" s="279"/>
      <c r="E4" s="279"/>
      <c r="F4" s="279"/>
      <c r="G4" s="279"/>
      <c r="H4" s="280"/>
      <c r="I4" s="280"/>
      <c r="J4" s="280"/>
      <c r="K4" s="280"/>
    </row>
    <row r="5" spans="1:11">
      <c r="A5" s="279"/>
      <c r="B5" s="279"/>
      <c r="C5" s="279"/>
      <c r="D5" s="279"/>
      <c r="E5" s="279"/>
      <c r="F5" s="279"/>
      <c r="G5" s="279"/>
      <c r="H5" s="280"/>
      <c r="I5" s="280"/>
      <c r="J5" s="280"/>
      <c r="K5" s="280"/>
    </row>
    <row r="6" spans="1:11">
      <c r="A6" s="281"/>
      <c r="B6" s="281"/>
      <c r="C6" s="281"/>
      <c r="D6" s="281"/>
      <c r="E6" s="281"/>
      <c r="F6" s="281"/>
      <c r="G6" s="281"/>
      <c r="H6" s="282"/>
      <c r="I6" s="282"/>
      <c r="J6" s="282"/>
      <c r="K6" s="282"/>
    </row>
    <row r="7" spans="1:11">
      <c r="A7" s="281"/>
      <c r="B7" s="281"/>
      <c r="C7" s="281"/>
      <c r="D7" s="281"/>
      <c r="E7" s="281"/>
      <c r="F7" s="281"/>
      <c r="G7" s="281"/>
      <c r="H7" s="282"/>
      <c r="I7" s="282"/>
      <c r="J7" s="282"/>
      <c r="K7" s="282"/>
    </row>
    <row r="8" spans="1:11">
      <c r="A8" s="281"/>
      <c r="B8" s="281"/>
      <c r="C8" s="281"/>
      <c r="D8" s="281"/>
      <c r="E8" s="281"/>
      <c r="F8" s="281"/>
      <c r="G8" s="281"/>
      <c r="H8" s="282"/>
      <c r="I8" s="282"/>
      <c r="J8" s="282"/>
      <c r="K8" s="282"/>
    </row>
    <row r="9" spans="1:11">
      <c r="A9" s="281"/>
      <c r="B9" s="281"/>
      <c r="C9" s="281"/>
      <c r="D9" s="281"/>
      <c r="E9" s="281"/>
      <c r="F9" s="281"/>
      <c r="G9" s="281"/>
      <c r="H9" s="282"/>
      <c r="I9" s="282"/>
      <c r="J9" s="282"/>
      <c r="K9" s="282"/>
    </row>
    <row r="10" spans="1:11">
      <c r="A10" s="281"/>
      <c r="B10" s="281"/>
      <c r="C10" s="281"/>
      <c r="D10" s="281"/>
      <c r="E10" s="281"/>
      <c r="F10" s="281"/>
      <c r="G10" s="281"/>
      <c r="H10" s="282"/>
      <c r="I10" s="282"/>
      <c r="J10" s="282"/>
      <c r="K10" s="282"/>
    </row>
    <row r="11" spans="1:11">
      <c r="A11" s="281"/>
      <c r="B11" s="281"/>
      <c r="C11" s="281"/>
      <c r="D11" s="281"/>
      <c r="E11" s="281"/>
      <c r="F11" s="281"/>
      <c r="G11" s="281"/>
      <c r="H11" s="282"/>
      <c r="I11" s="282"/>
      <c r="J11" s="282"/>
      <c r="K11" s="282"/>
    </row>
    <row r="12" spans="1:11">
      <c r="A12" s="281"/>
      <c r="B12" s="281"/>
      <c r="C12" s="281"/>
      <c r="D12" s="281"/>
      <c r="E12" s="281"/>
      <c r="F12" s="281"/>
      <c r="G12" s="281"/>
      <c r="H12" s="282"/>
      <c r="I12" s="282"/>
      <c r="J12" s="282"/>
      <c r="K12" s="282"/>
    </row>
    <row r="13" spans="1:11">
      <c r="A13" s="281"/>
      <c r="B13" s="281"/>
      <c r="C13" s="281"/>
      <c r="D13" s="281"/>
      <c r="E13" s="281"/>
      <c r="F13" s="281"/>
      <c r="G13" s="281"/>
      <c r="H13" s="282"/>
      <c r="I13" s="282"/>
      <c r="J13" s="282"/>
      <c r="K13" s="282"/>
    </row>
    <row r="14" spans="1:11">
      <c r="A14" s="281"/>
      <c r="B14" s="281"/>
      <c r="C14" s="281"/>
      <c r="D14" s="281"/>
      <c r="E14" s="281"/>
      <c r="F14" s="281"/>
      <c r="G14" s="281"/>
      <c r="H14" s="282"/>
      <c r="I14" s="282"/>
      <c r="J14" s="282"/>
      <c r="K14" s="282"/>
    </row>
    <row r="15" spans="1:11">
      <c r="A15" s="281"/>
      <c r="B15" s="281"/>
      <c r="C15" s="281"/>
      <c r="D15" s="281"/>
      <c r="E15" s="281"/>
      <c r="F15" s="281"/>
      <c r="G15" s="281"/>
      <c r="H15" s="282"/>
      <c r="I15" s="282"/>
      <c r="J15" s="282"/>
      <c r="K15" s="282"/>
    </row>
    <row r="16" spans="1:11">
      <c r="A16" s="281"/>
      <c r="B16" s="281"/>
      <c r="C16" s="281"/>
      <c r="D16" s="281"/>
      <c r="E16" s="281"/>
      <c r="F16" s="281"/>
      <c r="G16" s="281"/>
      <c r="H16" s="282"/>
      <c r="I16" s="282"/>
      <c r="J16" s="282"/>
      <c r="K16" s="282"/>
    </row>
    <row r="17" spans="1:11">
      <c r="A17" s="281"/>
      <c r="B17" s="281"/>
      <c r="C17" s="281"/>
      <c r="D17" s="281"/>
      <c r="E17" s="281"/>
      <c r="F17" s="281"/>
      <c r="G17" s="281"/>
      <c r="H17" s="282"/>
      <c r="I17" s="282"/>
      <c r="J17" s="282"/>
      <c r="K17" s="282"/>
    </row>
    <row r="18" spans="1:11">
      <c r="A18" s="281"/>
      <c r="B18" s="281"/>
      <c r="C18" s="281"/>
      <c r="D18" s="281"/>
      <c r="E18" s="281"/>
      <c r="F18" s="281"/>
      <c r="G18" s="281"/>
      <c r="H18" s="282"/>
      <c r="I18" s="282"/>
      <c r="J18" s="282"/>
      <c r="K18" s="282"/>
    </row>
    <row r="19" spans="1:11">
      <c r="A19" s="281"/>
      <c r="B19" s="281"/>
      <c r="C19" s="281"/>
      <c r="D19" s="281"/>
      <c r="E19" s="281"/>
      <c r="F19" s="281"/>
      <c r="G19" s="281"/>
      <c r="H19" s="282"/>
      <c r="I19" s="282"/>
      <c r="J19" s="282"/>
      <c r="K19" s="282"/>
    </row>
    <row r="20" spans="1:11">
      <c r="A20" s="281"/>
      <c r="B20" s="281"/>
      <c r="C20" s="281"/>
      <c r="D20" s="281"/>
      <c r="E20" s="281"/>
      <c r="F20" s="281"/>
      <c r="G20" s="281"/>
      <c r="H20" s="282"/>
      <c r="I20" s="282"/>
      <c r="J20" s="282"/>
      <c r="K20" s="282"/>
    </row>
    <row r="21" spans="1:11">
      <c r="A21" s="281"/>
      <c r="B21" s="281"/>
      <c r="C21" s="281"/>
      <c r="D21" s="281"/>
      <c r="E21" s="281"/>
      <c r="F21" s="281"/>
      <c r="G21" s="281"/>
      <c r="H21" s="282"/>
      <c r="I21" s="282"/>
      <c r="J21" s="282"/>
      <c r="K21" s="282"/>
    </row>
    <row r="22" spans="1:11">
      <c r="A22" s="281"/>
      <c r="B22" s="281"/>
      <c r="C22" s="281"/>
      <c r="D22" s="281"/>
      <c r="E22" s="281"/>
      <c r="F22" s="281"/>
      <c r="G22" s="281"/>
      <c r="H22" s="282"/>
      <c r="I22" s="282"/>
      <c r="J22" s="282"/>
      <c r="K22" s="282"/>
    </row>
    <row r="23" spans="1:11">
      <c r="A23" s="281"/>
      <c r="B23" s="281"/>
      <c r="C23" s="281"/>
      <c r="D23" s="281"/>
      <c r="E23" s="281"/>
      <c r="F23" s="281"/>
      <c r="G23" s="281"/>
      <c r="H23" s="282"/>
      <c r="I23" s="282"/>
      <c r="J23" s="282"/>
      <c r="K23" s="282"/>
    </row>
    <row r="24" spans="1:11">
      <c r="A24" s="281"/>
      <c r="B24" s="281"/>
      <c r="C24" s="281"/>
      <c r="D24" s="281"/>
      <c r="E24" s="281"/>
      <c r="F24" s="281"/>
      <c r="G24" s="281"/>
      <c r="H24" s="282"/>
      <c r="I24" s="282"/>
      <c r="J24" s="282"/>
      <c r="K24" s="282"/>
    </row>
    <row r="25" spans="1:11">
      <c r="A25" s="281"/>
      <c r="B25" s="281"/>
      <c r="C25" s="281"/>
      <c r="D25" s="281"/>
      <c r="E25" s="281"/>
      <c r="F25" s="281"/>
      <c r="G25" s="281"/>
      <c r="H25" s="282"/>
      <c r="I25" s="282"/>
      <c r="J25" s="282"/>
      <c r="K25" s="282"/>
    </row>
    <row r="26" spans="1:11">
      <c r="A26" s="281"/>
      <c r="B26" s="281"/>
      <c r="C26" s="281"/>
      <c r="D26" s="281"/>
      <c r="E26" s="281"/>
      <c r="F26" s="281"/>
      <c r="G26" s="281"/>
      <c r="H26" s="282"/>
      <c r="I26" s="282"/>
      <c r="J26" s="282"/>
      <c r="K26" s="282"/>
    </row>
    <row r="27" spans="1:11">
      <c r="A27" s="281"/>
      <c r="B27" s="281"/>
      <c r="C27" s="281"/>
      <c r="D27" s="281"/>
      <c r="E27" s="281"/>
      <c r="F27" s="281"/>
      <c r="G27" s="281"/>
      <c r="H27" s="282"/>
      <c r="I27" s="282"/>
      <c r="J27" s="282"/>
      <c r="K27" s="282"/>
    </row>
    <row r="28" spans="1:11">
      <c r="A28" s="281"/>
      <c r="B28" s="281"/>
      <c r="C28" s="281"/>
      <c r="D28" s="281"/>
      <c r="E28" s="281"/>
      <c r="F28" s="281"/>
      <c r="G28" s="281"/>
      <c r="H28" s="282"/>
      <c r="I28" s="282"/>
      <c r="J28" s="282"/>
      <c r="K28" s="282"/>
    </row>
    <row r="29" spans="1:11">
      <c r="A29" s="281"/>
      <c r="B29" s="281"/>
      <c r="C29" s="281"/>
      <c r="D29" s="281"/>
      <c r="E29" s="281"/>
      <c r="F29" s="281"/>
      <c r="G29" s="281"/>
      <c r="H29" s="282"/>
      <c r="I29" s="282"/>
      <c r="J29" s="282"/>
      <c r="K29" s="282"/>
    </row>
    <row r="30" spans="1:11">
      <c r="A30" s="281"/>
      <c r="B30" s="281"/>
      <c r="C30" s="281"/>
      <c r="D30" s="281"/>
      <c r="E30" s="281"/>
      <c r="F30" s="281"/>
      <c r="G30" s="281"/>
      <c r="H30" s="282"/>
      <c r="I30" s="282"/>
      <c r="J30" s="282"/>
      <c r="K30" s="282"/>
    </row>
    <row r="31" spans="1:11">
      <c r="A31" s="281"/>
      <c r="B31" s="281"/>
      <c r="C31" s="281"/>
      <c r="D31" s="281"/>
      <c r="E31" s="281"/>
      <c r="F31" s="281"/>
      <c r="G31" s="281"/>
      <c r="H31" s="282"/>
      <c r="I31" s="281"/>
      <c r="J31" s="282"/>
      <c r="K31" s="281"/>
    </row>
    <row r="32" spans="1:11">
      <c r="A32" s="281"/>
      <c r="B32" s="281"/>
      <c r="C32" s="281"/>
      <c r="D32" s="281"/>
      <c r="E32" s="281"/>
      <c r="F32" s="281"/>
      <c r="G32" s="281"/>
      <c r="H32" s="282"/>
      <c r="I32" s="281"/>
      <c r="J32" s="282"/>
      <c r="K32" s="281"/>
    </row>
    <row r="33" spans="1:11">
      <c r="A33" s="281"/>
      <c r="B33" s="281"/>
      <c r="C33" s="281"/>
      <c r="D33" s="281"/>
      <c r="E33" s="281"/>
      <c r="F33" s="281"/>
      <c r="G33" s="281"/>
      <c r="H33" s="282"/>
      <c r="I33" s="281"/>
      <c r="J33" s="282"/>
      <c r="K33" s="281"/>
    </row>
    <row r="34" spans="1:11">
      <c r="H34" s="283"/>
      <c r="J34" s="283"/>
    </row>
    <row r="35" spans="1:11">
      <c r="H35" s="283"/>
      <c r="J35" s="283"/>
    </row>
    <row r="36" spans="1:11">
      <c r="H36" s="283"/>
      <c r="J36" s="283"/>
    </row>
    <row r="37" spans="1:11">
      <c r="H37" s="283"/>
      <c r="J37" s="28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7"/>
  <sheetViews>
    <sheetView zoomScaleNormal="100" zoomScaleSheetLayoutView="100" workbookViewId="0"/>
  </sheetViews>
  <sheetFormatPr defaultColWidth="9.1796875" defaultRowHeight="14.5"/>
  <cols>
    <col min="1" max="1" width="24.453125" style="195" customWidth="1"/>
    <col min="2" max="2" width="27.453125" style="195" customWidth="1"/>
    <col min="3" max="3" width="20.1796875" style="195" customWidth="1"/>
    <col min="4" max="256" width="9.1796875" style="195"/>
    <col min="257" max="257" width="24.453125" style="195" customWidth="1"/>
    <col min="258" max="258" width="27.453125" style="195" customWidth="1"/>
    <col min="259" max="259" width="20.1796875" style="195" customWidth="1"/>
    <col min="260" max="512" width="9.1796875" style="195"/>
    <col min="513" max="513" width="24.453125" style="195" customWidth="1"/>
    <col min="514" max="514" width="27.453125" style="195" customWidth="1"/>
    <col min="515" max="515" width="20.1796875" style="195" customWidth="1"/>
    <col min="516" max="768" width="9.1796875" style="195"/>
    <col min="769" max="769" width="24.453125" style="195" customWidth="1"/>
    <col min="770" max="770" width="27.453125" style="195" customWidth="1"/>
    <col min="771" max="771" width="20.1796875" style="195" customWidth="1"/>
    <col min="772" max="1024" width="9.1796875" style="195"/>
    <col min="1025" max="1025" width="24.453125" style="195" customWidth="1"/>
    <col min="1026" max="1026" width="27.453125" style="195" customWidth="1"/>
    <col min="1027" max="1027" width="20.1796875" style="195" customWidth="1"/>
    <col min="1028" max="1280" width="9.1796875" style="195"/>
    <col min="1281" max="1281" width="24.453125" style="195" customWidth="1"/>
    <col min="1282" max="1282" width="27.453125" style="195" customWidth="1"/>
    <col min="1283" max="1283" width="20.1796875" style="195" customWidth="1"/>
    <col min="1284" max="1536" width="9.1796875" style="195"/>
    <col min="1537" max="1537" width="24.453125" style="195" customWidth="1"/>
    <col min="1538" max="1538" width="27.453125" style="195" customWidth="1"/>
    <col min="1539" max="1539" width="20.1796875" style="195" customWidth="1"/>
    <col min="1540" max="1792" width="9.1796875" style="195"/>
    <col min="1793" max="1793" width="24.453125" style="195" customWidth="1"/>
    <col min="1794" max="1794" width="27.453125" style="195" customWidth="1"/>
    <col min="1795" max="1795" width="20.1796875" style="195" customWidth="1"/>
    <col min="1796" max="2048" width="9.1796875" style="195"/>
    <col min="2049" max="2049" width="24.453125" style="195" customWidth="1"/>
    <col min="2050" max="2050" width="27.453125" style="195" customWidth="1"/>
    <col min="2051" max="2051" width="20.1796875" style="195" customWidth="1"/>
    <col min="2052" max="2304" width="9.1796875" style="195"/>
    <col min="2305" max="2305" width="24.453125" style="195" customWidth="1"/>
    <col min="2306" max="2306" width="27.453125" style="195" customWidth="1"/>
    <col min="2307" max="2307" width="20.1796875" style="195" customWidth="1"/>
    <col min="2308" max="2560" width="9.1796875" style="195"/>
    <col min="2561" max="2561" width="24.453125" style="195" customWidth="1"/>
    <col min="2562" max="2562" width="27.453125" style="195" customWidth="1"/>
    <col min="2563" max="2563" width="20.1796875" style="195" customWidth="1"/>
    <col min="2564" max="2816" width="9.1796875" style="195"/>
    <col min="2817" max="2817" width="24.453125" style="195" customWidth="1"/>
    <col min="2818" max="2818" width="27.453125" style="195" customWidth="1"/>
    <col min="2819" max="2819" width="20.1796875" style="195" customWidth="1"/>
    <col min="2820" max="3072" width="9.1796875" style="195"/>
    <col min="3073" max="3073" width="24.453125" style="195" customWidth="1"/>
    <col min="3074" max="3074" width="27.453125" style="195" customWidth="1"/>
    <col min="3075" max="3075" width="20.1796875" style="195" customWidth="1"/>
    <col min="3076" max="3328" width="9.1796875" style="195"/>
    <col min="3329" max="3329" width="24.453125" style="195" customWidth="1"/>
    <col min="3330" max="3330" width="27.453125" style="195" customWidth="1"/>
    <col min="3331" max="3331" width="20.1796875" style="195" customWidth="1"/>
    <col min="3332" max="3584" width="9.1796875" style="195"/>
    <col min="3585" max="3585" width="24.453125" style="195" customWidth="1"/>
    <col min="3586" max="3586" width="27.453125" style="195" customWidth="1"/>
    <col min="3587" max="3587" width="20.1796875" style="195" customWidth="1"/>
    <col min="3588" max="3840" width="9.1796875" style="195"/>
    <col min="3841" max="3841" width="24.453125" style="195" customWidth="1"/>
    <col min="3842" max="3842" width="27.453125" style="195" customWidth="1"/>
    <col min="3843" max="3843" width="20.1796875" style="195" customWidth="1"/>
    <col min="3844" max="4096" width="9.1796875" style="195"/>
    <col min="4097" max="4097" width="24.453125" style="195" customWidth="1"/>
    <col min="4098" max="4098" width="27.453125" style="195" customWidth="1"/>
    <col min="4099" max="4099" width="20.1796875" style="195" customWidth="1"/>
    <col min="4100" max="4352" width="9.1796875" style="195"/>
    <col min="4353" max="4353" width="24.453125" style="195" customWidth="1"/>
    <col min="4354" max="4354" width="27.453125" style="195" customWidth="1"/>
    <col min="4355" max="4355" width="20.1796875" style="195" customWidth="1"/>
    <col min="4356" max="4608" width="9.1796875" style="195"/>
    <col min="4609" max="4609" width="24.453125" style="195" customWidth="1"/>
    <col min="4610" max="4610" width="27.453125" style="195" customWidth="1"/>
    <col min="4611" max="4611" width="20.1796875" style="195" customWidth="1"/>
    <col min="4612" max="4864" width="9.1796875" style="195"/>
    <col min="4865" max="4865" width="24.453125" style="195" customWidth="1"/>
    <col min="4866" max="4866" width="27.453125" style="195" customWidth="1"/>
    <col min="4867" max="4867" width="20.1796875" style="195" customWidth="1"/>
    <col min="4868" max="5120" width="9.1796875" style="195"/>
    <col min="5121" max="5121" width="24.453125" style="195" customWidth="1"/>
    <col min="5122" max="5122" width="27.453125" style="195" customWidth="1"/>
    <col min="5123" max="5123" width="20.1796875" style="195" customWidth="1"/>
    <col min="5124" max="5376" width="9.1796875" style="195"/>
    <col min="5377" max="5377" width="24.453125" style="195" customWidth="1"/>
    <col min="5378" max="5378" width="27.453125" style="195" customWidth="1"/>
    <col min="5379" max="5379" width="20.1796875" style="195" customWidth="1"/>
    <col min="5380" max="5632" width="9.1796875" style="195"/>
    <col min="5633" max="5633" width="24.453125" style="195" customWidth="1"/>
    <col min="5634" max="5634" width="27.453125" style="195" customWidth="1"/>
    <col min="5635" max="5635" width="20.1796875" style="195" customWidth="1"/>
    <col min="5636" max="5888" width="9.1796875" style="195"/>
    <col min="5889" max="5889" width="24.453125" style="195" customWidth="1"/>
    <col min="5890" max="5890" width="27.453125" style="195" customWidth="1"/>
    <col min="5891" max="5891" width="20.1796875" style="195" customWidth="1"/>
    <col min="5892" max="6144" width="9.1796875" style="195"/>
    <col min="6145" max="6145" width="24.453125" style="195" customWidth="1"/>
    <col min="6146" max="6146" width="27.453125" style="195" customWidth="1"/>
    <col min="6147" max="6147" width="20.1796875" style="195" customWidth="1"/>
    <col min="6148" max="6400" width="9.1796875" style="195"/>
    <col min="6401" max="6401" width="24.453125" style="195" customWidth="1"/>
    <col min="6402" max="6402" width="27.453125" style="195" customWidth="1"/>
    <col min="6403" max="6403" width="20.1796875" style="195" customWidth="1"/>
    <col min="6404" max="6656" width="9.1796875" style="195"/>
    <col min="6657" max="6657" width="24.453125" style="195" customWidth="1"/>
    <col min="6658" max="6658" width="27.453125" style="195" customWidth="1"/>
    <col min="6659" max="6659" width="20.1796875" style="195" customWidth="1"/>
    <col min="6660" max="6912" width="9.1796875" style="195"/>
    <col min="6913" max="6913" width="24.453125" style="195" customWidth="1"/>
    <col min="6914" max="6914" width="27.453125" style="195" customWidth="1"/>
    <col min="6915" max="6915" width="20.1796875" style="195" customWidth="1"/>
    <col min="6916" max="7168" width="9.1796875" style="195"/>
    <col min="7169" max="7169" width="24.453125" style="195" customWidth="1"/>
    <col min="7170" max="7170" width="27.453125" style="195" customWidth="1"/>
    <col min="7171" max="7171" width="20.1796875" style="195" customWidth="1"/>
    <col min="7172" max="7424" width="9.1796875" style="195"/>
    <col min="7425" max="7425" width="24.453125" style="195" customWidth="1"/>
    <col min="7426" max="7426" width="27.453125" style="195" customWidth="1"/>
    <col min="7427" max="7427" width="20.1796875" style="195" customWidth="1"/>
    <col min="7428" max="7680" width="9.1796875" style="195"/>
    <col min="7681" max="7681" width="24.453125" style="195" customWidth="1"/>
    <col min="7682" max="7682" width="27.453125" style="195" customWidth="1"/>
    <col min="7683" max="7683" width="20.1796875" style="195" customWidth="1"/>
    <col min="7684" max="7936" width="9.1796875" style="195"/>
    <col min="7937" max="7937" width="24.453125" style="195" customWidth="1"/>
    <col min="7938" max="7938" width="27.453125" style="195" customWidth="1"/>
    <col min="7939" max="7939" width="20.1796875" style="195" customWidth="1"/>
    <col min="7940" max="8192" width="9.1796875" style="195"/>
    <col min="8193" max="8193" width="24.453125" style="195" customWidth="1"/>
    <col min="8194" max="8194" width="27.453125" style="195" customWidth="1"/>
    <col min="8195" max="8195" width="20.1796875" style="195" customWidth="1"/>
    <col min="8196" max="8448" width="9.1796875" style="195"/>
    <col min="8449" max="8449" width="24.453125" style="195" customWidth="1"/>
    <col min="8450" max="8450" width="27.453125" style="195" customWidth="1"/>
    <col min="8451" max="8451" width="20.1796875" style="195" customWidth="1"/>
    <col min="8452" max="8704" width="9.1796875" style="195"/>
    <col min="8705" max="8705" width="24.453125" style="195" customWidth="1"/>
    <col min="8706" max="8706" width="27.453125" style="195" customWidth="1"/>
    <col min="8707" max="8707" width="20.1796875" style="195" customWidth="1"/>
    <col min="8708" max="8960" width="9.1796875" style="195"/>
    <col min="8961" max="8961" width="24.453125" style="195" customWidth="1"/>
    <col min="8962" max="8962" width="27.453125" style="195" customWidth="1"/>
    <col min="8963" max="8963" width="20.1796875" style="195" customWidth="1"/>
    <col min="8964" max="9216" width="9.1796875" style="195"/>
    <col min="9217" max="9217" width="24.453125" style="195" customWidth="1"/>
    <col min="9218" max="9218" width="27.453125" style="195" customWidth="1"/>
    <col min="9219" max="9219" width="20.1796875" style="195" customWidth="1"/>
    <col min="9220" max="9472" width="9.1796875" style="195"/>
    <col min="9473" max="9473" width="24.453125" style="195" customWidth="1"/>
    <col min="9474" max="9474" width="27.453125" style="195" customWidth="1"/>
    <col min="9475" max="9475" width="20.1796875" style="195" customWidth="1"/>
    <col min="9476" max="9728" width="9.1796875" style="195"/>
    <col min="9729" max="9729" width="24.453125" style="195" customWidth="1"/>
    <col min="9730" max="9730" width="27.453125" style="195" customWidth="1"/>
    <col min="9731" max="9731" width="20.1796875" style="195" customWidth="1"/>
    <col min="9732" max="9984" width="9.1796875" style="195"/>
    <col min="9985" max="9985" width="24.453125" style="195" customWidth="1"/>
    <col min="9986" max="9986" width="27.453125" style="195" customWidth="1"/>
    <col min="9987" max="9987" width="20.1796875" style="195" customWidth="1"/>
    <col min="9988" max="10240" width="9.1796875" style="195"/>
    <col min="10241" max="10241" width="24.453125" style="195" customWidth="1"/>
    <col min="10242" max="10242" width="27.453125" style="195" customWidth="1"/>
    <col min="10243" max="10243" width="20.1796875" style="195" customWidth="1"/>
    <col min="10244" max="10496" width="9.1796875" style="195"/>
    <col min="10497" max="10497" width="24.453125" style="195" customWidth="1"/>
    <col min="10498" max="10498" width="27.453125" style="195" customWidth="1"/>
    <col min="10499" max="10499" width="20.1796875" style="195" customWidth="1"/>
    <col min="10500" max="10752" width="9.1796875" style="195"/>
    <col min="10753" max="10753" width="24.453125" style="195" customWidth="1"/>
    <col min="10754" max="10754" width="27.453125" style="195" customWidth="1"/>
    <col min="10755" max="10755" width="20.1796875" style="195" customWidth="1"/>
    <col min="10756" max="11008" width="9.1796875" style="195"/>
    <col min="11009" max="11009" width="24.453125" style="195" customWidth="1"/>
    <col min="11010" max="11010" width="27.453125" style="195" customWidth="1"/>
    <col min="11011" max="11011" width="20.1796875" style="195" customWidth="1"/>
    <col min="11012" max="11264" width="9.1796875" style="195"/>
    <col min="11265" max="11265" width="24.453125" style="195" customWidth="1"/>
    <col min="11266" max="11266" width="27.453125" style="195" customWidth="1"/>
    <col min="11267" max="11267" width="20.1796875" style="195" customWidth="1"/>
    <col min="11268" max="11520" width="9.1796875" style="195"/>
    <col min="11521" max="11521" width="24.453125" style="195" customWidth="1"/>
    <col min="11522" max="11522" width="27.453125" style="195" customWidth="1"/>
    <col min="11523" max="11523" width="20.1796875" style="195" customWidth="1"/>
    <col min="11524" max="11776" width="9.1796875" style="195"/>
    <col min="11777" max="11777" width="24.453125" style="195" customWidth="1"/>
    <col min="11778" max="11778" width="27.453125" style="195" customWidth="1"/>
    <col min="11779" max="11779" width="20.1796875" style="195" customWidth="1"/>
    <col min="11780" max="12032" width="9.1796875" style="195"/>
    <col min="12033" max="12033" width="24.453125" style="195" customWidth="1"/>
    <col min="12034" max="12034" width="27.453125" style="195" customWidth="1"/>
    <col min="12035" max="12035" width="20.1796875" style="195" customWidth="1"/>
    <col min="12036" max="12288" width="9.1796875" style="195"/>
    <col min="12289" max="12289" width="24.453125" style="195" customWidth="1"/>
    <col min="12290" max="12290" width="27.453125" style="195" customWidth="1"/>
    <col min="12291" max="12291" width="20.1796875" style="195" customWidth="1"/>
    <col min="12292" max="12544" width="9.1796875" style="195"/>
    <col min="12545" max="12545" width="24.453125" style="195" customWidth="1"/>
    <col min="12546" max="12546" width="27.453125" style="195" customWidth="1"/>
    <col min="12547" max="12547" width="20.1796875" style="195" customWidth="1"/>
    <col min="12548" max="12800" width="9.1796875" style="195"/>
    <col min="12801" max="12801" width="24.453125" style="195" customWidth="1"/>
    <col min="12802" max="12802" width="27.453125" style="195" customWidth="1"/>
    <col min="12803" max="12803" width="20.1796875" style="195" customWidth="1"/>
    <col min="12804" max="13056" width="9.1796875" style="195"/>
    <col min="13057" max="13057" width="24.453125" style="195" customWidth="1"/>
    <col min="13058" max="13058" width="27.453125" style="195" customWidth="1"/>
    <col min="13059" max="13059" width="20.1796875" style="195" customWidth="1"/>
    <col min="13060" max="13312" width="9.1796875" style="195"/>
    <col min="13313" max="13313" width="24.453125" style="195" customWidth="1"/>
    <col min="13314" max="13314" width="27.453125" style="195" customWidth="1"/>
    <col min="13315" max="13315" width="20.1796875" style="195" customWidth="1"/>
    <col min="13316" max="13568" width="9.1796875" style="195"/>
    <col min="13569" max="13569" width="24.453125" style="195" customWidth="1"/>
    <col min="13570" max="13570" width="27.453125" style="195" customWidth="1"/>
    <col min="13571" max="13571" width="20.1796875" style="195" customWidth="1"/>
    <col min="13572" max="13824" width="9.1796875" style="195"/>
    <col min="13825" max="13825" width="24.453125" style="195" customWidth="1"/>
    <col min="13826" max="13826" width="27.453125" style="195" customWidth="1"/>
    <col min="13827" max="13827" width="20.1796875" style="195" customWidth="1"/>
    <col min="13828" max="14080" width="9.1796875" style="195"/>
    <col min="14081" max="14081" width="24.453125" style="195" customWidth="1"/>
    <col min="14082" max="14082" width="27.453125" style="195" customWidth="1"/>
    <col min="14083" max="14083" width="20.1796875" style="195" customWidth="1"/>
    <col min="14084" max="14336" width="9.1796875" style="195"/>
    <col min="14337" max="14337" width="24.453125" style="195" customWidth="1"/>
    <col min="14338" max="14338" width="27.453125" style="195" customWidth="1"/>
    <col min="14339" max="14339" width="20.1796875" style="195" customWidth="1"/>
    <col min="14340" max="14592" width="9.1796875" style="195"/>
    <col min="14593" max="14593" width="24.453125" style="195" customWidth="1"/>
    <col min="14594" max="14594" width="27.453125" style="195" customWidth="1"/>
    <col min="14595" max="14595" width="20.1796875" style="195" customWidth="1"/>
    <col min="14596" max="14848" width="9.1796875" style="195"/>
    <col min="14849" max="14849" width="24.453125" style="195" customWidth="1"/>
    <col min="14850" max="14850" width="27.453125" style="195" customWidth="1"/>
    <col min="14851" max="14851" width="20.1796875" style="195" customWidth="1"/>
    <col min="14852" max="15104" width="9.1796875" style="195"/>
    <col min="15105" max="15105" width="24.453125" style="195" customWidth="1"/>
    <col min="15106" max="15106" width="27.453125" style="195" customWidth="1"/>
    <col min="15107" max="15107" width="20.1796875" style="195" customWidth="1"/>
    <col min="15108" max="15360" width="9.1796875" style="195"/>
    <col min="15361" max="15361" width="24.453125" style="195" customWidth="1"/>
    <col min="15362" max="15362" width="27.453125" style="195" customWidth="1"/>
    <col min="15363" max="15363" width="20.1796875" style="195" customWidth="1"/>
    <col min="15364" max="15616" width="9.1796875" style="195"/>
    <col min="15617" max="15617" width="24.453125" style="195" customWidth="1"/>
    <col min="15618" max="15618" width="27.453125" style="195" customWidth="1"/>
    <col min="15619" max="15619" width="20.1796875" style="195" customWidth="1"/>
    <col min="15620" max="15872" width="9.1796875" style="195"/>
    <col min="15873" max="15873" width="24.453125" style="195" customWidth="1"/>
    <col min="15874" max="15874" width="27.453125" style="195" customWidth="1"/>
    <col min="15875" max="15875" width="20.1796875" style="195" customWidth="1"/>
    <col min="15876" max="16128" width="9.1796875" style="195"/>
    <col min="16129" max="16129" width="24.453125" style="195" customWidth="1"/>
    <col min="16130" max="16130" width="27.453125" style="195" customWidth="1"/>
    <col min="16131" max="16131" width="20.1796875" style="195" customWidth="1"/>
    <col min="16132" max="16384" width="9.1796875" style="195"/>
  </cols>
  <sheetData>
    <row r="1" spans="1:4" ht="21" customHeight="1">
      <c r="A1" s="284" t="s">
        <v>1026</v>
      </c>
      <c r="B1" s="285" t="s">
        <v>1027</v>
      </c>
    </row>
    <row r="2" spans="1:4" ht="28.5" customHeight="1">
      <c r="A2" s="641" t="s">
        <v>1028</v>
      </c>
      <c r="B2" s="641"/>
      <c r="C2" s="641"/>
      <c r="D2" s="287"/>
    </row>
    <row r="3" spans="1:4" ht="12.75" customHeight="1">
      <c r="A3" s="286"/>
      <c r="B3" s="286"/>
      <c r="C3" s="286"/>
      <c r="D3" s="287"/>
    </row>
    <row r="4" spans="1:4">
      <c r="A4" s="284" t="s">
        <v>1029</v>
      </c>
      <c r="B4" s="284" t="s">
        <v>1030</v>
      </c>
      <c r="C4" s="284" t="s">
        <v>1031</v>
      </c>
    </row>
    <row r="6" spans="1:4">
      <c r="A6" s="284" t="s">
        <v>1032</v>
      </c>
    </row>
    <row r="7" spans="1:4">
      <c r="A7" s="195" t="s">
        <v>1033</v>
      </c>
      <c r="B7" s="288" t="s">
        <v>1034</v>
      </c>
      <c r="C7" s="195" t="s">
        <v>2923</v>
      </c>
    </row>
    <row r="8" spans="1:4">
      <c r="A8" s="195" t="s">
        <v>1035</v>
      </c>
      <c r="B8" s="288" t="s">
        <v>1036</v>
      </c>
      <c r="C8" s="195" t="s">
        <v>2923</v>
      </c>
    </row>
    <row r="9" spans="1:4">
      <c r="A9" s="195" t="s">
        <v>3046</v>
      </c>
      <c r="B9" s="288" t="s">
        <v>3047</v>
      </c>
      <c r="C9" s="195" t="s">
        <v>2923</v>
      </c>
    </row>
    <row r="10" spans="1:4">
      <c r="A10" s="195" t="s">
        <v>3048</v>
      </c>
      <c r="B10" s="288" t="s">
        <v>3049</v>
      </c>
      <c r="C10" s="195" t="s">
        <v>2923</v>
      </c>
    </row>
    <row r="11" spans="1:4">
      <c r="A11" s="195" t="s">
        <v>1037</v>
      </c>
      <c r="B11" s="288" t="s">
        <v>1038</v>
      </c>
    </row>
    <row r="12" spans="1:4">
      <c r="A12" s="195" t="s">
        <v>3050</v>
      </c>
      <c r="B12" s="288" t="s">
        <v>3051</v>
      </c>
      <c r="C12" s="195" t="s">
        <v>2923</v>
      </c>
    </row>
    <row r="13" spans="1:4">
      <c r="A13" s="195" t="s">
        <v>1039</v>
      </c>
      <c r="B13" s="288" t="s">
        <v>1040</v>
      </c>
      <c r="C13" s="195" t="s">
        <v>2923</v>
      </c>
    </row>
    <row r="14" spans="1:4">
      <c r="A14" s="195" t="s">
        <v>1041</v>
      </c>
      <c r="B14" s="288" t="s">
        <v>1042</v>
      </c>
      <c r="C14" s="195" t="s">
        <v>2923</v>
      </c>
    </row>
    <row r="15" spans="1:4">
      <c r="A15" s="195" t="s">
        <v>1043</v>
      </c>
      <c r="B15" s="288" t="s">
        <v>1044</v>
      </c>
      <c r="C15" s="195" t="s">
        <v>2923</v>
      </c>
    </row>
    <row r="16" spans="1:4">
      <c r="A16" s="195" t="s">
        <v>1046</v>
      </c>
      <c r="B16" s="288" t="s">
        <v>1047</v>
      </c>
      <c r="C16" s="195" t="s">
        <v>2923</v>
      </c>
    </row>
    <row r="17" spans="1:3">
      <c r="A17" s="195" t="s">
        <v>1048</v>
      </c>
      <c r="B17" s="288" t="s">
        <v>1049</v>
      </c>
    </row>
    <row r="18" spans="1:3">
      <c r="A18" s="195" t="s">
        <v>1050</v>
      </c>
      <c r="B18" s="288" t="s">
        <v>1051</v>
      </c>
      <c r="C18" s="195" t="s">
        <v>2923</v>
      </c>
    </row>
    <row r="19" spans="1:3">
      <c r="A19" s="195" t="s">
        <v>3052</v>
      </c>
      <c r="B19" s="288" t="s">
        <v>3053</v>
      </c>
      <c r="C19" s="195" t="s">
        <v>2923</v>
      </c>
    </row>
    <row r="20" spans="1:3">
      <c r="A20" s="195" t="s">
        <v>1052</v>
      </c>
      <c r="B20" s="288" t="s">
        <v>1053</v>
      </c>
      <c r="C20" s="195" t="s">
        <v>2923</v>
      </c>
    </row>
    <row r="21" spans="1:3">
      <c r="A21" s="195" t="s">
        <v>1054</v>
      </c>
      <c r="B21" s="288" t="s">
        <v>1055</v>
      </c>
    </row>
    <row r="22" spans="1:3">
      <c r="A22" s="195" t="s">
        <v>1056</v>
      </c>
      <c r="B22" s="288" t="s">
        <v>1057</v>
      </c>
    </row>
    <row r="23" spans="1:3">
      <c r="A23" s="284" t="s">
        <v>1058</v>
      </c>
      <c r="B23" s="288" t="s">
        <v>1059</v>
      </c>
      <c r="C23" s="195" t="s">
        <v>2923</v>
      </c>
    </row>
    <row r="24" spans="1:3">
      <c r="A24" s="195" t="s">
        <v>1060</v>
      </c>
      <c r="B24" s="288" t="s">
        <v>1061</v>
      </c>
      <c r="C24" s="195" t="s">
        <v>2923</v>
      </c>
    </row>
    <row r="25" spans="1:3">
      <c r="A25" s="195" t="s">
        <v>1062</v>
      </c>
      <c r="B25" s="288" t="s">
        <v>3054</v>
      </c>
      <c r="C25" s="195" t="s">
        <v>1045</v>
      </c>
    </row>
    <row r="26" spans="1:3">
      <c r="B26" s="288"/>
    </row>
    <row r="27" spans="1:3">
      <c r="A27" s="195" t="s">
        <v>1063</v>
      </c>
      <c r="B27" s="288"/>
    </row>
    <row r="28" spans="1:3">
      <c r="A28" s="195" t="s">
        <v>1064</v>
      </c>
      <c r="B28" s="288" t="s">
        <v>1065</v>
      </c>
    </row>
    <row r="29" spans="1:3">
      <c r="A29" s="195" t="s">
        <v>1066</v>
      </c>
      <c r="B29" s="288" t="s">
        <v>1067</v>
      </c>
    </row>
    <row r="30" spans="1:3">
      <c r="A30" s="195" t="s">
        <v>1068</v>
      </c>
      <c r="B30" s="288" t="s">
        <v>1069</v>
      </c>
      <c r="C30" s="195" t="s">
        <v>2923</v>
      </c>
    </row>
    <row r="31" spans="1:3">
      <c r="A31" s="195" t="s">
        <v>1070</v>
      </c>
      <c r="B31" s="288" t="s">
        <v>1071</v>
      </c>
      <c r="C31" s="195" t="s">
        <v>2923</v>
      </c>
    </row>
    <row r="32" spans="1:3">
      <c r="A32" s="195" t="s">
        <v>1072</v>
      </c>
      <c r="B32" s="288" t="s">
        <v>1073</v>
      </c>
    </row>
    <row r="33" spans="1:3">
      <c r="A33" s="195" t="s">
        <v>1074</v>
      </c>
      <c r="B33" s="288" t="s">
        <v>1075</v>
      </c>
    </row>
    <row r="34" spans="1:3">
      <c r="A34" s="195" t="s">
        <v>1076</v>
      </c>
      <c r="B34" s="288" t="s">
        <v>1077</v>
      </c>
    </row>
    <row r="35" spans="1:3">
      <c r="A35" s="195" t="s">
        <v>1078</v>
      </c>
      <c r="B35" s="288" t="s">
        <v>1079</v>
      </c>
    </row>
    <row r="36" spans="1:3">
      <c r="A36" s="195" t="s">
        <v>1080</v>
      </c>
      <c r="B36" s="288" t="s">
        <v>1081</v>
      </c>
      <c r="C36" s="195" t="s">
        <v>2923</v>
      </c>
    </row>
    <row r="37" spans="1:3">
      <c r="A37" s="195" t="s">
        <v>1082</v>
      </c>
      <c r="B37" s="288" t="s">
        <v>1083</v>
      </c>
      <c r="C37" s="195" t="s">
        <v>2923</v>
      </c>
    </row>
    <row r="38" spans="1:3">
      <c r="A38" s="195" t="s">
        <v>1084</v>
      </c>
      <c r="B38" s="288" t="s">
        <v>1085</v>
      </c>
      <c r="C38" s="195" t="s">
        <v>2923</v>
      </c>
    </row>
    <row r="39" spans="1:3">
      <c r="A39" s="195" t="s">
        <v>1086</v>
      </c>
      <c r="B39" s="288" t="s">
        <v>1087</v>
      </c>
    </row>
    <row r="40" spans="1:3">
      <c r="A40" s="195" t="s">
        <v>1088</v>
      </c>
      <c r="B40" s="288" t="s">
        <v>1089</v>
      </c>
      <c r="C40" s="195" t="s">
        <v>2923</v>
      </c>
    </row>
    <row r="41" spans="1:3">
      <c r="A41" s="195" t="s">
        <v>1090</v>
      </c>
      <c r="B41" s="195" t="s">
        <v>1091</v>
      </c>
      <c r="C41" s="195" t="s">
        <v>2923</v>
      </c>
    </row>
    <row r="42" spans="1:3">
      <c r="A42" s="195" t="s">
        <v>1092</v>
      </c>
      <c r="B42" s="195" t="s">
        <v>1093</v>
      </c>
    </row>
    <row r="43" spans="1:3">
      <c r="A43" s="195" t="s">
        <v>1094</v>
      </c>
      <c r="B43" s="195" t="s">
        <v>1095</v>
      </c>
    </row>
    <row r="44" spans="1:3">
      <c r="A44" s="195" t="s">
        <v>1062</v>
      </c>
      <c r="B44" s="195" t="s">
        <v>3055</v>
      </c>
      <c r="C44" s="195" t="s">
        <v>2923</v>
      </c>
    </row>
    <row r="45" spans="1:3">
      <c r="B45" s="195" t="s">
        <v>3056</v>
      </c>
      <c r="C45" s="195" t="s">
        <v>2923</v>
      </c>
    </row>
    <row r="46" spans="1:3">
      <c r="B46" s="195" t="s">
        <v>3057</v>
      </c>
      <c r="C46" s="195" t="s">
        <v>2923</v>
      </c>
    </row>
    <row r="47" spans="1:3">
      <c r="B47" s="195" t="s">
        <v>3058</v>
      </c>
      <c r="C47" s="195" t="s">
        <v>2923</v>
      </c>
    </row>
  </sheetData>
  <mergeCells count="1">
    <mergeCell ref="A2:C2"/>
  </mergeCells>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E3C-61FB-4333-8639-0B5CC29A7B81}">
  <dimension ref="A1:W40"/>
  <sheetViews>
    <sheetView view="pageBreakPreview" topLeftCell="A8" zoomScale="110" zoomScaleNormal="100" zoomScaleSheetLayoutView="110" workbookViewId="0">
      <selection activeCell="C8" sqref="C8"/>
    </sheetView>
  </sheetViews>
  <sheetFormatPr defaultColWidth="8.81640625" defaultRowHeight="13"/>
  <cols>
    <col min="1" max="1" width="1.1796875" style="17" customWidth="1"/>
    <col min="2" max="2" width="6.453125" style="17" customWidth="1"/>
    <col min="3" max="3" width="28.453125" style="17" customWidth="1"/>
    <col min="4" max="4" width="14.453125" style="17" customWidth="1"/>
    <col min="5" max="5" width="13.7265625" style="17" customWidth="1"/>
    <col min="6" max="6" width="19.54296875" style="17" customWidth="1"/>
    <col min="7" max="7" width="17.1796875" style="232" customWidth="1"/>
    <col min="8" max="8" width="10.81640625" style="17" customWidth="1"/>
    <col min="9" max="9" width="14.7265625" style="17" customWidth="1"/>
    <col min="10" max="10" width="11.7265625" style="17" customWidth="1"/>
    <col min="11" max="11" width="20" style="17" customWidth="1"/>
    <col min="12" max="12" width="17.1796875" style="17" customWidth="1"/>
    <col min="13" max="13" width="13.1796875" style="17" customWidth="1"/>
    <col min="14" max="14" width="10.81640625" style="17" customWidth="1"/>
    <col min="15" max="15" width="11.1796875" style="17" customWidth="1"/>
    <col min="16" max="18" width="13.7265625" style="17" customWidth="1"/>
    <col min="19" max="19" width="11.1796875" style="17" customWidth="1"/>
    <col min="20" max="20" width="18.1796875" style="17" customWidth="1"/>
    <col min="21" max="21" width="18.81640625" style="17" hidden="1" customWidth="1"/>
    <col min="22" max="22" width="28" style="17" hidden="1" customWidth="1"/>
    <col min="23" max="23" width="13.7265625" style="17" hidden="1" customWidth="1"/>
    <col min="24" max="255" width="8.81640625" style="17"/>
    <col min="256" max="256" width="4.26953125" style="17" customWidth="1"/>
    <col min="257" max="257" width="6.453125" style="17" customWidth="1"/>
    <col min="258" max="258" width="28.453125" style="17" customWidth="1"/>
    <col min="259" max="259" width="14.453125" style="17" customWidth="1"/>
    <col min="260" max="260" width="13.7265625" style="17" customWidth="1"/>
    <col min="261" max="261" width="19.54296875" style="17" customWidth="1"/>
    <col min="262" max="262" width="17.1796875" style="17" customWidth="1"/>
    <col min="263" max="265" width="19" style="17" customWidth="1"/>
    <col min="266" max="266" width="11.7265625" style="17" customWidth="1"/>
    <col min="267" max="267" width="23.54296875" style="17" customWidth="1"/>
    <col min="268" max="268" width="19" style="17" customWidth="1"/>
    <col min="269" max="269" width="13.1796875" style="17" customWidth="1"/>
    <col min="270" max="270" width="10.81640625" style="17" customWidth="1"/>
    <col min="271" max="271" width="11.1796875" style="17" customWidth="1"/>
    <col min="272" max="274" width="13.7265625" style="17" customWidth="1"/>
    <col min="275" max="275" width="11.1796875" style="17" customWidth="1"/>
    <col min="276" max="276" width="18.1796875" style="17" customWidth="1"/>
    <col min="277" max="277" width="18.81640625" style="17" customWidth="1"/>
    <col min="278" max="278" width="28" style="17" customWidth="1"/>
    <col min="279" max="279" width="13.7265625" style="17" customWidth="1"/>
    <col min="280" max="511" width="8.81640625" style="17"/>
    <col min="512" max="512" width="4.26953125" style="17" customWidth="1"/>
    <col min="513" max="513" width="6.453125" style="17" customWidth="1"/>
    <col min="514" max="514" width="28.453125" style="17" customWidth="1"/>
    <col min="515" max="515" width="14.453125" style="17" customWidth="1"/>
    <col min="516" max="516" width="13.7265625" style="17" customWidth="1"/>
    <col min="517" max="517" width="19.54296875" style="17" customWidth="1"/>
    <col min="518" max="518" width="17.1796875" style="17" customWidth="1"/>
    <col min="519" max="521" width="19" style="17" customWidth="1"/>
    <col min="522" max="522" width="11.7265625" style="17" customWidth="1"/>
    <col min="523" max="523" width="23.54296875" style="17" customWidth="1"/>
    <col min="524" max="524" width="19" style="17" customWidth="1"/>
    <col min="525" max="525" width="13.1796875" style="17" customWidth="1"/>
    <col min="526" max="526" width="10.81640625" style="17" customWidth="1"/>
    <col min="527" max="527" width="11.1796875" style="17" customWidth="1"/>
    <col min="528" max="530" width="13.7265625" style="17" customWidth="1"/>
    <col min="531" max="531" width="11.1796875" style="17" customWidth="1"/>
    <col min="532" max="532" width="18.1796875" style="17" customWidth="1"/>
    <col min="533" max="533" width="18.81640625" style="17" customWidth="1"/>
    <col min="534" max="534" width="28" style="17" customWidth="1"/>
    <col min="535" max="535" width="13.7265625" style="17" customWidth="1"/>
    <col min="536" max="767" width="8.81640625" style="17"/>
    <col min="768" max="768" width="4.26953125" style="17" customWidth="1"/>
    <col min="769" max="769" width="6.453125" style="17" customWidth="1"/>
    <col min="770" max="770" width="28.453125" style="17" customWidth="1"/>
    <col min="771" max="771" width="14.453125" style="17" customWidth="1"/>
    <col min="772" max="772" width="13.7265625" style="17" customWidth="1"/>
    <col min="773" max="773" width="19.54296875" style="17" customWidth="1"/>
    <col min="774" max="774" width="17.1796875" style="17" customWidth="1"/>
    <col min="775" max="777" width="19" style="17" customWidth="1"/>
    <col min="778" max="778" width="11.7265625" style="17" customWidth="1"/>
    <col min="779" max="779" width="23.54296875" style="17" customWidth="1"/>
    <col min="780" max="780" width="19" style="17" customWidth="1"/>
    <col min="781" max="781" width="13.1796875" style="17" customWidth="1"/>
    <col min="782" max="782" width="10.81640625" style="17" customWidth="1"/>
    <col min="783" max="783" width="11.1796875" style="17" customWidth="1"/>
    <col min="784" max="786" width="13.7265625" style="17" customWidth="1"/>
    <col min="787" max="787" width="11.1796875" style="17" customWidth="1"/>
    <col min="788" max="788" width="18.1796875" style="17" customWidth="1"/>
    <col min="789" max="789" width="18.81640625" style="17" customWidth="1"/>
    <col min="790" max="790" width="28" style="17" customWidth="1"/>
    <col min="791" max="791" width="13.7265625" style="17" customWidth="1"/>
    <col min="792" max="1023" width="8.81640625" style="17"/>
    <col min="1024" max="1024" width="4.26953125" style="17" customWidth="1"/>
    <col min="1025" max="1025" width="6.453125" style="17" customWidth="1"/>
    <col min="1026" max="1026" width="28.453125" style="17" customWidth="1"/>
    <col min="1027" max="1027" width="14.453125" style="17" customWidth="1"/>
    <col min="1028" max="1028" width="13.7265625" style="17" customWidth="1"/>
    <col min="1029" max="1029" width="19.54296875" style="17" customWidth="1"/>
    <col min="1030" max="1030" width="17.1796875" style="17" customWidth="1"/>
    <col min="1031" max="1033" width="19" style="17" customWidth="1"/>
    <col min="1034" max="1034" width="11.7265625" style="17" customWidth="1"/>
    <col min="1035" max="1035" width="23.54296875" style="17" customWidth="1"/>
    <col min="1036" max="1036" width="19" style="17" customWidth="1"/>
    <col min="1037" max="1037" width="13.1796875" style="17" customWidth="1"/>
    <col min="1038" max="1038" width="10.81640625" style="17" customWidth="1"/>
    <col min="1039" max="1039" width="11.1796875" style="17" customWidth="1"/>
    <col min="1040" max="1042" width="13.7265625" style="17" customWidth="1"/>
    <col min="1043" max="1043" width="11.1796875" style="17" customWidth="1"/>
    <col min="1044" max="1044" width="18.1796875" style="17" customWidth="1"/>
    <col min="1045" max="1045" width="18.81640625" style="17" customWidth="1"/>
    <col min="1046" max="1046" width="28" style="17" customWidth="1"/>
    <col min="1047" max="1047" width="13.7265625" style="17" customWidth="1"/>
    <col min="1048" max="1279" width="8.81640625" style="17"/>
    <col min="1280" max="1280" width="4.26953125" style="17" customWidth="1"/>
    <col min="1281" max="1281" width="6.453125" style="17" customWidth="1"/>
    <col min="1282" max="1282" width="28.453125" style="17" customWidth="1"/>
    <col min="1283" max="1283" width="14.453125" style="17" customWidth="1"/>
    <col min="1284" max="1284" width="13.7265625" style="17" customWidth="1"/>
    <col min="1285" max="1285" width="19.54296875" style="17" customWidth="1"/>
    <col min="1286" max="1286" width="17.1796875" style="17" customWidth="1"/>
    <col min="1287" max="1289" width="19" style="17" customWidth="1"/>
    <col min="1290" max="1290" width="11.7265625" style="17" customWidth="1"/>
    <col min="1291" max="1291" width="23.54296875" style="17" customWidth="1"/>
    <col min="1292" max="1292" width="19" style="17" customWidth="1"/>
    <col min="1293" max="1293" width="13.1796875" style="17" customWidth="1"/>
    <col min="1294" max="1294" width="10.81640625" style="17" customWidth="1"/>
    <col min="1295" max="1295" width="11.1796875" style="17" customWidth="1"/>
    <col min="1296" max="1298" width="13.7265625" style="17" customWidth="1"/>
    <col min="1299" max="1299" width="11.1796875" style="17" customWidth="1"/>
    <col min="1300" max="1300" width="18.1796875" style="17" customWidth="1"/>
    <col min="1301" max="1301" width="18.81640625" style="17" customWidth="1"/>
    <col min="1302" max="1302" width="28" style="17" customWidth="1"/>
    <col min="1303" max="1303" width="13.7265625" style="17" customWidth="1"/>
    <col min="1304" max="1535" width="8.81640625" style="17"/>
    <col min="1536" max="1536" width="4.26953125" style="17" customWidth="1"/>
    <col min="1537" max="1537" width="6.453125" style="17" customWidth="1"/>
    <col min="1538" max="1538" width="28.453125" style="17" customWidth="1"/>
    <col min="1539" max="1539" width="14.453125" style="17" customWidth="1"/>
    <col min="1540" max="1540" width="13.7265625" style="17" customWidth="1"/>
    <col min="1541" max="1541" width="19.54296875" style="17" customWidth="1"/>
    <col min="1542" max="1542" width="17.1796875" style="17" customWidth="1"/>
    <col min="1543" max="1545" width="19" style="17" customWidth="1"/>
    <col min="1546" max="1546" width="11.7265625" style="17" customWidth="1"/>
    <col min="1547" max="1547" width="23.54296875" style="17" customWidth="1"/>
    <col min="1548" max="1548" width="19" style="17" customWidth="1"/>
    <col min="1549" max="1549" width="13.1796875" style="17" customWidth="1"/>
    <col min="1550" max="1550" width="10.81640625" style="17" customWidth="1"/>
    <col min="1551" max="1551" width="11.1796875" style="17" customWidth="1"/>
    <col min="1552" max="1554" width="13.7265625" style="17" customWidth="1"/>
    <col min="1555" max="1555" width="11.1796875" style="17" customWidth="1"/>
    <col min="1556" max="1556" width="18.1796875" style="17" customWidth="1"/>
    <col min="1557" max="1557" width="18.81640625" style="17" customWidth="1"/>
    <col min="1558" max="1558" width="28" style="17" customWidth="1"/>
    <col min="1559" max="1559" width="13.7265625" style="17" customWidth="1"/>
    <col min="1560" max="1791" width="8.81640625" style="17"/>
    <col min="1792" max="1792" width="4.26953125" style="17" customWidth="1"/>
    <col min="1793" max="1793" width="6.453125" style="17" customWidth="1"/>
    <col min="1794" max="1794" width="28.453125" style="17" customWidth="1"/>
    <col min="1795" max="1795" width="14.453125" style="17" customWidth="1"/>
    <col min="1796" max="1796" width="13.7265625" style="17" customWidth="1"/>
    <col min="1797" max="1797" width="19.54296875" style="17" customWidth="1"/>
    <col min="1798" max="1798" width="17.1796875" style="17" customWidth="1"/>
    <col min="1799" max="1801" width="19" style="17" customWidth="1"/>
    <col min="1802" max="1802" width="11.7265625" style="17" customWidth="1"/>
    <col min="1803" max="1803" width="23.54296875" style="17" customWidth="1"/>
    <col min="1804" max="1804" width="19" style="17" customWidth="1"/>
    <col min="1805" max="1805" width="13.1796875" style="17" customWidth="1"/>
    <col min="1806" max="1806" width="10.81640625" style="17" customWidth="1"/>
    <col min="1807" max="1807" width="11.1796875" style="17" customWidth="1"/>
    <col min="1808" max="1810" width="13.7265625" style="17" customWidth="1"/>
    <col min="1811" max="1811" width="11.1796875" style="17" customWidth="1"/>
    <col min="1812" max="1812" width="18.1796875" style="17" customWidth="1"/>
    <col min="1813" max="1813" width="18.81640625" style="17" customWidth="1"/>
    <col min="1814" max="1814" width="28" style="17" customWidth="1"/>
    <col min="1815" max="1815" width="13.7265625" style="17" customWidth="1"/>
    <col min="1816" max="2047" width="8.81640625" style="17"/>
    <col min="2048" max="2048" width="4.26953125" style="17" customWidth="1"/>
    <col min="2049" max="2049" width="6.453125" style="17" customWidth="1"/>
    <col min="2050" max="2050" width="28.453125" style="17" customWidth="1"/>
    <col min="2051" max="2051" width="14.453125" style="17" customWidth="1"/>
    <col min="2052" max="2052" width="13.7265625" style="17" customWidth="1"/>
    <col min="2053" max="2053" width="19.54296875" style="17" customWidth="1"/>
    <col min="2054" max="2054" width="17.1796875" style="17" customWidth="1"/>
    <col min="2055" max="2057" width="19" style="17" customWidth="1"/>
    <col min="2058" max="2058" width="11.7265625" style="17" customWidth="1"/>
    <col min="2059" max="2059" width="23.54296875" style="17" customWidth="1"/>
    <col min="2060" max="2060" width="19" style="17" customWidth="1"/>
    <col min="2061" max="2061" width="13.1796875" style="17" customWidth="1"/>
    <col min="2062" max="2062" width="10.81640625" style="17" customWidth="1"/>
    <col min="2063" max="2063" width="11.1796875" style="17" customWidth="1"/>
    <col min="2064" max="2066" width="13.7265625" style="17" customWidth="1"/>
    <col min="2067" max="2067" width="11.1796875" style="17" customWidth="1"/>
    <col min="2068" max="2068" width="18.1796875" style="17" customWidth="1"/>
    <col min="2069" max="2069" width="18.81640625" style="17" customWidth="1"/>
    <col min="2070" max="2070" width="28" style="17" customWidth="1"/>
    <col min="2071" max="2071" width="13.7265625" style="17" customWidth="1"/>
    <col min="2072" max="2303" width="8.81640625" style="17"/>
    <col min="2304" max="2304" width="4.26953125" style="17" customWidth="1"/>
    <col min="2305" max="2305" width="6.453125" style="17" customWidth="1"/>
    <col min="2306" max="2306" width="28.453125" style="17" customWidth="1"/>
    <col min="2307" max="2307" width="14.453125" style="17" customWidth="1"/>
    <col min="2308" max="2308" width="13.7265625" style="17" customWidth="1"/>
    <col min="2309" max="2309" width="19.54296875" style="17" customWidth="1"/>
    <col min="2310" max="2310" width="17.1796875" style="17" customWidth="1"/>
    <col min="2311" max="2313" width="19" style="17" customWidth="1"/>
    <col min="2314" max="2314" width="11.7265625" style="17" customWidth="1"/>
    <col min="2315" max="2315" width="23.54296875" style="17" customWidth="1"/>
    <col min="2316" max="2316" width="19" style="17" customWidth="1"/>
    <col min="2317" max="2317" width="13.1796875" style="17" customWidth="1"/>
    <col min="2318" max="2318" width="10.81640625" style="17" customWidth="1"/>
    <col min="2319" max="2319" width="11.1796875" style="17" customWidth="1"/>
    <col min="2320" max="2322" width="13.7265625" style="17" customWidth="1"/>
    <col min="2323" max="2323" width="11.1796875" style="17" customWidth="1"/>
    <col min="2324" max="2324" width="18.1796875" style="17" customWidth="1"/>
    <col min="2325" max="2325" width="18.81640625" style="17" customWidth="1"/>
    <col min="2326" max="2326" width="28" style="17" customWidth="1"/>
    <col min="2327" max="2327" width="13.7265625" style="17" customWidth="1"/>
    <col min="2328" max="2559" width="8.81640625" style="17"/>
    <col min="2560" max="2560" width="4.26953125" style="17" customWidth="1"/>
    <col min="2561" max="2561" width="6.453125" style="17" customWidth="1"/>
    <col min="2562" max="2562" width="28.453125" style="17" customWidth="1"/>
    <col min="2563" max="2563" width="14.453125" style="17" customWidth="1"/>
    <col min="2564" max="2564" width="13.7265625" style="17" customWidth="1"/>
    <col min="2565" max="2565" width="19.54296875" style="17" customWidth="1"/>
    <col min="2566" max="2566" width="17.1796875" style="17" customWidth="1"/>
    <col min="2567" max="2569" width="19" style="17" customWidth="1"/>
    <col min="2570" max="2570" width="11.7265625" style="17" customWidth="1"/>
    <col min="2571" max="2571" width="23.54296875" style="17" customWidth="1"/>
    <col min="2572" max="2572" width="19" style="17" customWidth="1"/>
    <col min="2573" max="2573" width="13.1796875" style="17" customWidth="1"/>
    <col min="2574" max="2574" width="10.81640625" style="17" customWidth="1"/>
    <col min="2575" max="2575" width="11.1796875" style="17" customWidth="1"/>
    <col min="2576" max="2578" width="13.7265625" style="17" customWidth="1"/>
    <col min="2579" max="2579" width="11.1796875" style="17" customWidth="1"/>
    <col min="2580" max="2580" width="18.1796875" style="17" customWidth="1"/>
    <col min="2581" max="2581" width="18.81640625" style="17" customWidth="1"/>
    <col min="2582" max="2582" width="28" style="17" customWidth="1"/>
    <col min="2583" max="2583" width="13.7265625" style="17" customWidth="1"/>
    <col min="2584" max="2815" width="8.81640625" style="17"/>
    <col min="2816" max="2816" width="4.26953125" style="17" customWidth="1"/>
    <col min="2817" max="2817" width="6.453125" style="17" customWidth="1"/>
    <col min="2818" max="2818" width="28.453125" style="17" customWidth="1"/>
    <col min="2819" max="2819" width="14.453125" style="17" customWidth="1"/>
    <col min="2820" max="2820" width="13.7265625" style="17" customWidth="1"/>
    <col min="2821" max="2821" width="19.54296875" style="17" customWidth="1"/>
    <col min="2822" max="2822" width="17.1796875" style="17" customWidth="1"/>
    <col min="2823" max="2825" width="19" style="17" customWidth="1"/>
    <col min="2826" max="2826" width="11.7265625" style="17" customWidth="1"/>
    <col min="2827" max="2827" width="23.54296875" style="17" customWidth="1"/>
    <col min="2828" max="2828" width="19" style="17" customWidth="1"/>
    <col min="2829" max="2829" width="13.1796875" style="17" customWidth="1"/>
    <col min="2830" max="2830" width="10.81640625" style="17" customWidth="1"/>
    <col min="2831" max="2831" width="11.1796875" style="17" customWidth="1"/>
    <col min="2832" max="2834" width="13.7265625" style="17" customWidth="1"/>
    <col min="2835" max="2835" width="11.1796875" style="17" customWidth="1"/>
    <col min="2836" max="2836" width="18.1796875" style="17" customWidth="1"/>
    <col min="2837" max="2837" width="18.81640625" style="17" customWidth="1"/>
    <col min="2838" max="2838" width="28" style="17" customWidth="1"/>
    <col min="2839" max="2839" width="13.7265625" style="17" customWidth="1"/>
    <col min="2840" max="3071" width="8.81640625" style="17"/>
    <col min="3072" max="3072" width="4.26953125" style="17" customWidth="1"/>
    <col min="3073" max="3073" width="6.453125" style="17" customWidth="1"/>
    <col min="3074" max="3074" width="28.453125" style="17" customWidth="1"/>
    <col min="3075" max="3075" width="14.453125" style="17" customWidth="1"/>
    <col min="3076" max="3076" width="13.7265625" style="17" customWidth="1"/>
    <col min="3077" max="3077" width="19.54296875" style="17" customWidth="1"/>
    <col min="3078" max="3078" width="17.1796875" style="17" customWidth="1"/>
    <col min="3079" max="3081" width="19" style="17" customWidth="1"/>
    <col min="3082" max="3082" width="11.7265625" style="17" customWidth="1"/>
    <col min="3083" max="3083" width="23.54296875" style="17" customWidth="1"/>
    <col min="3084" max="3084" width="19" style="17" customWidth="1"/>
    <col min="3085" max="3085" width="13.1796875" style="17" customWidth="1"/>
    <col min="3086" max="3086" width="10.81640625" style="17" customWidth="1"/>
    <col min="3087" max="3087" width="11.1796875" style="17" customWidth="1"/>
    <col min="3088" max="3090" width="13.7265625" style="17" customWidth="1"/>
    <col min="3091" max="3091" width="11.1796875" style="17" customWidth="1"/>
    <col min="3092" max="3092" width="18.1796875" style="17" customWidth="1"/>
    <col min="3093" max="3093" width="18.81640625" style="17" customWidth="1"/>
    <col min="3094" max="3094" width="28" style="17" customWidth="1"/>
    <col min="3095" max="3095" width="13.7265625" style="17" customWidth="1"/>
    <col min="3096" max="3327" width="8.81640625" style="17"/>
    <col min="3328" max="3328" width="4.26953125" style="17" customWidth="1"/>
    <col min="3329" max="3329" width="6.453125" style="17" customWidth="1"/>
    <col min="3330" max="3330" width="28.453125" style="17" customWidth="1"/>
    <col min="3331" max="3331" width="14.453125" style="17" customWidth="1"/>
    <col min="3332" max="3332" width="13.7265625" style="17" customWidth="1"/>
    <col min="3333" max="3333" width="19.54296875" style="17" customWidth="1"/>
    <col min="3334" max="3334" width="17.1796875" style="17" customWidth="1"/>
    <col min="3335" max="3337" width="19" style="17" customWidth="1"/>
    <col min="3338" max="3338" width="11.7265625" style="17" customWidth="1"/>
    <col min="3339" max="3339" width="23.54296875" style="17" customWidth="1"/>
    <col min="3340" max="3340" width="19" style="17" customWidth="1"/>
    <col min="3341" max="3341" width="13.1796875" style="17" customWidth="1"/>
    <col min="3342" max="3342" width="10.81640625" style="17" customWidth="1"/>
    <col min="3343" max="3343" width="11.1796875" style="17" customWidth="1"/>
    <col min="3344" max="3346" width="13.7265625" style="17" customWidth="1"/>
    <col min="3347" max="3347" width="11.1796875" style="17" customWidth="1"/>
    <col min="3348" max="3348" width="18.1796875" style="17" customWidth="1"/>
    <col min="3349" max="3349" width="18.81640625" style="17" customWidth="1"/>
    <col min="3350" max="3350" width="28" style="17" customWidth="1"/>
    <col min="3351" max="3351" width="13.7265625" style="17" customWidth="1"/>
    <col min="3352" max="3583" width="8.81640625" style="17"/>
    <col min="3584" max="3584" width="4.26953125" style="17" customWidth="1"/>
    <col min="3585" max="3585" width="6.453125" style="17" customWidth="1"/>
    <col min="3586" max="3586" width="28.453125" style="17" customWidth="1"/>
    <col min="3587" max="3587" width="14.453125" style="17" customWidth="1"/>
    <col min="3588" max="3588" width="13.7265625" style="17" customWidth="1"/>
    <col min="3589" max="3589" width="19.54296875" style="17" customWidth="1"/>
    <col min="3590" max="3590" width="17.1796875" style="17" customWidth="1"/>
    <col min="3591" max="3593" width="19" style="17" customWidth="1"/>
    <col min="3594" max="3594" width="11.7265625" style="17" customWidth="1"/>
    <col min="3595" max="3595" width="23.54296875" style="17" customWidth="1"/>
    <col min="3596" max="3596" width="19" style="17" customWidth="1"/>
    <col min="3597" max="3597" width="13.1796875" style="17" customWidth="1"/>
    <col min="3598" max="3598" width="10.81640625" style="17" customWidth="1"/>
    <col min="3599" max="3599" width="11.1796875" style="17" customWidth="1"/>
    <col min="3600" max="3602" width="13.7265625" style="17" customWidth="1"/>
    <col min="3603" max="3603" width="11.1796875" style="17" customWidth="1"/>
    <col min="3604" max="3604" width="18.1796875" style="17" customWidth="1"/>
    <col min="3605" max="3605" width="18.81640625" style="17" customWidth="1"/>
    <col min="3606" max="3606" width="28" style="17" customWidth="1"/>
    <col min="3607" max="3607" width="13.7265625" style="17" customWidth="1"/>
    <col min="3608" max="3839" width="8.81640625" style="17"/>
    <col min="3840" max="3840" width="4.26953125" style="17" customWidth="1"/>
    <col min="3841" max="3841" width="6.453125" style="17" customWidth="1"/>
    <col min="3842" max="3842" width="28.453125" style="17" customWidth="1"/>
    <col min="3843" max="3843" width="14.453125" style="17" customWidth="1"/>
    <col min="3844" max="3844" width="13.7265625" style="17" customWidth="1"/>
    <col min="3845" max="3845" width="19.54296875" style="17" customWidth="1"/>
    <col min="3846" max="3846" width="17.1796875" style="17" customWidth="1"/>
    <col min="3847" max="3849" width="19" style="17" customWidth="1"/>
    <col min="3850" max="3850" width="11.7265625" style="17" customWidth="1"/>
    <col min="3851" max="3851" width="23.54296875" style="17" customWidth="1"/>
    <col min="3852" max="3852" width="19" style="17" customWidth="1"/>
    <col min="3853" max="3853" width="13.1796875" style="17" customWidth="1"/>
    <col min="3854" max="3854" width="10.81640625" style="17" customWidth="1"/>
    <col min="3855" max="3855" width="11.1796875" style="17" customWidth="1"/>
    <col min="3856" max="3858" width="13.7265625" style="17" customWidth="1"/>
    <col min="3859" max="3859" width="11.1796875" style="17" customWidth="1"/>
    <col min="3860" max="3860" width="18.1796875" style="17" customWidth="1"/>
    <col min="3861" max="3861" width="18.81640625" style="17" customWidth="1"/>
    <col min="3862" max="3862" width="28" style="17" customWidth="1"/>
    <col min="3863" max="3863" width="13.7265625" style="17" customWidth="1"/>
    <col min="3864" max="4095" width="8.81640625" style="17"/>
    <col min="4096" max="4096" width="4.26953125" style="17" customWidth="1"/>
    <col min="4097" max="4097" width="6.453125" style="17" customWidth="1"/>
    <col min="4098" max="4098" width="28.453125" style="17" customWidth="1"/>
    <col min="4099" max="4099" width="14.453125" style="17" customWidth="1"/>
    <col min="4100" max="4100" width="13.7265625" style="17" customWidth="1"/>
    <col min="4101" max="4101" width="19.54296875" style="17" customWidth="1"/>
    <col min="4102" max="4102" width="17.1796875" style="17" customWidth="1"/>
    <col min="4103" max="4105" width="19" style="17" customWidth="1"/>
    <col min="4106" max="4106" width="11.7265625" style="17" customWidth="1"/>
    <col min="4107" max="4107" width="23.54296875" style="17" customWidth="1"/>
    <col min="4108" max="4108" width="19" style="17" customWidth="1"/>
    <col min="4109" max="4109" width="13.1796875" style="17" customWidth="1"/>
    <col min="4110" max="4110" width="10.81640625" style="17" customWidth="1"/>
    <col min="4111" max="4111" width="11.1796875" style="17" customWidth="1"/>
    <col min="4112" max="4114" width="13.7265625" style="17" customWidth="1"/>
    <col min="4115" max="4115" width="11.1796875" style="17" customWidth="1"/>
    <col min="4116" max="4116" width="18.1796875" style="17" customWidth="1"/>
    <col min="4117" max="4117" width="18.81640625" style="17" customWidth="1"/>
    <col min="4118" max="4118" width="28" style="17" customWidth="1"/>
    <col min="4119" max="4119" width="13.7265625" style="17" customWidth="1"/>
    <col min="4120" max="4351" width="8.81640625" style="17"/>
    <col min="4352" max="4352" width="4.26953125" style="17" customWidth="1"/>
    <col min="4353" max="4353" width="6.453125" style="17" customWidth="1"/>
    <col min="4354" max="4354" width="28.453125" style="17" customWidth="1"/>
    <col min="4355" max="4355" width="14.453125" style="17" customWidth="1"/>
    <col min="4356" max="4356" width="13.7265625" style="17" customWidth="1"/>
    <col min="4357" max="4357" width="19.54296875" style="17" customWidth="1"/>
    <col min="4358" max="4358" width="17.1796875" style="17" customWidth="1"/>
    <col min="4359" max="4361" width="19" style="17" customWidth="1"/>
    <col min="4362" max="4362" width="11.7265625" style="17" customWidth="1"/>
    <col min="4363" max="4363" width="23.54296875" style="17" customWidth="1"/>
    <col min="4364" max="4364" width="19" style="17" customWidth="1"/>
    <col min="4365" max="4365" width="13.1796875" style="17" customWidth="1"/>
    <col min="4366" max="4366" width="10.81640625" style="17" customWidth="1"/>
    <col min="4367" max="4367" width="11.1796875" style="17" customWidth="1"/>
    <col min="4368" max="4370" width="13.7265625" style="17" customWidth="1"/>
    <col min="4371" max="4371" width="11.1796875" style="17" customWidth="1"/>
    <col min="4372" max="4372" width="18.1796875" style="17" customWidth="1"/>
    <col min="4373" max="4373" width="18.81640625" style="17" customWidth="1"/>
    <col min="4374" max="4374" width="28" style="17" customWidth="1"/>
    <col min="4375" max="4375" width="13.7265625" style="17" customWidth="1"/>
    <col min="4376" max="4607" width="8.81640625" style="17"/>
    <col min="4608" max="4608" width="4.26953125" style="17" customWidth="1"/>
    <col min="4609" max="4609" width="6.453125" style="17" customWidth="1"/>
    <col min="4610" max="4610" width="28.453125" style="17" customWidth="1"/>
    <col min="4611" max="4611" width="14.453125" style="17" customWidth="1"/>
    <col min="4612" max="4612" width="13.7265625" style="17" customWidth="1"/>
    <col min="4613" max="4613" width="19.54296875" style="17" customWidth="1"/>
    <col min="4614" max="4614" width="17.1796875" style="17" customWidth="1"/>
    <col min="4615" max="4617" width="19" style="17" customWidth="1"/>
    <col min="4618" max="4618" width="11.7265625" style="17" customWidth="1"/>
    <col min="4619" max="4619" width="23.54296875" style="17" customWidth="1"/>
    <col min="4620" max="4620" width="19" style="17" customWidth="1"/>
    <col min="4621" max="4621" width="13.1796875" style="17" customWidth="1"/>
    <col min="4622" max="4622" width="10.81640625" style="17" customWidth="1"/>
    <col min="4623" max="4623" width="11.1796875" style="17" customWidth="1"/>
    <col min="4624" max="4626" width="13.7265625" style="17" customWidth="1"/>
    <col min="4627" max="4627" width="11.1796875" style="17" customWidth="1"/>
    <col min="4628" max="4628" width="18.1796875" style="17" customWidth="1"/>
    <col min="4629" max="4629" width="18.81640625" style="17" customWidth="1"/>
    <col min="4630" max="4630" width="28" style="17" customWidth="1"/>
    <col min="4631" max="4631" width="13.7265625" style="17" customWidth="1"/>
    <col min="4632" max="4863" width="8.81640625" style="17"/>
    <col min="4864" max="4864" width="4.26953125" style="17" customWidth="1"/>
    <col min="4865" max="4865" width="6.453125" style="17" customWidth="1"/>
    <col min="4866" max="4866" width="28.453125" style="17" customWidth="1"/>
    <col min="4867" max="4867" width="14.453125" style="17" customWidth="1"/>
    <col min="4868" max="4868" width="13.7265625" style="17" customWidth="1"/>
    <col min="4869" max="4869" width="19.54296875" style="17" customWidth="1"/>
    <col min="4870" max="4870" width="17.1796875" style="17" customWidth="1"/>
    <col min="4871" max="4873" width="19" style="17" customWidth="1"/>
    <col min="4874" max="4874" width="11.7265625" style="17" customWidth="1"/>
    <col min="4875" max="4875" width="23.54296875" style="17" customWidth="1"/>
    <col min="4876" max="4876" width="19" style="17" customWidth="1"/>
    <col min="4877" max="4877" width="13.1796875" style="17" customWidth="1"/>
    <col min="4878" max="4878" width="10.81640625" style="17" customWidth="1"/>
    <col min="4879" max="4879" width="11.1796875" style="17" customWidth="1"/>
    <col min="4880" max="4882" width="13.7265625" style="17" customWidth="1"/>
    <col min="4883" max="4883" width="11.1796875" style="17" customWidth="1"/>
    <col min="4884" max="4884" width="18.1796875" style="17" customWidth="1"/>
    <col min="4885" max="4885" width="18.81640625" style="17" customWidth="1"/>
    <col min="4886" max="4886" width="28" style="17" customWidth="1"/>
    <col min="4887" max="4887" width="13.7265625" style="17" customWidth="1"/>
    <col min="4888" max="5119" width="8.81640625" style="17"/>
    <col min="5120" max="5120" width="4.26953125" style="17" customWidth="1"/>
    <col min="5121" max="5121" width="6.453125" style="17" customWidth="1"/>
    <col min="5122" max="5122" width="28.453125" style="17" customWidth="1"/>
    <col min="5123" max="5123" width="14.453125" style="17" customWidth="1"/>
    <col min="5124" max="5124" width="13.7265625" style="17" customWidth="1"/>
    <col min="5125" max="5125" width="19.54296875" style="17" customWidth="1"/>
    <col min="5126" max="5126" width="17.1796875" style="17" customWidth="1"/>
    <col min="5127" max="5129" width="19" style="17" customWidth="1"/>
    <col min="5130" max="5130" width="11.7265625" style="17" customWidth="1"/>
    <col min="5131" max="5131" width="23.54296875" style="17" customWidth="1"/>
    <col min="5132" max="5132" width="19" style="17" customWidth="1"/>
    <col min="5133" max="5133" width="13.1796875" style="17" customWidth="1"/>
    <col min="5134" max="5134" width="10.81640625" style="17" customWidth="1"/>
    <col min="5135" max="5135" width="11.1796875" style="17" customWidth="1"/>
    <col min="5136" max="5138" width="13.7265625" style="17" customWidth="1"/>
    <col min="5139" max="5139" width="11.1796875" style="17" customWidth="1"/>
    <col min="5140" max="5140" width="18.1796875" style="17" customWidth="1"/>
    <col min="5141" max="5141" width="18.81640625" style="17" customWidth="1"/>
    <col min="5142" max="5142" width="28" style="17" customWidth="1"/>
    <col min="5143" max="5143" width="13.7265625" style="17" customWidth="1"/>
    <col min="5144" max="5375" width="8.81640625" style="17"/>
    <col min="5376" max="5376" width="4.26953125" style="17" customWidth="1"/>
    <col min="5377" max="5377" width="6.453125" style="17" customWidth="1"/>
    <col min="5378" max="5378" width="28.453125" style="17" customWidth="1"/>
    <col min="5379" max="5379" width="14.453125" style="17" customWidth="1"/>
    <col min="5380" max="5380" width="13.7265625" style="17" customWidth="1"/>
    <col min="5381" max="5381" width="19.54296875" style="17" customWidth="1"/>
    <col min="5382" max="5382" width="17.1796875" style="17" customWidth="1"/>
    <col min="5383" max="5385" width="19" style="17" customWidth="1"/>
    <col min="5386" max="5386" width="11.7265625" style="17" customWidth="1"/>
    <col min="5387" max="5387" width="23.54296875" style="17" customWidth="1"/>
    <col min="5388" max="5388" width="19" style="17" customWidth="1"/>
    <col min="5389" max="5389" width="13.1796875" style="17" customWidth="1"/>
    <col min="5390" max="5390" width="10.81640625" style="17" customWidth="1"/>
    <col min="5391" max="5391" width="11.1796875" style="17" customWidth="1"/>
    <col min="5392" max="5394" width="13.7265625" style="17" customWidth="1"/>
    <col min="5395" max="5395" width="11.1796875" style="17" customWidth="1"/>
    <col min="5396" max="5396" width="18.1796875" style="17" customWidth="1"/>
    <col min="5397" max="5397" width="18.81640625" style="17" customWidth="1"/>
    <col min="5398" max="5398" width="28" style="17" customWidth="1"/>
    <col min="5399" max="5399" width="13.7265625" style="17" customWidth="1"/>
    <col min="5400" max="5631" width="8.81640625" style="17"/>
    <col min="5632" max="5632" width="4.26953125" style="17" customWidth="1"/>
    <col min="5633" max="5633" width="6.453125" style="17" customWidth="1"/>
    <col min="5634" max="5634" width="28.453125" style="17" customWidth="1"/>
    <col min="5635" max="5635" width="14.453125" style="17" customWidth="1"/>
    <col min="5636" max="5636" width="13.7265625" style="17" customWidth="1"/>
    <col min="5637" max="5637" width="19.54296875" style="17" customWidth="1"/>
    <col min="5638" max="5638" width="17.1796875" style="17" customWidth="1"/>
    <col min="5639" max="5641" width="19" style="17" customWidth="1"/>
    <col min="5642" max="5642" width="11.7265625" style="17" customWidth="1"/>
    <col min="5643" max="5643" width="23.54296875" style="17" customWidth="1"/>
    <col min="5644" max="5644" width="19" style="17" customWidth="1"/>
    <col min="5645" max="5645" width="13.1796875" style="17" customWidth="1"/>
    <col min="5646" max="5646" width="10.81640625" style="17" customWidth="1"/>
    <col min="5647" max="5647" width="11.1796875" style="17" customWidth="1"/>
    <col min="5648" max="5650" width="13.7265625" style="17" customWidth="1"/>
    <col min="5651" max="5651" width="11.1796875" style="17" customWidth="1"/>
    <col min="5652" max="5652" width="18.1796875" style="17" customWidth="1"/>
    <col min="5653" max="5653" width="18.81640625" style="17" customWidth="1"/>
    <col min="5654" max="5654" width="28" style="17" customWidth="1"/>
    <col min="5655" max="5655" width="13.7265625" style="17" customWidth="1"/>
    <col min="5656" max="5887" width="8.81640625" style="17"/>
    <col min="5888" max="5888" width="4.26953125" style="17" customWidth="1"/>
    <col min="5889" max="5889" width="6.453125" style="17" customWidth="1"/>
    <col min="5890" max="5890" width="28.453125" style="17" customWidth="1"/>
    <col min="5891" max="5891" width="14.453125" style="17" customWidth="1"/>
    <col min="5892" max="5892" width="13.7265625" style="17" customWidth="1"/>
    <col min="5893" max="5893" width="19.54296875" style="17" customWidth="1"/>
    <col min="5894" max="5894" width="17.1796875" style="17" customWidth="1"/>
    <col min="5895" max="5897" width="19" style="17" customWidth="1"/>
    <col min="5898" max="5898" width="11.7265625" style="17" customWidth="1"/>
    <col min="5899" max="5899" width="23.54296875" style="17" customWidth="1"/>
    <col min="5900" max="5900" width="19" style="17" customWidth="1"/>
    <col min="5901" max="5901" width="13.1796875" style="17" customWidth="1"/>
    <col min="5902" max="5902" width="10.81640625" style="17" customWidth="1"/>
    <col min="5903" max="5903" width="11.1796875" style="17" customWidth="1"/>
    <col min="5904" max="5906" width="13.7265625" style="17" customWidth="1"/>
    <col min="5907" max="5907" width="11.1796875" style="17" customWidth="1"/>
    <col min="5908" max="5908" width="18.1796875" style="17" customWidth="1"/>
    <col min="5909" max="5909" width="18.81640625" style="17" customWidth="1"/>
    <col min="5910" max="5910" width="28" style="17" customWidth="1"/>
    <col min="5911" max="5911" width="13.7265625" style="17" customWidth="1"/>
    <col min="5912" max="6143" width="8.81640625" style="17"/>
    <col min="6144" max="6144" width="4.26953125" style="17" customWidth="1"/>
    <col min="6145" max="6145" width="6.453125" style="17" customWidth="1"/>
    <col min="6146" max="6146" width="28.453125" style="17" customWidth="1"/>
    <col min="6147" max="6147" width="14.453125" style="17" customWidth="1"/>
    <col min="6148" max="6148" width="13.7265625" style="17" customWidth="1"/>
    <col min="6149" max="6149" width="19.54296875" style="17" customWidth="1"/>
    <col min="6150" max="6150" width="17.1796875" style="17" customWidth="1"/>
    <col min="6151" max="6153" width="19" style="17" customWidth="1"/>
    <col min="6154" max="6154" width="11.7265625" style="17" customWidth="1"/>
    <col min="6155" max="6155" width="23.54296875" style="17" customWidth="1"/>
    <col min="6156" max="6156" width="19" style="17" customWidth="1"/>
    <col min="6157" max="6157" width="13.1796875" style="17" customWidth="1"/>
    <col min="6158" max="6158" width="10.81640625" style="17" customWidth="1"/>
    <col min="6159" max="6159" width="11.1796875" style="17" customWidth="1"/>
    <col min="6160" max="6162" width="13.7265625" style="17" customWidth="1"/>
    <col min="6163" max="6163" width="11.1796875" style="17" customWidth="1"/>
    <col min="6164" max="6164" width="18.1796875" style="17" customWidth="1"/>
    <col min="6165" max="6165" width="18.81640625" style="17" customWidth="1"/>
    <col min="6166" max="6166" width="28" style="17" customWidth="1"/>
    <col min="6167" max="6167" width="13.7265625" style="17" customWidth="1"/>
    <col min="6168" max="6399" width="8.81640625" style="17"/>
    <col min="6400" max="6400" width="4.26953125" style="17" customWidth="1"/>
    <col min="6401" max="6401" width="6.453125" style="17" customWidth="1"/>
    <col min="6402" max="6402" width="28.453125" style="17" customWidth="1"/>
    <col min="6403" max="6403" width="14.453125" style="17" customWidth="1"/>
    <col min="6404" max="6404" width="13.7265625" style="17" customWidth="1"/>
    <col min="6405" max="6405" width="19.54296875" style="17" customWidth="1"/>
    <col min="6406" max="6406" width="17.1796875" style="17" customWidth="1"/>
    <col min="6407" max="6409" width="19" style="17" customWidth="1"/>
    <col min="6410" max="6410" width="11.7265625" style="17" customWidth="1"/>
    <col min="6411" max="6411" width="23.54296875" style="17" customWidth="1"/>
    <col min="6412" max="6412" width="19" style="17" customWidth="1"/>
    <col min="6413" max="6413" width="13.1796875" style="17" customWidth="1"/>
    <col min="6414" max="6414" width="10.81640625" style="17" customWidth="1"/>
    <col min="6415" max="6415" width="11.1796875" style="17" customWidth="1"/>
    <col min="6416" max="6418" width="13.7265625" style="17" customWidth="1"/>
    <col min="6419" max="6419" width="11.1796875" style="17" customWidth="1"/>
    <col min="6420" max="6420" width="18.1796875" style="17" customWidth="1"/>
    <col min="6421" max="6421" width="18.81640625" style="17" customWidth="1"/>
    <col min="6422" max="6422" width="28" style="17" customWidth="1"/>
    <col min="6423" max="6423" width="13.7265625" style="17" customWidth="1"/>
    <col min="6424" max="6655" width="8.81640625" style="17"/>
    <col min="6656" max="6656" width="4.26953125" style="17" customWidth="1"/>
    <col min="6657" max="6657" width="6.453125" style="17" customWidth="1"/>
    <col min="6658" max="6658" width="28.453125" style="17" customWidth="1"/>
    <col min="6659" max="6659" width="14.453125" style="17" customWidth="1"/>
    <col min="6660" max="6660" width="13.7265625" style="17" customWidth="1"/>
    <col min="6661" max="6661" width="19.54296875" style="17" customWidth="1"/>
    <col min="6662" max="6662" width="17.1796875" style="17" customWidth="1"/>
    <col min="6663" max="6665" width="19" style="17" customWidth="1"/>
    <col min="6666" max="6666" width="11.7265625" style="17" customWidth="1"/>
    <col min="6667" max="6667" width="23.54296875" style="17" customWidth="1"/>
    <col min="6668" max="6668" width="19" style="17" customWidth="1"/>
    <col min="6669" max="6669" width="13.1796875" style="17" customWidth="1"/>
    <col min="6670" max="6670" width="10.81640625" style="17" customWidth="1"/>
    <col min="6671" max="6671" width="11.1796875" style="17" customWidth="1"/>
    <col min="6672" max="6674" width="13.7265625" style="17" customWidth="1"/>
    <col min="6675" max="6675" width="11.1796875" style="17" customWidth="1"/>
    <col min="6676" max="6676" width="18.1796875" style="17" customWidth="1"/>
    <col min="6677" max="6677" width="18.81640625" style="17" customWidth="1"/>
    <col min="6678" max="6678" width="28" style="17" customWidth="1"/>
    <col min="6679" max="6679" width="13.7265625" style="17" customWidth="1"/>
    <col min="6680" max="6911" width="8.81640625" style="17"/>
    <col min="6912" max="6912" width="4.26953125" style="17" customWidth="1"/>
    <col min="6913" max="6913" width="6.453125" style="17" customWidth="1"/>
    <col min="6914" max="6914" width="28.453125" style="17" customWidth="1"/>
    <col min="6915" max="6915" width="14.453125" style="17" customWidth="1"/>
    <col min="6916" max="6916" width="13.7265625" style="17" customWidth="1"/>
    <col min="6917" max="6917" width="19.54296875" style="17" customWidth="1"/>
    <col min="6918" max="6918" width="17.1796875" style="17" customWidth="1"/>
    <col min="6919" max="6921" width="19" style="17" customWidth="1"/>
    <col min="6922" max="6922" width="11.7265625" style="17" customWidth="1"/>
    <col min="6923" max="6923" width="23.54296875" style="17" customWidth="1"/>
    <col min="6924" max="6924" width="19" style="17" customWidth="1"/>
    <col min="6925" max="6925" width="13.1796875" style="17" customWidth="1"/>
    <col min="6926" max="6926" width="10.81640625" style="17" customWidth="1"/>
    <col min="6927" max="6927" width="11.1796875" style="17" customWidth="1"/>
    <col min="6928" max="6930" width="13.7265625" style="17" customWidth="1"/>
    <col min="6931" max="6931" width="11.1796875" style="17" customWidth="1"/>
    <col min="6932" max="6932" width="18.1796875" style="17" customWidth="1"/>
    <col min="6933" max="6933" width="18.81640625" style="17" customWidth="1"/>
    <col min="6934" max="6934" width="28" style="17" customWidth="1"/>
    <col min="6935" max="6935" width="13.7265625" style="17" customWidth="1"/>
    <col min="6936" max="7167" width="8.81640625" style="17"/>
    <col min="7168" max="7168" width="4.26953125" style="17" customWidth="1"/>
    <col min="7169" max="7169" width="6.453125" style="17" customWidth="1"/>
    <col min="7170" max="7170" width="28.453125" style="17" customWidth="1"/>
    <col min="7171" max="7171" width="14.453125" style="17" customWidth="1"/>
    <col min="7172" max="7172" width="13.7265625" style="17" customWidth="1"/>
    <col min="7173" max="7173" width="19.54296875" style="17" customWidth="1"/>
    <col min="7174" max="7174" width="17.1796875" style="17" customWidth="1"/>
    <col min="7175" max="7177" width="19" style="17" customWidth="1"/>
    <col min="7178" max="7178" width="11.7265625" style="17" customWidth="1"/>
    <col min="7179" max="7179" width="23.54296875" style="17" customWidth="1"/>
    <col min="7180" max="7180" width="19" style="17" customWidth="1"/>
    <col min="7181" max="7181" width="13.1796875" style="17" customWidth="1"/>
    <col min="7182" max="7182" width="10.81640625" style="17" customWidth="1"/>
    <col min="7183" max="7183" width="11.1796875" style="17" customWidth="1"/>
    <col min="7184" max="7186" width="13.7265625" style="17" customWidth="1"/>
    <col min="7187" max="7187" width="11.1796875" style="17" customWidth="1"/>
    <col min="7188" max="7188" width="18.1796875" style="17" customWidth="1"/>
    <col min="7189" max="7189" width="18.81640625" style="17" customWidth="1"/>
    <col min="7190" max="7190" width="28" style="17" customWidth="1"/>
    <col min="7191" max="7191" width="13.7265625" style="17" customWidth="1"/>
    <col min="7192" max="7423" width="8.81640625" style="17"/>
    <col min="7424" max="7424" width="4.26953125" style="17" customWidth="1"/>
    <col min="7425" max="7425" width="6.453125" style="17" customWidth="1"/>
    <col min="7426" max="7426" width="28.453125" style="17" customWidth="1"/>
    <col min="7427" max="7427" width="14.453125" style="17" customWidth="1"/>
    <col min="7428" max="7428" width="13.7265625" style="17" customWidth="1"/>
    <col min="7429" max="7429" width="19.54296875" style="17" customWidth="1"/>
    <col min="7430" max="7430" width="17.1796875" style="17" customWidth="1"/>
    <col min="7431" max="7433" width="19" style="17" customWidth="1"/>
    <col min="7434" max="7434" width="11.7265625" style="17" customWidth="1"/>
    <col min="7435" max="7435" width="23.54296875" style="17" customWidth="1"/>
    <col min="7436" max="7436" width="19" style="17" customWidth="1"/>
    <col min="7437" max="7437" width="13.1796875" style="17" customWidth="1"/>
    <col min="7438" max="7438" width="10.81640625" style="17" customWidth="1"/>
    <col min="7439" max="7439" width="11.1796875" style="17" customWidth="1"/>
    <col min="7440" max="7442" width="13.7265625" style="17" customWidth="1"/>
    <col min="7443" max="7443" width="11.1796875" style="17" customWidth="1"/>
    <col min="7444" max="7444" width="18.1796875" style="17" customWidth="1"/>
    <col min="7445" max="7445" width="18.81640625" style="17" customWidth="1"/>
    <col min="7446" max="7446" width="28" style="17" customWidth="1"/>
    <col min="7447" max="7447" width="13.7265625" style="17" customWidth="1"/>
    <col min="7448" max="7679" width="8.81640625" style="17"/>
    <col min="7680" max="7680" width="4.26953125" style="17" customWidth="1"/>
    <col min="7681" max="7681" width="6.453125" style="17" customWidth="1"/>
    <col min="7682" max="7682" width="28.453125" style="17" customWidth="1"/>
    <col min="7683" max="7683" width="14.453125" style="17" customWidth="1"/>
    <col min="7684" max="7684" width="13.7265625" style="17" customWidth="1"/>
    <col min="7685" max="7685" width="19.54296875" style="17" customWidth="1"/>
    <col min="7686" max="7686" width="17.1796875" style="17" customWidth="1"/>
    <col min="7687" max="7689" width="19" style="17" customWidth="1"/>
    <col min="7690" max="7690" width="11.7265625" style="17" customWidth="1"/>
    <col min="7691" max="7691" width="23.54296875" style="17" customWidth="1"/>
    <col min="7692" max="7692" width="19" style="17" customWidth="1"/>
    <col min="7693" max="7693" width="13.1796875" style="17" customWidth="1"/>
    <col min="7694" max="7694" width="10.81640625" style="17" customWidth="1"/>
    <col min="7695" max="7695" width="11.1796875" style="17" customWidth="1"/>
    <col min="7696" max="7698" width="13.7265625" style="17" customWidth="1"/>
    <col min="7699" max="7699" width="11.1796875" style="17" customWidth="1"/>
    <col min="7700" max="7700" width="18.1796875" style="17" customWidth="1"/>
    <col min="7701" max="7701" width="18.81640625" style="17" customWidth="1"/>
    <col min="7702" max="7702" width="28" style="17" customWidth="1"/>
    <col min="7703" max="7703" width="13.7265625" style="17" customWidth="1"/>
    <col min="7704" max="7935" width="8.81640625" style="17"/>
    <col min="7936" max="7936" width="4.26953125" style="17" customWidth="1"/>
    <col min="7937" max="7937" width="6.453125" style="17" customWidth="1"/>
    <col min="7938" max="7938" width="28.453125" style="17" customWidth="1"/>
    <col min="7939" max="7939" width="14.453125" style="17" customWidth="1"/>
    <col min="7940" max="7940" width="13.7265625" style="17" customWidth="1"/>
    <col min="7941" max="7941" width="19.54296875" style="17" customWidth="1"/>
    <col min="7942" max="7942" width="17.1796875" style="17" customWidth="1"/>
    <col min="7943" max="7945" width="19" style="17" customWidth="1"/>
    <col min="7946" max="7946" width="11.7265625" style="17" customWidth="1"/>
    <col min="7947" max="7947" width="23.54296875" style="17" customWidth="1"/>
    <col min="7948" max="7948" width="19" style="17" customWidth="1"/>
    <col min="7949" max="7949" width="13.1796875" style="17" customWidth="1"/>
    <col min="7950" max="7950" width="10.81640625" style="17" customWidth="1"/>
    <col min="7951" max="7951" width="11.1796875" style="17" customWidth="1"/>
    <col min="7952" max="7954" width="13.7265625" style="17" customWidth="1"/>
    <col min="7955" max="7955" width="11.1796875" style="17" customWidth="1"/>
    <col min="7956" max="7956" width="18.1796875" style="17" customWidth="1"/>
    <col min="7957" max="7957" width="18.81640625" style="17" customWidth="1"/>
    <col min="7958" max="7958" width="28" style="17" customWidth="1"/>
    <col min="7959" max="7959" width="13.7265625" style="17" customWidth="1"/>
    <col min="7960" max="8191" width="8.81640625" style="17"/>
    <col min="8192" max="8192" width="4.26953125" style="17" customWidth="1"/>
    <col min="8193" max="8193" width="6.453125" style="17" customWidth="1"/>
    <col min="8194" max="8194" width="28.453125" style="17" customWidth="1"/>
    <col min="8195" max="8195" width="14.453125" style="17" customWidth="1"/>
    <col min="8196" max="8196" width="13.7265625" style="17" customWidth="1"/>
    <col min="8197" max="8197" width="19.54296875" style="17" customWidth="1"/>
    <col min="8198" max="8198" width="17.1796875" style="17" customWidth="1"/>
    <col min="8199" max="8201" width="19" style="17" customWidth="1"/>
    <col min="8202" max="8202" width="11.7265625" style="17" customWidth="1"/>
    <col min="8203" max="8203" width="23.54296875" style="17" customWidth="1"/>
    <col min="8204" max="8204" width="19" style="17" customWidth="1"/>
    <col min="8205" max="8205" width="13.1796875" style="17" customWidth="1"/>
    <col min="8206" max="8206" width="10.81640625" style="17" customWidth="1"/>
    <col min="8207" max="8207" width="11.1796875" style="17" customWidth="1"/>
    <col min="8208" max="8210" width="13.7265625" style="17" customWidth="1"/>
    <col min="8211" max="8211" width="11.1796875" style="17" customWidth="1"/>
    <col min="8212" max="8212" width="18.1796875" style="17" customWidth="1"/>
    <col min="8213" max="8213" width="18.81640625" style="17" customWidth="1"/>
    <col min="8214" max="8214" width="28" style="17" customWidth="1"/>
    <col min="8215" max="8215" width="13.7265625" style="17" customWidth="1"/>
    <col min="8216" max="8447" width="8.81640625" style="17"/>
    <col min="8448" max="8448" width="4.26953125" style="17" customWidth="1"/>
    <col min="8449" max="8449" width="6.453125" style="17" customWidth="1"/>
    <col min="8450" max="8450" width="28.453125" style="17" customWidth="1"/>
    <col min="8451" max="8451" width="14.453125" style="17" customWidth="1"/>
    <col min="8452" max="8452" width="13.7265625" style="17" customWidth="1"/>
    <col min="8453" max="8453" width="19.54296875" style="17" customWidth="1"/>
    <col min="8454" max="8454" width="17.1796875" style="17" customWidth="1"/>
    <col min="8455" max="8457" width="19" style="17" customWidth="1"/>
    <col min="8458" max="8458" width="11.7265625" style="17" customWidth="1"/>
    <col min="8459" max="8459" width="23.54296875" style="17" customWidth="1"/>
    <col min="8460" max="8460" width="19" style="17" customWidth="1"/>
    <col min="8461" max="8461" width="13.1796875" style="17" customWidth="1"/>
    <col min="8462" max="8462" width="10.81640625" style="17" customWidth="1"/>
    <col min="8463" max="8463" width="11.1796875" style="17" customWidth="1"/>
    <col min="8464" max="8466" width="13.7265625" style="17" customWidth="1"/>
    <col min="8467" max="8467" width="11.1796875" style="17" customWidth="1"/>
    <col min="8468" max="8468" width="18.1796875" style="17" customWidth="1"/>
    <col min="8469" max="8469" width="18.81640625" style="17" customWidth="1"/>
    <col min="8470" max="8470" width="28" style="17" customWidth="1"/>
    <col min="8471" max="8471" width="13.7265625" style="17" customWidth="1"/>
    <col min="8472" max="8703" width="8.81640625" style="17"/>
    <col min="8704" max="8704" width="4.26953125" style="17" customWidth="1"/>
    <col min="8705" max="8705" width="6.453125" style="17" customWidth="1"/>
    <col min="8706" max="8706" width="28.453125" style="17" customWidth="1"/>
    <col min="8707" max="8707" width="14.453125" style="17" customWidth="1"/>
    <col min="8708" max="8708" width="13.7265625" style="17" customWidth="1"/>
    <col min="8709" max="8709" width="19.54296875" style="17" customWidth="1"/>
    <col min="8710" max="8710" width="17.1796875" style="17" customWidth="1"/>
    <col min="8711" max="8713" width="19" style="17" customWidth="1"/>
    <col min="8714" max="8714" width="11.7265625" style="17" customWidth="1"/>
    <col min="8715" max="8715" width="23.54296875" style="17" customWidth="1"/>
    <col min="8716" max="8716" width="19" style="17" customWidth="1"/>
    <col min="8717" max="8717" width="13.1796875" style="17" customWidth="1"/>
    <col min="8718" max="8718" width="10.81640625" style="17" customWidth="1"/>
    <col min="8719" max="8719" width="11.1796875" style="17" customWidth="1"/>
    <col min="8720" max="8722" width="13.7265625" style="17" customWidth="1"/>
    <col min="8723" max="8723" width="11.1796875" style="17" customWidth="1"/>
    <col min="8724" max="8724" width="18.1796875" style="17" customWidth="1"/>
    <col min="8725" max="8725" width="18.81640625" style="17" customWidth="1"/>
    <col min="8726" max="8726" width="28" style="17" customWidth="1"/>
    <col min="8727" max="8727" width="13.7265625" style="17" customWidth="1"/>
    <col min="8728" max="8959" width="8.81640625" style="17"/>
    <col min="8960" max="8960" width="4.26953125" style="17" customWidth="1"/>
    <col min="8961" max="8961" width="6.453125" style="17" customWidth="1"/>
    <col min="8962" max="8962" width="28.453125" style="17" customWidth="1"/>
    <col min="8963" max="8963" width="14.453125" style="17" customWidth="1"/>
    <col min="8964" max="8964" width="13.7265625" style="17" customWidth="1"/>
    <col min="8965" max="8965" width="19.54296875" style="17" customWidth="1"/>
    <col min="8966" max="8966" width="17.1796875" style="17" customWidth="1"/>
    <col min="8967" max="8969" width="19" style="17" customWidth="1"/>
    <col min="8970" max="8970" width="11.7265625" style="17" customWidth="1"/>
    <col min="8971" max="8971" width="23.54296875" style="17" customWidth="1"/>
    <col min="8972" max="8972" width="19" style="17" customWidth="1"/>
    <col min="8973" max="8973" width="13.1796875" style="17" customWidth="1"/>
    <col min="8974" max="8974" width="10.81640625" style="17" customWidth="1"/>
    <col min="8975" max="8975" width="11.1796875" style="17" customWidth="1"/>
    <col min="8976" max="8978" width="13.7265625" style="17" customWidth="1"/>
    <col min="8979" max="8979" width="11.1796875" style="17" customWidth="1"/>
    <col min="8980" max="8980" width="18.1796875" style="17" customWidth="1"/>
    <col min="8981" max="8981" width="18.81640625" style="17" customWidth="1"/>
    <col min="8982" max="8982" width="28" style="17" customWidth="1"/>
    <col min="8983" max="8983" width="13.7265625" style="17" customWidth="1"/>
    <col min="8984" max="9215" width="8.81640625" style="17"/>
    <col min="9216" max="9216" width="4.26953125" style="17" customWidth="1"/>
    <col min="9217" max="9217" width="6.453125" style="17" customWidth="1"/>
    <col min="9218" max="9218" width="28.453125" style="17" customWidth="1"/>
    <col min="9219" max="9219" width="14.453125" style="17" customWidth="1"/>
    <col min="9220" max="9220" width="13.7265625" style="17" customWidth="1"/>
    <col min="9221" max="9221" width="19.54296875" style="17" customWidth="1"/>
    <col min="9222" max="9222" width="17.1796875" style="17" customWidth="1"/>
    <col min="9223" max="9225" width="19" style="17" customWidth="1"/>
    <col min="9226" max="9226" width="11.7265625" style="17" customWidth="1"/>
    <col min="9227" max="9227" width="23.54296875" style="17" customWidth="1"/>
    <col min="9228" max="9228" width="19" style="17" customWidth="1"/>
    <col min="9229" max="9229" width="13.1796875" style="17" customWidth="1"/>
    <col min="9230" max="9230" width="10.81640625" style="17" customWidth="1"/>
    <col min="9231" max="9231" width="11.1796875" style="17" customWidth="1"/>
    <col min="9232" max="9234" width="13.7265625" style="17" customWidth="1"/>
    <col min="9235" max="9235" width="11.1796875" style="17" customWidth="1"/>
    <col min="9236" max="9236" width="18.1796875" style="17" customWidth="1"/>
    <col min="9237" max="9237" width="18.81640625" style="17" customWidth="1"/>
    <col min="9238" max="9238" width="28" style="17" customWidth="1"/>
    <col min="9239" max="9239" width="13.7265625" style="17" customWidth="1"/>
    <col min="9240" max="9471" width="8.81640625" style="17"/>
    <col min="9472" max="9472" width="4.26953125" style="17" customWidth="1"/>
    <col min="9473" max="9473" width="6.453125" style="17" customWidth="1"/>
    <col min="9474" max="9474" width="28.453125" style="17" customWidth="1"/>
    <col min="9475" max="9475" width="14.453125" style="17" customWidth="1"/>
    <col min="9476" max="9476" width="13.7265625" style="17" customWidth="1"/>
    <col min="9477" max="9477" width="19.54296875" style="17" customWidth="1"/>
    <col min="9478" max="9478" width="17.1796875" style="17" customWidth="1"/>
    <col min="9479" max="9481" width="19" style="17" customWidth="1"/>
    <col min="9482" max="9482" width="11.7265625" style="17" customWidth="1"/>
    <col min="9483" max="9483" width="23.54296875" style="17" customWidth="1"/>
    <col min="9484" max="9484" width="19" style="17" customWidth="1"/>
    <col min="9485" max="9485" width="13.1796875" style="17" customWidth="1"/>
    <col min="9486" max="9486" width="10.81640625" style="17" customWidth="1"/>
    <col min="9487" max="9487" width="11.1796875" style="17" customWidth="1"/>
    <col min="9488" max="9490" width="13.7265625" style="17" customWidth="1"/>
    <col min="9491" max="9491" width="11.1796875" style="17" customWidth="1"/>
    <col min="9492" max="9492" width="18.1796875" style="17" customWidth="1"/>
    <col min="9493" max="9493" width="18.81640625" style="17" customWidth="1"/>
    <col min="9494" max="9494" width="28" style="17" customWidth="1"/>
    <col min="9495" max="9495" width="13.7265625" style="17" customWidth="1"/>
    <col min="9496" max="9727" width="8.81640625" style="17"/>
    <col min="9728" max="9728" width="4.26953125" style="17" customWidth="1"/>
    <col min="9729" max="9729" width="6.453125" style="17" customWidth="1"/>
    <col min="9730" max="9730" width="28.453125" style="17" customWidth="1"/>
    <col min="9731" max="9731" width="14.453125" style="17" customWidth="1"/>
    <col min="9732" max="9732" width="13.7265625" style="17" customWidth="1"/>
    <col min="9733" max="9733" width="19.54296875" style="17" customWidth="1"/>
    <col min="9734" max="9734" width="17.1796875" style="17" customWidth="1"/>
    <col min="9735" max="9737" width="19" style="17" customWidth="1"/>
    <col min="9738" max="9738" width="11.7265625" style="17" customWidth="1"/>
    <col min="9739" max="9739" width="23.54296875" style="17" customWidth="1"/>
    <col min="9740" max="9740" width="19" style="17" customWidth="1"/>
    <col min="9741" max="9741" width="13.1796875" style="17" customWidth="1"/>
    <col min="9742" max="9742" width="10.81640625" style="17" customWidth="1"/>
    <col min="9743" max="9743" width="11.1796875" style="17" customWidth="1"/>
    <col min="9744" max="9746" width="13.7265625" style="17" customWidth="1"/>
    <col min="9747" max="9747" width="11.1796875" style="17" customWidth="1"/>
    <col min="9748" max="9748" width="18.1796875" style="17" customWidth="1"/>
    <col min="9749" max="9749" width="18.81640625" style="17" customWidth="1"/>
    <col min="9750" max="9750" width="28" style="17" customWidth="1"/>
    <col min="9751" max="9751" width="13.7265625" style="17" customWidth="1"/>
    <col min="9752" max="9983" width="8.81640625" style="17"/>
    <col min="9984" max="9984" width="4.26953125" style="17" customWidth="1"/>
    <col min="9985" max="9985" width="6.453125" style="17" customWidth="1"/>
    <col min="9986" max="9986" width="28.453125" style="17" customWidth="1"/>
    <col min="9987" max="9987" width="14.453125" style="17" customWidth="1"/>
    <col min="9988" max="9988" width="13.7265625" style="17" customWidth="1"/>
    <col min="9989" max="9989" width="19.54296875" style="17" customWidth="1"/>
    <col min="9990" max="9990" width="17.1796875" style="17" customWidth="1"/>
    <col min="9991" max="9993" width="19" style="17" customWidth="1"/>
    <col min="9994" max="9994" width="11.7265625" style="17" customWidth="1"/>
    <col min="9995" max="9995" width="23.54296875" style="17" customWidth="1"/>
    <col min="9996" max="9996" width="19" style="17" customWidth="1"/>
    <col min="9997" max="9997" width="13.1796875" style="17" customWidth="1"/>
    <col min="9998" max="9998" width="10.81640625" style="17" customWidth="1"/>
    <col min="9999" max="9999" width="11.1796875" style="17" customWidth="1"/>
    <col min="10000" max="10002" width="13.7265625" style="17" customWidth="1"/>
    <col min="10003" max="10003" width="11.1796875" style="17" customWidth="1"/>
    <col min="10004" max="10004" width="18.1796875" style="17" customWidth="1"/>
    <col min="10005" max="10005" width="18.81640625" style="17" customWidth="1"/>
    <col min="10006" max="10006" width="28" style="17" customWidth="1"/>
    <col min="10007" max="10007" width="13.7265625" style="17" customWidth="1"/>
    <col min="10008" max="10239" width="8.81640625" style="17"/>
    <col min="10240" max="10240" width="4.26953125" style="17" customWidth="1"/>
    <col min="10241" max="10241" width="6.453125" style="17" customWidth="1"/>
    <col min="10242" max="10242" width="28.453125" style="17" customWidth="1"/>
    <col min="10243" max="10243" width="14.453125" style="17" customWidth="1"/>
    <col min="10244" max="10244" width="13.7265625" style="17" customWidth="1"/>
    <col min="10245" max="10245" width="19.54296875" style="17" customWidth="1"/>
    <col min="10246" max="10246" width="17.1796875" style="17" customWidth="1"/>
    <col min="10247" max="10249" width="19" style="17" customWidth="1"/>
    <col min="10250" max="10250" width="11.7265625" style="17" customWidth="1"/>
    <col min="10251" max="10251" width="23.54296875" style="17" customWidth="1"/>
    <col min="10252" max="10252" width="19" style="17" customWidth="1"/>
    <col min="10253" max="10253" width="13.1796875" style="17" customWidth="1"/>
    <col min="10254" max="10254" width="10.81640625" style="17" customWidth="1"/>
    <col min="10255" max="10255" width="11.1796875" style="17" customWidth="1"/>
    <col min="10256" max="10258" width="13.7265625" style="17" customWidth="1"/>
    <col min="10259" max="10259" width="11.1796875" style="17" customWidth="1"/>
    <col min="10260" max="10260" width="18.1796875" style="17" customWidth="1"/>
    <col min="10261" max="10261" width="18.81640625" style="17" customWidth="1"/>
    <col min="10262" max="10262" width="28" style="17" customWidth="1"/>
    <col min="10263" max="10263" width="13.7265625" style="17" customWidth="1"/>
    <col min="10264" max="10495" width="8.81640625" style="17"/>
    <col min="10496" max="10496" width="4.26953125" style="17" customWidth="1"/>
    <col min="10497" max="10497" width="6.453125" style="17" customWidth="1"/>
    <col min="10498" max="10498" width="28.453125" style="17" customWidth="1"/>
    <col min="10499" max="10499" width="14.453125" style="17" customWidth="1"/>
    <col min="10500" max="10500" width="13.7265625" style="17" customWidth="1"/>
    <col min="10501" max="10501" width="19.54296875" style="17" customWidth="1"/>
    <col min="10502" max="10502" width="17.1796875" style="17" customWidth="1"/>
    <col min="10503" max="10505" width="19" style="17" customWidth="1"/>
    <col min="10506" max="10506" width="11.7265625" style="17" customWidth="1"/>
    <col min="10507" max="10507" width="23.54296875" style="17" customWidth="1"/>
    <col min="10508" max="10508" width="19" style="17" customWidth="1"/>
    <col min="10509" max="10509" width="13.1796875" style="17" customWidth="1"/>
    <col min="10510" max="10510" width="10.81640625" style="17" customWidth="1"/>
    <col min="10511" max="10511" width="11.1796875" style="17" customWidth="1"/>
    <col min="10512" max="10514" width="13.7265625" style="17" customWidth="1"/>
    <col min="10515" max="10515" width="11.1796875" style="17" customWidth="1"/>
    <col min="10516" max="10516" width="18.1796875" style="17" customWidth="1"/>
    <col min="10517" max="10517" width="18.81640625" style="17" customWidth="1"/>
    <col min="10518" max="10518" width="28" style="17" customWidth="1"/>
    <col min="10519" max="10519" width="13.7265625" style="17" customWidth="1"/>
    <col min="10520" max="10751" width="8.81640625" style="17"/>
    <col min="10752" max="10752" width="4.26953125" style="17" customWidth="1"/>
    <col min="10753" max="10753" width="6.453125" style="17" customWidth="1"/>
    <col min="10754" max="10754" width="28.453125" style="17" customWidth="1"/>
    <col min="10755" max="10755" width="14.453125" style="17" customWidth="1"/>
    <col min="10756" max="10756" width="13.7265625" style="17" customWidth="1"/>
    <col min="10757" max="10757" width="19.54296875" style="17" customWidth="1"/>
    <col min="10758" max="10758" width="17.1796875" style="17" customWidth="1"/>
    <col min="10759" max="10761" width="19" style="17" customWidth="1"/>
    <col min="10762" max="10762" width="11.7265625" style="17" customWidth="1"/>
    <col min="10763" max="10763" width="23.54296875" style="17" customWidth="1"/>
    <col min="10764" max="10764" width="19" style="17" customWidth="1"/>
    <col min="10765" max="10765" width="13.1796875" style="17" customWidth="1"/>
    <col min="10766" max="10766" width="10.81640625" style="17" customWidth="1"/>
    <col min="10767" max="10767" width="11.1796875" style="17" customWidth="1"/>
    <col min="10768" max="10770" width="13.7265625" style="17" customWidth="1"/>
    <col min="10771" max="10771" width="11.1796875" style="17" customWidth="1"/>
    <col min="10772" max="10772" width="18.1796875" style="17" customWidth="1"/>
    <col min="10773" max="10773" width="18.81640625" style="17" customWidth="1"/>
    <col min="10774" max="10774" width="28" style="17" customWidth="1"/>
    <col min="10775" max="10775" width="13.7265625" style="17" customWidth="1"/>
    <col min="10776" max="11007" width="8.81640625" style="17"/>
    <col min="11008" max="11008" width="4.26953125" style="17" customWidth="1"/>
    <col min="11009" max="11009" width="6.453125" style="17" customWidth="1"/>
    <col min="11010" max="11010" width="28.453125" style="17" customWidth="1"/>
    <col min="11011" max="11011" width="14.453125" style="17" customWidth="1"/>
    <col min="11012" max="11012" width="13.7265625" style="17" customWidth="1"/>
    <col min="11013" max="11013" width="19.54296875" style="17" customWidth="1"/>
    <col min="11014" max="11014" width="17.1796875" style="17" customWidth="1"/>
    <col min="11015" max="11017" width="19" style="17" customWidth="1"/>
    <col min="11018" max="11018" width="11.7265625" style="17" customWidth="1"/>
    <col min="11019" max="11019" width="23.54296875" style="17" customWidth="1"/>
    <col min="11020" max="11020" width="19" style="17" customWidth="1"/>
    <col min="11021" max="11021" width="13.1796875" style="17" customWidth="1"/>
    <col min="11022" max="11022" width="10.81640625" style="17" customWidth="1"/>
    <col min="11023" max="11023" width="11.1796875" style="17" customWidth="1"/>
    <col min="11024" max="11026" width="13.7265625" style="17" customWidth="1"/>
    <col min="11027" max="11027" width="11.1796875" style="17" customWidth="1"/>
    <col min="11028" max="11028" width="18.1796875" style="17" customWidth="1"/>
    <col min="11029" max="11029" width="18.81640625" style="17" customWidth="1"/>
    <col min="11030" max="11030" width="28" style="17" customWidth="1"/>
    <col min="11031" max="11031" width="13.7265625" style="17" customWidth="1"/>
    <col min="11032" max="11263" width="8.81640625" style="17"/>
    <col min="11264" max="11264" width="4.26953125" style="17" customWidth="1"/>
    <col min="11265" max="11265" width="6.453125" style="17" customWidth="1"/>
    <col min="11266" max="11266" width="28.453125" style="17" customWidth="1"/>
    <col min="11267" max="11267" width="14.453125" style="17" customWidth="1"/>
    <col min="11268" max="11268" width="13.7265625" style="17" customWidth="1"/>
    <col min="11269" max="11269" width="19.54296875" style="17" customWidth="1"/>
    <col min="11270" max="11270" width="17.1796875" style="17" customWidth="1"/>
    <col min="11271" max="11273" width="19" style="17" customWidth="1"/>
    <col min="11274" max="11274" width="11.7265625" style="17" customWidth="1"/>
    <col min="11275" max="11275" width="23.54296875" style="17" customWidth="1"/>
    <col min="11276" max="11276" width="19" style="17" customWidth="1"/>
    <col min="11277" max="11277" width="13.1796875" style="17" customWidth="1"/>
    <col min="11278" max="11278" width="10.81640625" style="17" customWidth="1"/>
    <col min="11279" max="11279" width="11.1796875" style="17" customWidth="1"/>
    <col min="11280" max="11282" width="13.7265625" style="17" customWidth="1"/>
    <col min="11283" max="11283" width="11.1796875" style="17" customWidth="1"/>
    <col min="11284" max="11284" width="18.1796875" style="17" customWidth="1"/>
    <col min="11285" max="11285" width="18.81640625" style="17" customWidth="1"/>
    <col min="11286" max="11286" width="28" style="17" customWidth="1"/>
    <col min="11287" max="11287" width="13.7265625" style="17" customWidth="1"/>
    <col min="11288" max="11519" width="8.81640625" style="17"/>
    <col min="11520" max="11520" width="4.26953125" style="17" customWidth="1"/>
    <col min="11521" max="11521" width="6.453125" style="17" customWidth="1"/>
    <col min="11522" max="11522" width="28.453125" style="17" customWidth="1"/>
    <col min="11523" max="11523" width="14.453125" style="17" customWidth="1"/>
    <col min="11524" max="11524" width="13.7265625" style="17" customWidth="1"/>
    <col min="11525" max="11525" width="19.54296875" style="17" customWidth="1"/>
    <col min="11526" max="11526" width="17.1796875" style="17" customWidth="1"/>
    <col min="11527" max="11529" width="19" style="17" customWidth="1"/>
    <col min="11530" max="11530" width="11.7265625" style="17" customWidth="1"/>
    <col min="11531" max="11531" width="23.54296875" style="17" customWidth="1"/>
    <col min="11532" max="11532" width="19" style="17" customWidth="1"/>
    <col min="11533" max="11533" width="13.1796875" style="17" customWidth="1"/>
    <col min="11534" max="11534" width="10.81640625" style="17" customWidth="1"/>
    <col min="11535" max="11535" width="11.1796875" style="17" customWidth="1"/>
    <col min="11536" max="11538" width="13.7265625" style="17" customWidth="1"/>
    <col min="11539" max="11539" width="11.1796875" style="17" customWidth="1"/>
    <col min="11540" max="11540" width="18.1796875" style="17" customWidth="1"/>
    <col min="11541" max="11541" width="18.81640625" style="17" customWidth="1"/>
    <col min="11542" max="11542" width="28" style="17" customWidth="1"/>
    <col min="11543" max="11543" width="13.7265625" style="17" customWidth="1"/>
    <col min="11544" max="11775" width="8.81640625" style="17"/>
    <col min="11776" max="11776" width="4.26953125" style="17" customWidth="1"/>
    <col min="11777" max="11777" width="6.453125" style="17" customWidth="1"/>
    <col min="11778" max="11778" width="28.453125" style="17" customWidth="1"/>
    <col min="11779" max="11779" width="14.453125" style="17" customWidth="1"/>
    <col min="11780" max="11780" width="13.7265625" style="17" customWidth="1"/>
    <col min="11781" max="11781" width="19.54296875" style="17" customWidth="1"/>
    <col min="11782" max="11782" width="17.1796875" style="17" customWidth="1"/>
    <col min="11783" max="11785" width="19" style="17" customWidth="1"/>
    <col min="11786" max="11786" width="11.7265625" style="17" customWidth="1"/>
    <col min="11787" max="11787" width="23.54296875" style="17" customWidth="1"/>
    <col min="11788" max="11788" width="19" style="17" customWidth="1"/>
    <col min="11789" max="11789" width="13.1796875" style="17" customWidth="1"/>
    <col min="11790" max="11790" width="10.81640625" style="17" customWidth="1"/>
    <col min="11791" max="11791" width="11.1796875" style="17" customWidth="1"/>
    <col min="11792" max="11794" width="13.7265625" style="17" customWidth="1"/>
    <col min="11795" max="11795" width="11.1796875" style="17" customWidth="1"/>
    <col min="11796" max="11796" width="18.1796875" style="17" customWidth="1"/>
    <col min="11797" max="11797" width="18.81640625" style="17" customWidth="1"/>
    <col min="11798" max="11798" width="28" style="17" customWidth="1"/>
    <col min="11799" max="11799" width="13.7265625" style="17" customWidth="1"/>
    <col min="11800" max="12031" width="8.81640625" style="17"/>
    <col min="12032" max="12032" width="4.26953125" style="17" customWidth="1"/>
    <col min="12033" max="12033" width="6.453125" style="17" customWidth="1"/>
    <col min="12034" max="12034" width="28.453125" style="17" customWidth="1"/>
    <col min="12035" max="12035" width="14.453125" style="17" customWidth="1"/>
    <col min="12036" max="12036" width="13.7265625" style="17" customWidth="1"/>
    <col min="12037" max="12037" width="19.54296875" style="17" customWidth="1"/>
    <col min="12038" max="12038" width="17.1796875" style="17" customWidth="1"/>
    <col min="12039" max="12041" width="19" style="17" customWidth="1"/>
    <col min="12042" max="12042" width="11.7265625" style="17" customWidth="1"/>
    <col min="12043" max="12043" width="23.54296875" style="17" customWidth="1"/>
    <col min="12044" max="12044" width="19" style="17" customWidth="1"/>
    <col min="12045" max="12045" width="13.1796875" style="17" customWidth="1"/>
    <col min="12046" max="12046" width="10.81640625" style="17" customWidth="1"/>
    <col min="12047" max="12047" width="11.1796875" style="17" customWidth="1"/>
    <col min="12048" max="12050" width="13.7265625" style="17" customWidth="1"/>
    <col min="12051" max="12051" width="11.1796875" style="17" customWidth="1"/>
    <col min="12052" max="12052" width="18.1796875" style="17" customWidth="1"/>
    <col min="12053" max="12053" width="18.81640625" style="17" customWidth="1"/>
    <col min="12054" max="12054" width="28" style="17" customWidth="1"/>
    <col min="12055" max="12055" width="13.7265625" style="17" customWidth="1"/>
    <col min="12056" max="12287" width="8.81640625" style="17"/>
    <col min="12288" max="12288" width="4.26953125" style="17" customWidth="1"/>
    <col min="12289" max="12289" width="6.453125" style="17" customWidth="1"/>
    <col min="12290" max="12290" width="28.453125" style="17" customWidth="1"/>
    <col min="12291" max="12291" width="14.453125" style="17" customWidth="1"/>
    <col min="12292" max="12292" width="13.7265625" style="17" customWidth="1"/>
    <col min="12293" max="12293" width="19.54296875" style="17" customWidth="1"/>
    <col min="12294" max="12294" width="17.1796875" style="17" customWidth="1"/>
    <col min="12295" max="12297" width="19" style="17" customWidth="1"/>
    <col min="12298" max="12298" width="11.7265625" style="17" customWidth="1"/>
    <col min="12299" max="12299" width="23.54296875" style="17" customWidth="1"/>
    <col min="12300" max="12300" width="19" style="17" customWidth="1"/>
    <col min="12301" max="12301" width="13.1796875" style="17" customWidth="1"/>
    <col min="12302" max="12302" width="10.81640625" style="17" customWidth="1"/>
    <col min="12303" max="12303" width="11.1796875" style="17" customWidth="1"/>
    <col min="12304" max="12306" width="13.7265625" style="17" customWidth="1"/>
    <col min="12307" max="12307" width="11.1796875" style="17" customWidth="1"/>
    <col min="12308" max="12308" width="18.1796875" style="17" customWidth="1"/>
    <col min="12309" max="12309" width="18.81640625" style="17" customWidth="1"/>
    <col min="12310" max="12310" width="28" style="17" customWidth="1"/>
    <col min="12311" max="12311" width="13.7265625" style="17" customWidth="1"/>
    <col min="12312" max="12543" width="8.81640625" style="17"/>
    <col min="12544" max="12544" width="4.26953125" style="17" customWidth="1"/>
    <col min="12545" max="12545" width="6.453125" style="17" customWidth="1"/>
    <col min="12546" max="12546" width="28.453125" style="17" customWidth="1"/>
    <col min="12547" max="12547" width="14.453125" style="17" customWidth="1"/>
    <col min="12548" max="12548" width="13.7265625" style="17" customWidth="1"/>
    <col min="12549" max="12549" width="19.54296875" style="17" customWidth="1"/>
    <col min="12550" max="12550" width="17.1796875" style="17" customWidth="1"/>
    <col min="12551" max="12553" width="19" style="17" customWidth="1"/>
    <col min="12554" max="12554" width="11.7265625" style="17" customWidth="1"/>
    <col min="12555" max="12555" width="23.54296875" style="17" customWidth="1"/>
    <col min="12556" max="12556" width="19" style="17" customWidth="1"/>
    <col min="12557" max="12557" width="13.1796875" style="17" customWidth="1"/>
    <col min="12558" max="12558" width="10.81640625" style="17" customWidth="1"/>
    <col min="12559" max="12559" width="11.1796875" style="17" customWidth="1"/>
    <col min="12560" max="12562" width="13.7265625" style="17" customWidth="1"/>
    <col min="12563" max="12563" width="11.1796875" style="17" customWidth="1"/>
    <col min="12564" max="12564" width="18.1796875" style="17" customWidth="1"/>
    <col min="12565" max="12565" width="18.81640625" style="17" customWidth="1"/>
    <col min="12566" max="12566" width="28" style="17" customWidth="1"/>
    <col min="12567" max="12567" width="13.7265625" style="17" customWidth="1"/>
    <col min="12568" max="12799" width="8.81640625" style="17"/>
    <col min="12800" max="12800" width="4.26953125" style="17" customWidth="1"/>
    <col min="12801" max="12801" width="6.453125" style="17" customWidth="1"/>
    <col min="12802" max="12802" width="28.453125" style="17" customWidth="1"/>
    <col min="12803" max="12803" width="14.453125" style="17" customWidth="1"/>
    <col min="12804" max="12804" width="13.7265625" style="17" customWidth="1"/>
    <col min="12805" max="12805" width="19.54296875" style="17" customWidth="1"/>
    <col min="12806" max="12806" width="17.1796875" style="17" customWidth="1"/>
    <col min="12807" max="12809" width="19" style="17" customWidth="1"/>
    <col min="12810" max="12810" width="11.7265625" style="17" customWidth="1"/>
    <col min="12811" max="12811" width="23.54296875" style="17" customWidth="1"/>
    <col min="12812" max="12812" width="19" style="17" customWidth="1"/>
    <col min="12813" max="12813" width="13.1796875" style="17" customWidth="1"/>
    <col min="12814" max="12814" width="10.81640625" style="17" customWidth="1"/>
    <col min="12815" max="12815" width="11.1796875" style="17" customWidth="1"/>
    <col min="12816" max="12818" width="13.7265625" style="17" customWidth="1"/>
    <col min="12819" max="12819" width="11.1796875" style="17" customWidth="1"/>
    <col min="12820" max="12820" width="18.1796875" style="17" customWidth="1"/>
    <col min="12821" max="12821" width="18.81640625" style="17" customWidth="1"/>
    <col min="12822" max="12822" width="28" style="17" customWidth="1"/>
    <col min="12823" max="12823" width="13.7265625" style="17" customWidth="1"/>
    <col min="12824" max="13055" width="8.81640625" style="17"/>
    <col min="13056" max="13056" width="4.26953125" style="17" customWidth="1"/>
    <col min="13057" max="13057" width="6.453125" style="17" customWidth="1"/>
    <col min="13058" max="13058" width="28.453125" style="17" customWidth="1"/>
    <col min="13059" max="13059" width="14.453125" style="17" customWidth="1"/>
    <col min="13060" max="13060" width="13.7265625" style="17" customWidth="1"/>
    <col min="13061" max="13061" width="19.54296875" style="17" customWidth="1"/>
    <col min="13062" max="13062" width="17.1796875" style="17" customWidth="1"/>
    <col min="13063" max="13065" width="19" style="17" customWidth="1"/>
    <col min="13066" max="13066" width="11.7265625" style="17" customWidth="1"/>
    <col min="13067" max="13067" width="23.54296875" style="17" customWidth="1"/>
    <col min="13068" max="13068" width="19" style="17" customWidth="1"/>
    <col min="13069" max="13069" width="13.1796875" style="17" customWidth="1"/>
    <col min="13070" max="13070" width="10.81640625" style="17" customWidth="1"/>
    <col min="13071" max="13071" width="11.1796875" style="17" customWidth="1"/>
    <col min="13072" max="13074" width="13.7265625" style="17" customWidth="1"/>
    <col min="13075" max="13075" width="11.1796875" style="17" customWidth="1"/>
    <col min="13076" max="13076" width="18.1796875" style="17" customWidth="1"/>
    <col min="13077" max="13077" width="18.81640625" style="17" customWidth="1"/>
    <col min="13078" max="13078" width="28" style="17" customWidth="1"/>
    <col min="13079" max="13079" width="13.7265625" style="17" customWidth="1"/>
    <col min="13080" max="13311" width="8.81640625" style="17"/>
    <col min="13312" max="13312" width="4.26953125" style="17" customWidth="1"/>
    <col min="13313" max="13313" width="6.453125" style="17" customWidth="1"/>
    <col min="13314" max="13314" width="28.453125" style="17" customWidth="1"/>
    <col min="13315" max="13315" width="14.453125" style="17" customWidth="1"/>
    <col min="13316" max="13316" width="13.7265625" style="17" customWidth="1"/>
    <col min="13317" max="13317" width="19.54296875" style="17" customWidth="1"/>
    <col min="13318" max="13318" width="17.1796875" style="17" customWidth="1"/>
    <col min="13319" max="13321" width="19" style="17" customWidth="1"/>
    <col min="13322" max="13322" width="11.7265625" style="17" customWidth="1"/>
    <col min="13323" max="13323" width="23.54296875" style="17" customWidth="1"/>
    <col min="13324" max="13324" width="19" style="17" customWidth="1"/>
    <col min="13325" max="13325" width="13.1796875" style="17" customWidth="1"/>
    <col min="13326" max="13326" width="10.81640625" style="17" customWidth="1"/>
    <col min="13327" max="13327" width="11.1796875" style="17" customWidth="1"/>
    <col min="13328" max="13330" width="13.7265625" style="17" customWidth="1"/>
    <col min="13331" max="13331" width="11.1796875" style="17" customWidth="1"/>
    <col min="13332" max="13332" width="18.1796875" style="17" customWidth="1"/>
    <col min="13333" max="13333" width="18.81640625" style="17" customWidth="1"/>
    <col min="13334" max="13334" width="28" style="17" customWidth="1"/>
    <col min="13335" max="13335" width="13.7265625" style="17" customWidth="1"/>
    <col min="13336" max="13567" width="8.81640625" style="17"/>
    <col min="13568" max="13568" width="4.26953125" style="17" customWidth="1"/>
    <col min="13569" max="13569" width="6.453125" style="17" customWidth="1"/>
    <col min="13570" max="13570" width="28.453125" style="17" customWidth="1"/>
    <col min="13571" max="13571" width="14.453125" style="17" customWidth="1"/>
    <col min="13572" max="13572" width="13.7265625" style="17" customWidth="1"/>
    <col min="13573" max="13573" width="19.54296875" style="17" customWidth="1"/>
    <col min="13574" max="13574" width="17.1796875" style="17" customWidth="1"/>
    <col min="13575" max="13577" width="19" style="17" customWidth="1"/>
    <col min="13578" max="13578" width="11.7265625" style="17" customWidth="1"/>
    <col min="13579" max="13579" width="23.54296875" style="17" customWidth="1"/>
    <col min="13580" max="13580" width="19" style="17" customWidth="1"/>
    <col min="13581" max="13581" width="13.1796875" style="17" customWidth="1"/>
    <col min="13582" max="13582" width="10.81640625" style="17" customWidth="1"/>
    <col min="13583" max="13583" width="11.1796875" style="17" customWidth="1"/>
    <col min="13584" max="13586" width="13.7265625" style="17" customWidth="1"/>
    <col min="13587" max="13587" width="11.1796875" style="17" customWidth="1"/>
    <col min="13588" max="13588" width="18.1796875" style="17" customWidth="1"/>
    <col min="13589" max="13589" width="18.81640625" style="17" customWidth="1"/>
    <col min="13590" max="13590" width="28" style="17" customWidth="1"/>
    <col min="13591" max="13591" width="13.7265625" style="17" customWidth="1"/>
    <col min="13592" max="13823" width="8.81640625" style="17"/>
    <col min="13824" max="13824" width="4.26953125" style="17" customWidth="1"/>
    <col min="13825" max="13825" width="6.453125" style="17" customWidth="1"/>
    <col min="13826" max="13826" width="28.453125" style="17" customWidth="1"/>
    <col min="13827" max="13827" width="14.453125" style="17" customWidth="1"/>
    <col min="13828" max="13828" width="13.7265625" style="17" customWidth="1"/>
    <col min="13829" max="13829" width="19.54296875" style="17" customWidth="1"/>
    <col min="13830" max="13830" width="17.1796875" style="17" customWidth="1"/>
    <col min="13831" max="13833" width="19" style="17" customWidth="1"/>
    <col min="13834" max="13834" width="11.7265625" style="17" customWidth="1"/>
    <col min="13835" max="13835" width="23.54296875" style="17" customWidth="1"/>
    <col min="13836" max="13836" width="19" style="17" customWidth="1"/>
    <col min="13837" max="13837" width="13.1796875" style="17" customWidth="1"/>
    <col min="13838" max="13838" width="10.81640625" style="17" customWidth="1"/>
    <col min="13839" max="13839" width="11.1796875" style="17" customWidth="1"/>
    <col min="13840" max="13842" width="13.7265625" style="17" customWidth="1"/>
    <col min="13843" max="13843" width="11.1796875" style="17" customWidth="1"/>
    <col min="13844" max="13844" width="18.1796875" style="17" customWidth="1"/>
    <col min="13845" max="13845" width="18.81640625" style="17" customWidth="1"/>
    <col min="13846" max="13846" width="28" style="17" customWidth="1"/>
    <col min="13847" max="13847" width="13.7265625" style="17" customWidth="1"/>
    <col min="13848" max="14079" width="8.81640625" style="17"/>
    <col min="14080" max="14080" width="4.26953125" style="17" customWidth="1"/>
    <col min="14081" max="14081" width="6.453125" style="17" customWidth="1"/>
    <col min="14082" max="14082" width="28.453125" style="17" customWidth="1"/>
    <col min="14083" max="14083" width="14.453125" style="17" customWidth="1"/>
    <col min="14084" max="14084" width="13.7265625" style="17" customWidth="1"/>
    <col min="14085" max="14085" width="19.54296875" style="17" customWidth="1"/>
    <col min="14086" max="14086" width="17.1796875" style="17" customWidth="1"/>
    <col min="14087" max="14089" width="19" style="17" customWidth="1"/>
    <col min="14090" max="14090" width="11.7265625" style="17" customWidth="1"/>
    <col min="14091" max="14091" width="23.54296875" style="17" customWidth="1"/>
    <col min="14092" max="14092" width="19" style="17" customWidth="1"/>
    <col min="14093" max="14093" width="13.1796875" style="17" customWidth="1"/>
    <col min="14094" max="14094" width="10.81640625" style="17" customWidth="1"/>
    <col min="14095" max="14095" width="11.1796875" style="17" customWidth="1"/>
    <col min="14096" max="14098" width="13.7265625" style="17" customWidth="1"/>
    <col min="14099" max="14099" width="11.1796875" style="17" customWidth="1"/>
    <col min="14100" max="14100" width="18.1796875" style="17" customWidth="1"/>
    <col min="14101" max="14101" width="18.81640625" style="17" customWidth="1"/>
    <col min="14102" max="14102" width="28" style="17" customWidth="1"/>
    <col min="14103" max="14103" width="13.7265625" style="17" customWidth="1"/>
    <col min="14104" max="14335" width="8.81640625" style="17"/>
    <col min="14336" max="14336" width="4.26953125" style="17" customWidth="1"/>
    <col min="14337" max="14337" width="6.453125" style="17" customWidth="1"/>
    <col min="14338" max="14338" width="28.453125" style="17" customWidth="1"/>
    <col min="14339" max="14339" width="14.453125" style="17" customWidth="1"/>
    <col min="14340" max="14340" width="13.7265625" style="17" customWidth="1"/>
    <col min="14341" max="14341" width="19.54296875" style="17" customWidth="1"/>
    <col min="14342" max="14342" width="17.1796875" style="17" customWidth="1"/>
    <col min="14343" max="14345" width="19" style="17" customWidth="1"/>
    <col min="14346" max="14346" width="11.7265625" style="17" customWidth="1"/>
    <col min="14347" max="14347" width="23.54296875" style="17" customWidth="1"/>
    <col min="14348" max="14348" width="19" style="17" customWidth="1"/>
    <col min="14349" max="14349" width="13.1796875" style="17" customWidth="1"/>
    <col min="14350" max="14350" width="10.81640625" style="17" customWidth="1"/>
    <col min="14351" max="14351" width="11.1796875" style="17" customWidth="1"/>
    <col min="14352" max="14354" width="13.7265625" style="17" customWidth="1"/>
    <col min="14355" max="14355" width="11.1796875" style="17" customWidth="1"/>
    <col min="14356" max="14356" width="18.1796875" style="17" customWidth="1"/>
    <col min="14357" max="14357" width="18.81640625" style="17" customWidth="1"/>
    <col min="14358" max="14358" width="28" style="17" customWidth="1"/>
    <col min="14359" max="14359" width="13.7265625" style="17" customWidth="1"/>
    <col min="14360" max="14591" width="8.81640625" style="17"/>
    <col min="14592" max="14592" width="4.26953125" style="17" customWidth="1"/>
    <col min="14593" max="14593" width="6.453125" style="17" customWidth="1"/>
    <col min="14594" max="14594" width="28.453125" style="17" customWidth="1"/>
    <col min="14595" max="14595" width="14.453125" style="17" customWidth="1"/>
    <col min="14596" max="14596" width="13.7265625" style="17" customWidth="1"/>
    <col min="14597" max="14597" width="19.54296875" style="17" customWidth="1"/>
    <col min="14598" max="14598" width="17.1796875" style="17" customWidth="1"/>
    <col min="14599" max="14601" width="19" style="17" customWidth="1"/>
    <col min="14602" max="14602" width="11.7265625" style="17" customWidth="1"/>
    <col min="14603" max="14603" width="23.54296875" style="17" customWidth="1"/>
    <col min="14604" max="14604" width="19" style="17" customWidth="1"/>
    <col min="14605" max="14605" width="13.1796875" style="17" customWidth="1"/>
    <col min="14606" max="14606" width="10.81640625" style="17" customWidth="1"/>
    <col min="14607" max="14607" width="11.1796875" style="17" customWidth="1"/>
    <col min="14608" max="14610" width="13.7265625" style="17" customWidth="1"/>
    <col min="14611" max="14611" width="11.1796875" style="17" customWidth="1"/>
    <col min="14612" max="14612" width="18.1796875" style="17" customWidth="1"/>
    <col min="14613" max="14613" width="18.81640625" style="17" customWidth="1"/>
    <col min="14614" max="14614" width="28" style="17" customWidth="1"/>
    <col min="14615" max="14615" width="13.7265625" style="17" customWidth="1"/>
    <col min="14616" max="14847" width="8.81640625" style="17"/>
    <col min="14848" max="14848" width="4.26953125" style="17" customWidth="1"/>
    <col min="14849" max="14849" width="6.453125" style="17" customWidth="1"/>
    <col min="14850" max="14850" width="28.453125" style="17" customWidth="1"/>
    <col min="14851" max="14851" width="14.453125" style="17" customWidth="1"/>
    <col min="14852" max="14852" width="13.7265625" style="17" customWidth="1"/>
    <col min="14853" max="14853" width="19.54296875" style="17" customWidth="1"/>
    <col min="14854" max="14854" width="17.1796875" style="17" customWidth="1"/>
    <col min="14855" max="14857" width="19" style="17" customWidth="1"/>
    <col min="14858" max="14858" width="11.7265625" style="17" customWidth="1"/>
    <col min="14859" max="14859" width="23.54296875" style="17" customWidth="1"/>
    <col min="14860" max="14860" width="19" style="17" customWidth="1"/>
    <col min="14861" max="14861" width="13.1796875" style="17" customWidth="1"/>
    <col min="14862" max="14862" width="10.81640625" style="17" customWidth="1"/>
    <col min="14863" max="14863" width="11.1796875" style="17" customWidth="1"/>
    <col min="14864" max="14866" width="13.7265625" style="17" customWidth="1"/>
    <col min="14867" max="14867" width="11.1796875" style="17" customWidth="1"/>
    <col min="14868" max="14868" width="18.1796875" style="17" customWidth="1"/>
    <col min="14869" max="14869" width="18.81640625" style="17" customWidth="1"/>
    <col min="14870" max="14870" width="28" style="17" customWidth="1"/>
    <col min="14871" max="14871" width="13.7265625" style="17" customWidth="1"/>
    <col min="14872" max="15103" width="8.81640625" style="17"/>
    <col min="15104" max="15104" width="4.26953125" style="17" customWidth="1"/>
    <col min="15105" max="15105" width="6.453125" style="17" customWidth="1"/>
    <col min="15106" max="15106" width="28.453125" style="17" customWidth="1"/>
    <col min="15107" max="15107" width="14.453125" style="17" customWidth="1"/>
    <col min="15108" max="15108" width="13.7265625" style="17" customWidth="1"/>
    <col min="15109" max="15109" width="19.54296875" style="17" customWidth="1"/>
    <col min="15110" max="15110" width="17.1796875" style="17" customWidth="1"/>
    <col min="15111" max="15113" width="19" style="17" customWidth="1"/>
    <col min="15114" max="15114" width="11.7265625" style="17" customWidth="1"/>
    <col min="15115" max="15115" width="23.54296875" style="17" customWidth="1"/>
    <col min="15116" max="15116" width="19" style="17" customWidth="1"/>
    <col min="15117" max="15117" width="13.1796875" style="17" customWidth="1"/>
    <col min="15118" max="15118" width="10.81640625" style="17" customWidth="1"/>
    <col min="15119" max="15119" width="11.1796875" style="17" customWidth="1"/>
    <col min="15120" max="15122" width="13.7265625" style="17" customWidth="1"/>
    <col min="15123" max="15123" width="11.1796875" style="17" customWidth="1"/>
    <col min="15124" max="15124" width="18.1796875" style="17" customWidth="1"/>
    <col min="15125" max="15125" width="18.81640625" style="17" customWidth="1"/>
    <col min="15126" max="15126" width="28" style="17" customWidth="1"/>
    <col min="15127" max="15127" width="13.7265625" style="17" customWidth="1"/>
    <col min="15128" max="15359" width="8.81640625" style="17"/>
    <col min="15360" max="15360" width="4.26953125" style="17" customWidth="1"/>
    <col min="15361" max="15361" width="6.453125" style="17" customWidth="1"/>
    <col min="15362" max="15362" width="28.453125" style="17" customWidth="1"/>
    <col min="15363" max="15363" width="14.453125" style="17" customWidth="1"/>
    <col min="15364" max="15364" width="13.7265625" style="17" customWidth="1"/>
    <col min="15365" max="15365" width="19.54296875" style="17" customWidth="1"/>
    <col min="15366" max="15366" width="17.1796875" style="17" customWidth="1"/>
    <col min="15367" max="15369" width="19" style="17" customWidth="1"/>
    <col min="15370" max="15370" width="11.7265625" style="17" customWidth="1"/>
    <col min="15371" max="15371" width="23.54296875" style="17" customWidth="1"/>
    <col min="15372" max="15372" width="19" style="17" customWidth="1"/>
    <col min="15373" max="15373" width="13.1796875" style="17" customWidth="1"/>
    <col min="15374" max="15374" width="10.81640625" style="17" customWidth="1"/>
    <col min="15375" max="15375" width="11.1796875" style="17" customWidth="1"/>
    <col min="15376" max="15378" width="13.7265625" style="17" customWidth="1"/>
    <col min="15379" max="15379" width="11.1796875" style="17" customWidth="1"/>
    <col min="15380" max="15380" width="18.1796875" style="17" customWidth="1"/>
    <col min="15381" max="15381" width="18.81640625" style="17" customWidth="1"/>
    <col min="15382" max="15382" width="28" style="17" customWidth="1"/>
    <col min="15383" max="15383" width="13.7265625" style="17" customWidth="1"/>
    <col min="15384" max="15615" width="8.81640625" style="17"/>
    <col min="15616" max="15616" width="4.26953125" style="17" customWidth="1"/>
    <col min="15617" max="15617" width="6.453125" style="17" customWidth="1"/>
    <col min="15618" max="15618" width="28.453125" style="17" customWidth="1"/>
    <col min="15619" max="15619" width="14.453125" style="17" customWidth="1"/>
    <col min="15620" max="15620" width="13.7265625" style="17" customWidth="1"/>
    <col min="15621" max="15621" width="19.54296875" style="17" customWidth="1"/>
    <col min="15622" max="15622" width="17.1796875" style="17" customWidth="1"/>
    <col min="15623" max="15625" width="19" style="17" customWidth="1"/>
    <col min="15626" max="15626" width="11.7265625" style="17" customWidth="1"/>
    <col min="15627" max="15627" width="23.54296875" style="17" customWidth="1"/>
    <col min="15628" max="15628" width="19" style="17" customWidth="1"/>
    <col min="15629" max="15629" width="13.1796875" style="17" customWidth="1"/>
    <col min="15630" max="15630" width="10.81640625" style="17" customWidth="1"/>
    <col min="15631" max="15631" width="11.1796875" style="17" customWidth="1"/>
    <col min="15632" max="15634" width="13.7265625" style="17" customWidth="1"/>
    <col min="15635" max="15635" width="11.1796875" style="17" customWidth="1"/>
    <col min="15636" max="15636" width="18.1796875" style="17" customWidth="1"/>
    <col min="15637" max="15637" width="18.81640625" style="17" customWidth="1"/>
    <col min="15638" max="15638" width="28" style="17" customWidth="1"/>
    <col min="15639" max="15639" width="13.7265625" style="17" customWidth="1"/>
    <col min="15640" max="15871" width="8.81640625" style="17"/>
    <col min="15872" max="15872" width="4.26953125" style="17" customWidth="1"/>
    <col min="15873" max="15873" width="6.453125" style="17" customWidth="1"/>
    <col min="15874" max="15874" width="28.453125" style="17" customWidth="1"/>
    <col min="15875" max="15875" width="14.453125" style="17" customWidth="1"/>
    <col min="15876" max="15876" width="13.7265625" style="17" customWidth="1"/>
    <col min="15877" max="15877" width="19.54296875" style="17" customWidth="1"/>
    <col min="15878" max="15878" width="17.1796875" style="17" customWidth="1"/>
    <col min="15879" max="15881" width="19" style="17" customWidth="1"/>
    <col min="15882" max="15882" width="11.7265625" style="17" customWidth="1"/>
    <col min="15883" max="15883" width="23.54296875" style="17" customWidth="1"/>
    <col min="15884" max="15884" width="19" style="17" customWidth="1"/>
    <col min="15885" max="15885" width="13.1796875" style="17" customWidth="1"/>
    <col min="15886" max="15886" width="10.81640625" style="17" customWidth="1"/>
    <col min="15887" max="15887" width="11.1796875" style="17" customWidth="1"/>
    <col min="15888" max="15890" width="13.7265625" style="17" customWidth="1"/>
    <col min="15891" max="15891" width="11.1796875" style="17" customWidth="1"/>
    <col min="15892" max="15892" width="18.1796875" style="17" customWidth="1"/>
    <col min="15893" max="15893" width="18.81640625" style="17" customWidth="1"/>
    <col min="15894" max="15894" width="28" style="17" customWidth="1"/>
    <col min="15895" max="15895" width="13.7265625" style="17" customWidth="1"/>
    <col min="15896" max="16127" width="8.81640625" style="17"/>
    <col min="16128" max="16128" width="4.26953125" style="17" customWidth="1"/>
    <col min="16129" max="16129" width="6.453125" style="17" customWidth="1"/>
    <col min="16130" max="16130" width="28.453125" style="17" customWidth="1"/>
    <col min="16131" max="16131" width="14.453125" style="17" customWidth="1"/>
    <col min="16132" max="16132" width="13.7265625" style="17" customWidth="1"/>
    <col min="16133" max="16133" width="19.54296875" style="17" customWidth="1"/>
    <col min="16134" max="16134" width="17.1796875" style="17" customWidth="1"/>
    <col min="16135" max="16137" width="19" style="17" customWidth="1"/>
    <col min="16138" max="16138" width="11.7265625" style="17" customWidth="1"/>
    <col min="16139" max="16139" width="23.54296875" style="17" customWidth="1"/>
    <col min="16140" max="16140" width="19" style="17" customWidth="1"/>
    <col min="16141" max="16141" width="13.1796875" style="17" customWidth="1"/>
    <col min="16142" max="16142" width="10.81640625" style="17" customWidth="1"/>
    <col min="16143" max="16143" width="11.1796875" style="17" customWidth="1"/>
    <col min="16144" max="16146" width="13.7265625" style="17" customWidth="1"/>
    <col min="16147" max="16147" width="11.1796875" style="17" customWidth="1"/>
    <col min="16148" max="16148" width="18.1796875" style="17" customWidth="1"/>
    <col min="16149" max="16149" width="18.81640625" style="17" customWidth="1"/>
    <col min="16150" max="16150" width="28" style="17" customWidth="1"/>
    <col min="16151" max="16151" width="13.7265625" style="17" customWidth="1"/>
    <col min="16152" max="16384" width="8.81640625" style="17"/>
  </cols>
  <sheetData>
    <row r="1" spans="1:23" s="236" customFormat="1" ht="25.5" hidden="1" customHeight="1" thickBot="1">
      <c r="A1" s="17"/>
      <c r="G1" s="237"/>
      <c r="K1" s="482" t="s">
        <v>1096</v>
      </c>
      <c r="U1" s="236" t="s">
        <v>1097</v>
      </c>
      <c r="V1" s="483" t="s">
        <v>2729</v>
      </c>
      <c r="W1" s="236" t="s">
        <v>1098</v>
      </c>
    </row>
    <row r="2" spans="1:23" s="236" customFormat="1" ht="39" hidden="1">
      <c r="A2" s="17"/>
      <c r="G2" s="237"/>
      <c r="K2" s="482" t="s">
        <v>1096</v>
      </c>
      <c r="U2" s="236" t="s">
        <v>1099</v>
      </c>
      <c r="V2" s="483" t="s">
        <v>1100</v>
      </c>
      <c r="W2" s="236" t="s">
        <v>1101</v>
      </c>
    </row>
    <row r="3" spans="1:23" s="236" customFormat="1" ht="26" hidden="1">
      <c r="A3" s="17"/>
      <c r="G3" s="237"/>
      <c r="K3" s="482" t="s">
        <v>1096</v>
      </c>
      <c r="U3" s="236" t="s">
        <v>1102</v>
      </c>
      <c r="V3" s="483" t="s">
        <v>1103</v>
      </c>
      <c r="W3" s="236" t="s">
        <v>1104</v>
      </c>
    </row>
    <row r="4" spans="1:23" s="236" customFormat="1" hidden="1">
      <c r="A4" s="17"/>
      <c r="G4" s="237"/>
      <c r="K4" s="482" t="s">
        <v>1096</v>
      </c>
      <c r="U4" s="236" t="s">
        <v>1105</v>
      </c>
      <c r="V4" s="483" t="s">
        <v>1106</v>
      </c>
    </row>
    <row r="5" spans="1:23" s="236" customFormat="1" hidden="1">
      <c r="A5" s="17"/>
      <c r="G5" s="237"/>
      <c r="K5" s="482" t="s">
        <v>1096</v>
      </c>
      <c r="U5" s="236" t="s">
        <v>1107</v>
      </c>
      <c r="V5" s="483" t="s">
        <v>1108</v>
      </c>
    </row>
    <row r="6" spans="1:23" s="236" customFormat="1" hidden="1">
      <c r="A6" s="17"/>
      <c r="G6" s="237"/>
      <c r="K6" s="482" t="s">
        <v>1096</v>
      </c>
      <c r="V6" s="483" t="s">
        <v>1109</v>
      </c>
    </row>
    <row r="7" spans="1:23" s="236" customFormat="1" hidden="1">
      <c r="A7" s="17"/>
      <c r="G7" s="237"/>
      <c r="K7" s="482" t="s">
        <v>1096</v>
      </c>
      <c r="V7" s="484" t="s">
        <v>1110</v>
      </c>
    </row>
    <row r="8" spans="1:23" s="16" customFormat="1" ht="27" customHeight="1" thickBot="1">
      <c r="A8" s="506" t="s">
        <v>1111</v>
      </c>
      <c r="B8" s="508"/>
      <c r="C8" s="506"/>
      <c r="D8" s="506"/>
      <c r="E8" s="506"/>
      <c r="F8" s="16" t="s">
        <v>1112</v>
      </c>
      <c r="K8" s="506" t="s">
        <v>1113</v>
      </c>
      <c r="L8" s="506"/>
      <c r="O8" s="506"/>
      <c r="P8" s="506"/>
      <c r="Q8" s="506"/>
      <c r="R8" s="506"/>
      <c r="S8" s="506"/>
      <c r="T8" s="506"/>
      <c r="U8" s="506"/>
    </row>
    <row r="9" spans="1:23" s="485" customFormat="1" ht="30" customHeight="1" thickBot="1">
      <c r="A9" s="506"/>
      <c r="B9" s="486"/>
      <c r="C9" s="487" t="s">
        <v>1114</v>
      </c>
      <c r="D9" s="488"/>
      <c r="E9" s="489"/>
      <c r="F9" s="642" t="s">
        <v>1115</v>
      </c>
      <c r="G9" s="643"/>
      <c r="H9" s="643"/>
      <c r="I9" s="644"/>
      <c r="J9" s="490"/>
      <c r="K9" s="491" t="s">
        <v>1116</v>
      </c>
      <c r="L9" s="492"/>
      <c r="M9" s="493"/>
      <c r="N9" s="493"/>
      <c r="O9" s="492"/>
      <c r="P9" s="492"/>
      <c r="Q9" s="492"/>
      <c r="R9" s="492"/>
      <c r="S9" s="492"/>
      <c r="T9" s="492"/>
      <c r="U9" s="492"/>
      <c r="V9" s="493"/>
      <c r="W9" s="494"/>
    </row>
    <row r="10" spans="1:23" s="503" customFormat="1" ht="26.25" customHeight="1" thickBot="1">
      <c r="A10" s="507"/>
      <c r="B10" s="495" t="s">
        <v>2731</v>
      </c>
      <c r="C10" s="496" t="s">
        <v>2730</v>
      </c>
      <c r="D10" s="497" t="s">
        <v>1117</v>
      </c>
      <c r="E10" s="497" t="s">
        <v>1118</v>
      </c>
      <c r="F10" s="498" t="s">
        <v>1119</v>
      </c>
      <c r="G10" s="498" t="s">
        <v>1120</v>
      </c>
      <c r="H10" s="498" t="s">
        <v>1121</v>
      </c>
      <c r="I10" s="499" t="s">
        <v>1122</v>
      </c>
      <c r="J10" s="500" t="s">
        <v>1123</v>
      </c>
      <c r="K10" s="501" t="s">
        <v>1124</v>
      </c>
      <c r="L10" s="501" t="s">
        <v>1125</v>
      </c>
      <c r="M10" s="501" t="s">
        <v>1126</v>
      </c>
      <c r="N10" s="501" t="s">
        <v>1127</v>
      </c>
      <c r="O10" s="501" t="s">
        <v>1128</v>
      </c>
      <c r="P10" s="501" t="s">
        <v>1129</v>
      </c>
      <c r="Q10" s="501" t="s">
        <v>1130</v>
      </c>
      <c r="R10" s="501" t="s">
        <v>1131</v>
      </c>
      <c r="S10" s="501" t="s">
        <v>1132</v>
      </c>
      <c r="T10" s="501" t="s">
        <v>1133</v>
      </c>
      <c r="U10" s="501"/>
      <c r="V10" s="501" t="s">
        <v>1134</v>
      </c>
      <c r="W10" s="502" t="s">
        <v>1135</v>
      </c>
    </row>
    <row r="11" spans="1:23" ht="12.65" customHeight="1">
      <c r="A11" s="13"/>
      <c r="B11" s="504"/>
      <c r="C11" s="13" t="s">
        <v>2733</v>
      </c>
      <c r="D11" s="13" t="s">
        <v>2761</v>
      </c>
      <c r="E11" s="13" t="s">
        <v>2732</v>
      </c>
      <c r="F11" s="13" t="s">
        <v>2762</v>
      </c>
      <c r="G11" s="162" t="s">
        <v>2763</v>
      </c>
      <c r="H11" s="13" t="s">
        <v>2764</v>
      </c>
      <c r="I11" s="13" t="s">
        <v>70</v>
      </c>
      <c r="J11" s="13" t="s">
        <v>2765</v>
      </c>
      <c r="K11" s="13" t="s">
        <v>2766</v>
      </c>
      <c r="L11" s="13" t="s">
        <v>2767</v>
      </c>
      <c r="M11" s="13" t="s">
        <v>2768</v>
      </c>
      <c r="N11" s="13">
        <v>3855.68</v>
      </c>
      <c r="O11" s="13" t="s">
        <v>1102</v>
      </c>
      <c r="P11" s="13" t="s">
        <v>2733</v>
      </c>
      <c r="Q11" s="502" t="s">
        <v>1135</v>
      </c>
      <c r="R11" s="13" t="s">
        <v>1210</v>
      </c>
      <c r="S11" s="13" t="s">
        <v>2769</v>
      </c>
      <c r="T11" s="504" t="s">
        <v>2770</v>
      </c>
    </row>
    <row r="12" spans="1:23" ht="12.65" customHeight="1">
      <c r="A12" s="13"/>
      <c r="B12" s="504"/>
      <c r="C12" s="13" t="s">
        <v>2771</v>
      </c>
      <c r="D12" s="13" t="s">
        <v>2772</v>
      </c>
      <c r="E12" s="13" t="s">
        <v>2732</v>
      </c>
      <c r="F12" s="13" t="s">
        <v>3059</v>
      </c>
      <c r="G12" s="162" t="s">
        <v>3060</v>
      </c>
      <c r="H12" s="13" t="s">
        <v>3061</v>
      </c>
      <c r="I12" s="13" t="s">
        <v>70</v>
      </c>
      <c r="J12" s="13">
        <v>1</v>
      </c>
      <c r="K12" s="13" t="s">
        <v>2771</v>
      </c>
      <c r="L12" s="13" t="s">
        <v>3062</v>
      </c>
      <c r="M12" s="13" t="s">
        <v>2768</v>
      </c>
      <c r="N12" s="13">
        <v>640.08000000000004</v>
      </c>
      <c r="O12" s="13" t="s">
        <v>1105</v>
      </c>
      <c r="P12" s="13" t="s">
        <v>2733</v>
      </c>
      <c r="Q12" s="502" t="s">
        <v>1135</v>
      </c>
      <c r="R12" s="13" t="s">
        <v>1210</v>
      </c>
      <c r="S12" s="13" t="s">
        <v>2769</v>
      </c>
      <c r="T12" s="504" t="s">
        <v>2773</v>
      </c>
    </row>
    <row r="13" spans="1:23" ht="12.65" customHeight="1">
      <c r="A13" s="13"/>
      <c r="B13" s="504"/>
      <c r="C13" s="13"/>
      <c r="D13" s="13"/>
      <c r="E13" s="13"/>
      <c r="F13" s="13"/>
      <c r="G13" s="162"/>
      <c r="H13" s="13"/>
      <c r="I13" s="13"/>
      <c r="J13" s="13"/>
      <c r="K13" s="13"/>
      <c r="L13" s="13"/>
      <c r="M13" s="13"/>
      <c r="N13" s="13"/>
      <c r="O13" s="13"/>
      <c r="P13" s="13"/>
      <c r="Q13" s="502"/>
      <c r="R13" s="13"/>
      <c r="S13" s="13"/>
      <c r="T13" s="504"/>
    </row>
    <row r="14" spans="1:23" ht="12.65" customHeight="1">
      <c r="A14" s="13"/>
      <c r="B14" s="504"/>
      <c r="C14" s="13"/>
      <c r="D14" s="13"/>
      <c r="E14" s="13"/>
      <c r="F14" s="13"/>
      <c r="G14" s="162"/>
      <c r="H14" s="13"/>
      <c r="I14" s="13"/>
      <c r="J14" s="13"/>
      <c r="K14" s="13"/>
      <c r="L14" s="13"/>
      <c r="M14" s="13"/>
      <c r="N14" s="13"/>
      <c r="O14" s="13"/>
      <c r="P14" s="13"/>
      <c r="Q14" s="502"/>
      <c r="R14" s="13"/>
      <c r="S14" s="13"/>
      <c r="T14" s="504"/>
    </row>
    <row r="15" spans="1:23" ht="12.65" customHeight="1">
      <c r="A15" s="13"/>
      <c r="B15" s="504"/>
      <c r="C15" s="13"/>
      <c r="D15" s="13"/>
      <c r="E15" s="13"/>
      <c r="F15" s="13"/>
      <c r="G15" s="162"/>
      <c r="H15" s="13"/>
      <c r="I15" s="13"/>
      <c r="J15" s="13"/>
      <c r="K15" s="13"/>
      <c r="L15" s="13"/>
      <c r="M15" s="13"/>
      <c r="N15" s="13"/>
      <c r="O15" s="13"/>
      <c r="P15" s="13"/>
      <c r="Q15" s="502"/>
      <c r="R15" s="13"/>
      <c r="S15" s="13"/>
      <c r="T15" s="504"/>
    </row>
    <row r="16" spans="1:23" ht="12.65" customHeight="1">
      <c r="A16" s="13"/>
      <c r="B16" s="504"/>
      <c r="C16" s="13"/>
      <c r="D16" s="13"/>
      <c r="E16" s="13"/>
      <c r="F16" s="13"/>
      <c r="G16" s="162"/>
      <c r="H16" s="13"/>
      <c r="I16" s="13"/>
      <c r="J16" s="13"/>
      <c r="K16" s="13"/>
      <c r="L16" s="13"/>
      <c r="M16" s="13"/>
      <c r="N16" s="13"/>
      <c r="O16" s="13"/>
      <c r="P16" s="13"/>
      <c r="Q16" s="502"/>
      <c r="R16" s="13"/>
      <c r="S16" s="13"/>
      <c r="T16" s="504"/>
    </row>
    <row r="17" spans="1:20" ht="12.65" customHeight="1">
      <c r="A17" s="13"/>
      <c r="B17" s="504"/>
      <c r="C17" s="13"/>
      <c r="D17" s="13"/>
      <c r="E17" s="13"/>
      <c r="F17" s="13"/>
      <c r="G17" s="162"/>
      <c r="H17" s="13"/>
      <c r="I17" s="13"/>
      <c r="J17" s="13"/>
      <c r="K17" s="13"/>
      <c r="L17" s="13"/>
      <c r="M17" s="13"/>
      <c r="N17" s="13"/>
      <c r="O17" s="13"/>
      <c r="P17" s="13"/>
      <c r="Q17" s="502"/>
      <c r="R17" s="13"/>
      <c r="S17" s="13"/>
      <c r="T17" s="504"/>
    </row>
    <row r="18" spans="1:20" ht="12.65" customHeight="1">
      <c r="A18" s="13"/>
      <c r="B18" s="504"/>
      <c r="C18" s="13"/>
      <c r="D18" s="13"/>
      <c r="E18" s="13"/>
      <c r="F18" s="13"/>
      <c r="G18" s="162"/>
      <c r="H18" s="13"/>
      <c r="I18" s="13"/>
      <c r="J18" s="13"/>
      <c r="K18" s="13"/>
      <c r="L18" s="13"/>
      <c r="M18" s="13"/>
      <c r="N18" s="13"/>
      <c r="O18" s="13"/>
      <c r="P18" s="13"/>
      <c r="Q18" s="502"/>
      <c r="R18" s="13"/>
      <c r="S18" s="13"/>
      <c r="T18" s="504"/>
    </row>
    <row r="19" spans="1:20" ht="12.65" customHeight="1">
      <c r="A19" s="13"/>
      <c r="B19" s="504"/>
      <c r="C19" s="13"/>
      <c r="D19" s="13"/>
      <c r="E19" s="13"/>
      <c r="F19" s="13"/>
      <c r="G19" s="162"/>
      <c r="H19" s="13"/>
      <c r="I19" s="13"/>
      <c r="J19" s="13"/>
      <c r="K19" s="13"/>
      <c r="L19" s="13"/>
      <c r="M19" s="13"/>
      <c r="N19" s="13"/>
      <c r="O19" s="13"/>
      <c r="P19" s="13"/>
      <c r="Q19" s="502"/>
      <c r="R19" s="13"/>
      <c r="S19" s="13"/>
      <c r="T19" s="504"/>
    </row>
    <row r="20" spans="1:20" ht="12.65" customHeight="1">
      <c r="A20" s="13"/>
      <c r="B20" s="504"/>
      <c r="C20" s="13"/>
      <c r="D20" s="13"/>
      <c r="E20" s="13"/>
      <c r="F20" s="13"/>
      <c r="G20" s="162"/>
      <c r="H20" s="13"/>
      <c r="I20" s="13"/>
      <c r="J20" s="13"/>
      <c r="K20" s="13"/>
      <c r="L20" s="13"/>
      <c r="M20" s="13"/>
      <c r="N20" s="13"/>
      <c r="O20" s="13"/>
      <c r="P20" s="13"/>
      <c r="Q20" s="502"/>
      <c r="R20" s="13"/>
      <c r="S20" s="13"/>
      <c r="T20" s="504"/>
    </row>
    <row r="21" spans="1:20" ht="12.65" customHeight="1">
      <c r="A21" s="13"/>
      <c r="B21" s="504"/>
      <c r="C21" s="13"/>
      <c r="D21" s="13"/>
      <c r="E21" s="13"/>
      <c r="F21" s="13"/>
      <c r="G21" s="162"/>
      <c r="H21" s="13"/>
      <c r="I21" s="13"/>
      <c r="J21" s="13"/>
      <c r="K21" s="13"/>
      <c r="L21" s="13"/>
      <c r="M21" s="13"/>
      <c r="N21" s="13"/>
      <c r="O21" s="13"/>
      <c r="P21" s="13"/>
      <c r="Q21" s="502"/>
      <c r="R21" s="13"/>
      <c r="S21" s="13"/>
      <c r="T21" s="504"/>
    </row>
    <row r="22" spans="1:20" ht="12.65" customHeight="1">
      <c r="A22" s="13"/>
      <c r="B22" s="504"/>
      <c r="C22" s="13"/>
      <c r="D22" s="13"/>
      <c r="E22" s="13"/>
      <c r="F22" s="13"/>
      <c r="G22" s="162"/>
      <c r="H22" s="13"/>
      <c r="I22" s="13"/>
      <c r="J22" s="13"/>
      <c r="K22" s="13"/>
      <c r="L22" s="13"/>
      <c r="M22" s="13"/>
      <c r="N22" s="13"/>
      <c r="O22" s="13"/>
      <c r="P22" s="13"/>
      <c r="Q22" s="502"/>
      <c r="R22" s="13"/>
      <c r="S22" s="13"/>
      <c r="T22" s="504"/>
    </row>
    <row r="23" spans="1:20" ht="12.65" customHeight="1">
      <c r="A23" s="13"/>
      <c r="B23" s="504"/>
      <c r="C23" s="13"/>
      <c r="D23" s="13"/>
      <c r="E23" s="13"/>
      <c r="F23" s="13"/>
      <c r="G23" s="162"/>
      <c r="H23" s="13"/>
      <c r="I23" s="13"/>
      <c r="J23" s="13"/>
      <c r="K23" s="13"/>
      <c r="L23" s="13"/>
      <c r="M23" s="13"/>
      <c r="N23" s="13"/>
      <c r="O23" s="13"/>
      <c r="P23" s="13"/>
      <c r="Q23" s="502"/>
      <c r="R23" s="13"/>
      <c r="S23" s="13"/>
      <c r="T23" s="504"/>
    </row>
    <row r="24" spans="1:20" ht="12.65" customHeight="1">
      <c r="A24" s="13"/>
      <c r="B24" s="504"/>
      <c r="C24" s="13"/>
      <c r="D24" s="13"/>
      <c r="E24" s="13"/>
      <c r="F24" s="13"/>
      <c r="G24" s="162"/>
      <c r="H24" s="13"/>
      <c r="I24" s="13"/>
      <c r="J24" s="13"/>
      <c r="K24" s="13"/>
      <c r="L24" s="13"/>
      <c r="M24" s="13"/>
      <c r="N24" s="13"/>
      <c r="O24" s="13"/>
      <c r="P24" s="13"/>
      <c r="Q24" s="502"/>
      <c r="R24" s="13"/>
      <c r="S24" s="13"/>
      <c r="T24" s="504"/>
    </row>
    <row r="25" spans="1:20" ht="12.65" customHeight="1">
      <c r="A25" s="13"/>
      <c r="B25" s="504"/>
      <c r="C25" s="13"/>
      <c r="D25" s="13"/>
      <c r="E25" s="13"/>
      <c r="F25" s="13"/>
      <c r="G25" s="162"/>
      <c r="H25" s="13"/>
      <c r="I25" s="13"/>
      <c r="J25" s="13"/>
      <c r="K25" s="13"/>
      <c r="L25" s="13"/>
      <c r="M25" s="13"/>
      <c r="N25" s="13"/>
      <c r="O25" s="13"/>
      <c r="P25" s="13"/>
      <c r="Q25" s="502"/>
      <c r="R25" s="13"/>
      <c r="S25" s="13"/>
      <c r="T25" s="504"/>
    </row>
    <row r="26" spans="1:20" ht="12.65" customHeight="1">
      <c r="A26" s="13"/>
      <c r="B26" s="504"/>
      <c r="C26" s="13"/>
      <c r="D26" s="13"/>
      <c r="E26" s="13"/>
      <c r="F26" s="13"/>
      <c r="G26" s="162"/>
      <c r="H26" s="13"/>
      <c r="I26" s="13"/>
      <c r="J26" s="13"/>
      <c r="K26" s="13"/>
      <c r="L26" s="13"/>
      <c r="M26" s="13"/>
      <c r="N26" s="13"/>
      <c r="O26" s="13"/>
      <c r="P26" s="13"/>
      <c r="Q26" s="502"/>
      <c r="R26" s="13"/>
      <c r="S26" s="13"/>
      <c r="T26" s="504"/>
    </row>
    <row r="27" spans="1:20" ht="12.65" customHeight="1">
      <c r="A27" s="13"/>
      <c r="B27" s="504"/>
      <c r="C27" s="13"/>
      <c r="D27" s="13"/>
      <c r="E27" s="13"/>
      <c r="F27" s="13"/>
      <c r="G27" s="162"/>
      <c r="H27" s="13"/>
      <c r="I27" s="13"/>
      <c r="J27" s="13"/>
      <c r="K27" s="13"/>
      <c r="L27" s="13"/>
      <c r="M27" s="13"/>
      <c r="N27" s="13"/>
      <c r="O27" s="13"/>
      <c r="P27" s="13"/>
      <c r="Q27" s="502"/>
      <c r="R27" s="13"/>
      <c r="S27" s="13"/>
      <c r="T27" s="504"/>
    </row>
    <row r="28" spans="1:20" ht="12.65" customHeight="1">
      <c r="A28" s="13"/>
      <c r="B28" s="504"/>
      <c r="C28" s="13"/>
      <c r="D28" s="13"/>
      <c r="E28" s="13"/>
      <c r="F28" s="13"/>
      <c r="G28" s="162"/>
      <c r="H28" s="13"/>
      <c r="I28" s="13"/>
      <c r="J28" s="13"/>
      <c r="K28" s="13"/>
      <c r="L28" s="13"/>
      <c r="M28" s="13"/>
      <c r="N28" s="13"/>
      <c r="O28" s="13"/>
      <c r="P28" s="13"/>
      <c r="Q28" s="502"/>
      <c r="R28" s="13"/>
      <c r="S28" s="13"/>
      <c r="T28" s="504"/>
    </row>
    <row r="29" spans="1:20" ht="12.65" customHeight="1">
      <c r="A29" s="13"/>
      <c r="B29" s="504"/>
      <c r="C29" s="13"/>
      <c r="D29" s="13"/>
      <c r="E29" s="13"/>
      <c r="F29" s="13"/>
      <c r="G29" s="162"/>
      <c r="H29" s="13"/>
      <c r="I29" s="13"/>
      <c r="J29" s="13"/>
      <c r="K29" s="13"/>
      <c r="L29" s="13"/>
      <c r="M29" s="13"/>
      <c r="N29" s="13"/>
      <c r="O29" s="13"/>
      <c r="P29" s="13"/>
      <c r="Q29" s="502"/>
      <c r="R29" s="13"/>
      <c r="S29" s="13"/>
      <c r="T29" s="504"/>
    </row>
    <row r="30" spans="1:20" ht="12.65" customHeight="1">
      <c r="A30" s="13"/>
      <c r="B30" s="504"/>
      <c r="C30" s="13"/>
      <c r="D30" s="13"/>
      <c r="E30" s="13"/>
      <c r="F30" s="13"/>
      <c r="G30" s="162"/>
      <c r="H30" s="13"/>
      <c r="I30" s="13"/>
      <c r="J30" s="13"/>
      <c r="K30" s="13"/>
      <c r="L30" s="13"/>
      <c r="M30" s="13"/>
      <c r="N30" s="13"/>
      <c r="O30" s="13"/>
      <c r="P30" s="13"/>
      <c r="Q30" s="502"/>
      <c r="R30" s="13"/>
      <c r="S30" s="13"/>
      <c r="T30" s="504"/>
    </row>
    <row r="31" spans="1:20" ht="12.65" customHeight="1">
      <c r="A31" s="13"/>
      <c r="B31" s="504"/>
      <c r="C31" s="13"/>
      <c r="D31" s="13"/>
      <c r="E31" s="13"/>
      <c r="F31" s="13"/>
      <c r="G31" s="162"/>
      <c r="H31" s="13"/>
      <c r="I31" s="13"/>
      <c r="J31" s="13"/>
      <c r="K31" s="13"/>
      <c r="L31" s="13"/>
      <c r="M31" s="13"/>
      <c r="N31" s="13"/>
      <c r="O31" s="13"/>
      <c r="P31" s="13"/>
      <c r="Q31" s="502"/>
      <c r="R31" s="13"/>
      <c r="S31" s="13"/>
      <c r="T31" s="504"/>
    </row>
    <row r="32" spans="1:20" ht="12.65" customHeight="1">
      <c r="A32" s="13"/>
      <c r="B32" s="504"/>
      <c r="C32" s="13"/>
      <c r="D32" s="13"/>
      <c r="E32" s="13"/>
      <c r="F32" s="13"/>
      <c r="G32" s="162"/>
      <c r="H32" s="13"/>
      <c r="I32" s="13"/>
      <c r="J32" s="13"/>
      <c r="K32" s="13"/>
      <c r="L32" s="13"/>
      <c r="M32" s="13"/>
      <c r="N32" s="13"/>
      <c r="O32" s="13"/>
      <c r="P32" s="13"/>
      <c r="Q32" s="502"/>
      <c r="R32" s="13"/>
      <c r="S32" s="13"/>
      <c r="T32" s="504"/>
    </row>
    <row r="33" spans="1:20">
      <c r="A33" s="13"/>
      <c r="B33" s="504"/>
      <c r="C33" s="13"/>
      <c r="D33" s="13"/>
      <c r="E33" s="13"/>
      <c r="F33" s="13"/>
      <c r="G33" s="162"/>
      <c r="H33" s="13"/>
      <c r="I33" s="13"/>
      <c r="J33" s="13"/>
      <c r="K33" s="13"/>
      <c r="L33" s="13"/>
      <c r="M33" s="13"/>
      <c r="N33" s="13"/>
      <c r="O33" s="13"/>
      <c r="P33" s="13"/>
      <c r="Q33" s="502"/>
      <c r="R33" s="13"/>
      <c r="S33" s="13"/>
      <c r="T33" s="504"/>
    </row>
    <row r="34" spans="1:20">
      <c r="A34" s="13"/>
      <c r="B34" s="504"/>
      <c r="C34" s="13"/>
      <c r="D34" s="13"/>
      <c r="E34" s="13"/>
      <c r="F34" s="13"/>
      <c r="G34" s="162"/>
      <c r="H34" s="13"/>
      <c r="I34" s="13"/>
      <c r="J34" s="13"/>
      <c r="K34" s="13"/>
      <c r="L34" s="13"/>
      <c r="M34" s="13"/>
      <c r="N34" s="13"/>
      <c r="O34" s="13"/>
      <c r="P34" s="13"/>
      <c r="Q34" s="502"/>
      <c r="R34" s="13"/>
      <c r="S34" s="13"/>
      <c r="T34" s="504"/>
    </row>
    <row r="35" spans="1:20">
      <c r="A35" s="13"/>
      <c r="B35" s="504"/>
      <c r="C35" s="13"/>
      <c r="D35" s="13"/>
      <c r="E35" s="13"/>
      <c r="F35" s="13"/>
      <c r="G35" s="162"/>
      <c r="H35" s="13"/>
      <c r="I35" s="13"/>
      <c r="J35" s="13"/>
      <c r="K35" s="13"/>
      <c r="L35" s="13"/>
      <c r="M35" s="13"/>
      <c r="N35" s="13"/>
      <c r="O35" s="13"/>
      <c r="P35" s="13"/>
      <c r="Q35" s="502"/>
      <c r="R35" s="13"/>
      <c r="S35" s="13"/>
      <c r="T35" s="504"/>
    </row>
    <row r="36" spans="1:20">
      <c r="A36" s="13"/>
      <c r="B36" s="504"/>
      <c r="C36" s="13"/>
      <c r="D36" s="13"/>
      <c r="E36" s="13"/>
      <c r="F36" s="13"/>
      <c r="G36" s="162"/>
      <c r="H36" s="13"/>
      <c r="I36" s="13"/>
      <c r="J36" s="13"/>
      <c r="K36" s="13"/>
      <c r="L36" s="13"/>
      <c r="M36" s="13"/>
      <c r="N36" s="13"/>
      <c r="O36" s="13"/>
      <c r="P36" s="13"/>
      <c r="Q36" s="502"/>
      <c r="R36" s="13"/>
      <c r="S36" s="13"/>
      <c r="T36" s="504"/>
    </row>
    <row r="37" spans="1:20">
      <c r="A37" s="13"/>
      <c r="B37" s="504"/>
      <c r="C37" s="13"/>
      <c r="D37" s="13"/>
      <c r="E37" s="13"/>
      <c r="F37" s="13"/>
      <c r="G37" s="162"/>
      <c r="H37" s="13"/>
      <c r="I37" s="13"/>
      <c r="J37" s="13"/>
      <c r="K37" s="13"/>
      <c r="L37" s="13"/>
      <c r="M37" s="13"/>
      <c r="N37" s="13"/>
      <c r="O37" s="13"/>
      <c r="P37" s="13"/>
      <c r="Q37" s="502"/>
      <c r="R37" s="13"/>
      <c r="S37" s="13"/>
      <c r="T37" s="504"/>
    </row>
    <row r="38" spans="1:20">
      <c r="A38" s="13"/>
      <c r="B38" s="504"/>
      <c r="C38" s="13"/>
      <c r="D38" s="13"/>
      <c r="E38" s="13"/>
      <c r="F38" s="13"/>
      <c r="G38" s="162"/>
      <c r="H38" s="13"/>
      <c r="I38" s="13"/>
      <c r="J38" s="13"/>
      <c r="K38" s="13"/>
      <c r="L38" s="13"/>
      <c r="M38" s="13"/>
      <c r="N38" s="13"/>
      <c r="O38" s="13"/>
      <c r="P38" s="13"/>
      <c r="Q38" s="502"/>
      <c r="R38" s="13"/>
      <c r="S38" s="13"/>
      <c r="T38" s="504"/>
    </row>
    <row r="39" spans="1:20">
      <c r="A39" s="13"/>
      <c r="B39" s="504"/>
      <c r="C39" s="505"/>
      <c r="D39" s="13"/>
      <c r="E39" s="13"/>
      <c r="F39" s="13"/>
      <c r="G39" s="162"/>
      <c r="H39" s="13"/>
      <c r="I39" s="13"/>
      <c r="J39" s="505"/>
      <c r="K39" s="13"/>
      <c r="L39" s="13"/>
      <c r="M39" s="13"/>
      <c r="N39" s="13"/>
      <c r="O39" s="13"/>
      <c r="P39" s="13"/>
      <c r="Q39" s="502"/>
      <c r="R39" s="13"/>
      <c r="S39" s="13"/>
      <c r="T39" s="504"/>
    </row>
    <row r="40" spans="1:20">
      <c r="A40" s="505"/>
      <c r="Q40" s="502"/>
    </row>
  </sheetData>
  <autoFilter ref="A2:J2" xr:uid="{D22EB7BE-F914-4A8A-AD50-DF7AEB0EA7B1}"/>
  <mergeCells count="1">
    <mergeCell ref="F9:I9"/>
  </mergeCells>
  <dataValidations count="3">
    <dataValidation type="list" allowBlank="1" showInputMessage="1" showErrorMessage="1" sqref="O11:O38 WVW983051:WVW983078 WMA983051:WMA983078 WCE983051:WCE983078 VSI983051:VSI983078 VIM983051:VIM983078 UYQ983051:UYQ983078 UOU983051:UOU983078 UEY983051:UEY983078 TVC983051:TVC983078 TLG983051:TLG983078 TBK983051:TBK983078 SRO983051:SRO983078 SHS983051:SHS983078 RXW983051:RXW983078 ROA983051:ROA983078 REE983051:REE983078 QUI983051:QUI983078 QKM983051:QKM983078 QAQ983051:QAQ983078 PQU983051:PQU983078 PGY983051:PGY983078 OXC983051:OXC983078 ONG983051:ONG983078 ODK983051:ODK983078 NTO983051:NTO983078 NJS983051:NJS983078 MZW983051:MZW983078 MQA983051:MQA983078 MGE983051:MGE983078 LWI983051:LWI983078 LMM983051:LMM983078 LCQ983051:LCQ983078 KSU983051:KSU983078 KIY983051:KIY983078 JZC983051:JZC983078 JPG983051:JPG983078 JFK983051:JFK983078 IVO983051:IVO983078 ILS983051:ILS983078 IBW983051:IBW983078 HSA983051:HSA983078 HIE983051:HIE983078 GYI983051:GYI983078 GOM983051:GOM983078 GEQ983051:GEQ983078 FUU983051:FUU983078 FKY983051:FKY983078 FBC983051:FBC983078 ERG983051:ERG983078 EHK983051:EHK983078 DXO983051:DXO983078 DNS983051:DNS983078 DDW983051:DDW983078 CUA983051:CUA983078 CKE983051:CKE983078 CAI983051:CAI983078 BQM983051:BQM983078 BGQ983051:BGQ983078 AWU983051:AWU983078 AMY983051:AMY983078 ADC983051:ADC983078 TG983051:TG983078 JK983051:JK983078 O983051:O983078 WVW917515:WVW917542 WMA917515:WMA917542 WCE917515:WCE917542 VSI917515:VSI917542 VIM917515:VIM917542 UYQ917515:UYQ917542 UOU917515:UOU917542 UEY917515:UEY917542 TVC917515:TVC917542 TLG917515:TLG917542 TBK917515:TBK917542 SRO917515:SRO917542 SHS917515:SHS917542 RXW917515:RXW917542 ROA917515:ROA917542 REE917515:REE917542 QUI917515:QUI917542 QKM917515:QKM917542 QAQ917515:QAQ917542 PQU917515:PQU917542 PGY917515:PGY917542 OXC917515:OXC917542 ONG917515:ONG917542 ODK917515:ODK917542 NTO917515:NTO917542 NJS917515:NJS917542 MZW917515:MZW917542 MQA917515:MQA917542 MGE917515:MGE917542 LWI917515:LWI917542 LMM917515:LMM917542 LCQ917515:LCQ917542 KSU917515:KSU917542 KIY917515:KIY917542 JZC917515:JZC917542 JPG917515:JPG917542 JFK917515:JFK917542 IVO917515:IVO917542 ILS917515:ILS917542 IBW917515:IBW917542 HSA917515:HSA917542 HIE917515:HIE917542 GYI917515:GYI917542 GOM917515:GOM917542 GEQ917515:GEQ917542 FUU917515:FUU917542 FKY917515:FKY917542 FBC917515:FBC917542 ERG917515:ERG917542 EHK917515:EHK917542 DXO917515:DXO917542 DNS917515:DNS917542 DDW917515:DDW917542 CUA917515:CUA917542 CKE917515:CKE917542 CAI917515:CAI917542 BQM917515:BQM917542 BGQ917515:BGQ917542 AWU917515:AWU917542 AMY917515:AMY917542 ADC917515:ADC917542 TG917515:TG917542 JK917515:JK917542 O917515:O917542 WVW851979:WVW852006 WMA851979:WMA852006 WCE851979:WCE852006 VSI851979:VSI852006 VIM851979:VIM852006 UYQ851979:UYQ852006 UOU851979:UOU852006 UEY851979:UEY852006 TVC851979:TVC852006 TLG851979:TLG852006 TBK851979:TBK852006 SRO851979:SRO852006 SHS851979:SHS852006 RXW851979:RXW852006 ROA851979:ROA852006 REE851979:REE852006 QUI851979:QUI852006 QKM851979:QKM852006 QAQ851979:QAQ852006 PQU851979:PQU852006 PGY851979:PGY852006 OXC851979:OXC852006 ONG851979:ONG852006 ODK851979:ODK852006 NTO851979:NTO852006 NJS851979:NJS852006 MZW851979:MZW852006 MQA851979:MQA852006 MGE851979:MGE852006 LWI851979:LWI852006 LMM851979:LMM852006 LCQ851979:LCQ852006 KSU851979:KSU852006 KIY851979:KIY852006 JZC851979:JZC852006 JPG851979:JPG852006 JFK851979:JFK852006 IVO851979:IVO852006 ILS851979:ILS852006 IBW851979:IBW852006 HSA851979:HSA852006 HIE851979:HIE852006 GYI851979:GYI852006 GOM851979:GOM852006 GEQ851979:GEQ852006 FUU851979:FUU852006 FKY851979:FKY852006 FBC851979:FBC852006 ERG851979:ERG852006 EHK851979:EHK852006 DXO851979:DXO852006 DNS851979:DNS852006 DDW851979:DDW852006 CUA851979:CUA852006 CKE851979:CKE852006 CAI851979:CAI852006 BQM851979:BQM852006 BGQ851979:BGQ852006 AWU851979:AWU852006 AMY851979:AMY852006 ADC851979:ADC852006 TG851979:TG852006 JK851979:JK852006 O851979:O852006 WVW786443:WVW786470 WMA786443:WMA786470 WCE786443:WCE786470 VSI786443:VSI786470 VIM786443:VIM786470 UYQ786443:UYQ786470 UOU786443:UOU786470 UEY786443:UEY786470 TVC786443:TVC786470 TLG786443:TLG786470 TBK786443:TBK786470 SRO786443:SRO786470 SHS786443:SHS786470 RXW786443:RXW786470 ROA786443:ROA786470 REE786443:REE786470 QUI786443:QUI786470 QKM786443:QKM786470 QAQ786443:QAQ786470 PQU786443:PQU786470 PGY786443:PGY786470 OXC786443:OXC786470 ONG786443:ONG786470 ODK786443:ODK786470 NTO786443:NTO786470 NJS786443:NJS786470 MZW786443:MZW786470 MQA786443:MQA786470 MGE786443:MGE786470 LWI786443:LWI786470 LMM786443:LMM786470 LCQ786443:LCQ786470 KSU786443:KSU786470 KIY786443:KIY786470 JZC786443:JZC786470 JPG786443:JPG786470 JFK786443:JFK786470 IVO786443:IVO786470 ILS786443:ILS786470 IBW786443:IBW786470 HSA786443:HSA786470 HIE786443:HIE786470 GYI786443:GYI786470 GOM786443:GOM786470 GEQ786443:GEQ786470 FUU786443:FUU786470 FKY786443:FKY786470 FBC786443:FBC786470 ERG786443:ERG786470 EHK786443:EHK786470 DXO786443:DXO786470 DNS786443:DNS786470 DDW786443:DDW786470 CUA786443:CUA786470 CKE786443:CKE786470 CAI786443:CAI786470 BQM786443:BQM786470 BGQ786443:BGQ786470 AWU786443:AWU786470 AMY786443:AMY786470 ADC786443:ADC786470 TG786443:TG786470 JK786443:JK786470 O786443:O786470 WVW720907:WVW720934 WMA720907:WMA720934 WCE720907:WCE720934 VSI720907:VSI720934 VIM720907:VIM720934 UYQ720907:UYQ720934 UOU720907:UOU720934 UEY720907:UEY720934 TVC720907:TVC720934 TLG720907:TLG720934 TBK720907:TBK720934 SRO720907:SRO720934 SHS720907:SHS720934 RXW720907:RXW720934 ROA720907:ROA720934 REE720907:REE720934 QUI720907:QUI720934 QKM720907:QKM720934 QAQ720907:QAQ720934 PQU720907:PQU720934 PGY720907:PGY720934 OXC720907:OXC720934 ONG720907:ONG720934 ODK720907:ODK720934 NTO720907:NTO720934 NJS720907:NJS720934 MZW720907:MZW720934 MQA720907:MQA720934 MGE720907:MGE720934 LWI720907:LWI720934 LMM720907:LMM720934 LCQ720907:LCQ720934 KSU720907:KSU720934 KIY720907:KIY720934 JZC720907:JZC720934 JPG720907:JPG720934 JFK720907:JFK720934 IVO720907:IVO720934 ILS720907:ILS720934 IBW720907:IBW720934 HSA720907:HSA720934 HIE720907:HIE720934 GYI720907:GYI720934 GOM720907:GOM720934 GEQ720907:GEQ720934 FUU720907:FUU720934 FKY720907:FKY720934 FBC720907:FBC720934 ERG720907:ERG720934 EHK720907:EHK720934 DXO720907:DXO720934 DNS720907:DNS720934 DDW720907:DDW720934 CUA720907:CUA720934 CKE720907:CKE720934 CAI720907:CAI720934 BQM720907:BQM720934 BGQ720907:BGQ720934 AWU720907:AWU720934 AMY720907:AMY720934 ADC720907:ADC720934 TG720907:TG720934 JK720907:JK720934 O720907:O720934 WVW655371:WVW655398 WMA655371:WMA655398 WCE655371:WCE655398 VSI655371:VSI655398 VIM655371:VIM655398 UYQ655371:UYQ655398 UOU655371:UOU655398 UEY655371:UEY655398 TVC655371:TVC655398 TLG655371:TLG655398 TBK655371:TBK655398 SRO655371:SRO655398 SHS655371:SHS655398 RXW655371:RXW655398 ROA655371:ROA655398 REE655371:REE655398 QUI655371:QUI655398 QKM655371:QKM655398 QAQ655371:QAQ655398 PQU655371:PQU655398 PGY655371:PGY655398 OXC655371:OXC655398 ONG655371:ONG655398 ODK655371:ODK655398 NTO655371:NTO655398 NJS655371:NJS655398 MZW655371:MZW655398 MQA655371:MQA655398 MGE655371:MGE655398 LWI655371:LWI655398 LMM655371:LMM655398 LCQ655371:LCQ655398 KSU655371:KSU655398 KIY655371:KIY655398 JZC655371:JZC655398 JPG655371:JPG655398 JFK655371:JFK655398 IVO655371:IVO655398 ILS655371:ILS655398 IBW655371:IBW655398 HSA655371:HSA655398 HIE655371:HIE655398 GYI655371:GYI655398 GOM655371:GOM655398 GEQ655371:GEQ655398 FUU655371:FUU655398 FKY655371:FKY655398 FBC655371:FBC655398 ERG655371:ERG655398 EHK655371:EHK655398 DXO655371:DXO655398 DNS655371:DNS655398 DDW655371:DDW655398 CUA655371:CUA655398 CKE655371:CKE655398 CAI655371:CAI655398 BQM655371:BQM655398 BGQ655371:BGQ655398 AWU655371:AWU655398 AMY655371:AMY655398 ADC655371:ADC655398 TG655371:TG655398 JK655371:JK655398 O655371:O655398 WVW589835:WVW589862 WMA589835:WMA589862 WCE589835:WCE589862 VSI589835:VSI589862 VIM589835:VIM589862 UYQ589835:UYQ589862 UOU589835:UOU589862 UEY589835:UEY589862 TVC589835:TVC589862 TLG589835:TLG589862 TBK589835:TBK589862 SRO589835:SRO589862 SHS589835:SHS589862 RXW589835:RXW589862 ROA589835:ROA589862 REE589835:REE589862 QUI589835:QUI589862 QKM589835:QKM589862 QAQ589835:QAQ589862 PQU589835:PQU589862 PGY589835:PGY589862 OXC589835:OXC589862 ONG589835:ONG589862 ODK589835:ODK589862 NTO589835:NTO589862 NJS589835:NJS589862 MZW589835:MZW589862 MQA589835:MQA589862 MGE589835:MGE589862 LWI589835:LWI589862 LMM589835:LMM589862 LCQ589835:LCQ589862 KSU589835:KSU589862 KIY589835:KIY589862 JZC589835:JZC589862 JPG589835:JPG589862 JFK589835:JFK589862 IVO589835:IVO589862 ILS589835:ILS589862 IBW589835:IBW589862 HSA589835:HSA589862 HIE589835:HIE589862 GYI589835:GYI589862 GOM589835:GOM589862 GEQ589835:GEQ589862 FUU589835:FUU589862 FKY589835:FKY589862 FBC589835:FBC589862 ERG589835:ERG589862 EHK589835:EHK589862 DXO589835:DXO589862 DNS589835:DNS589862 DDW589835:DDW589862 CUA589835:CUA589862 CKE589835:CKE589862 CAI589835:CAI589862 BQM589835:BQM589862 BGQ589835:BGQ589862 AWU589835:AWU589862 AMY589835:AMY589862 ADC589835:ADC589862 TG589835:TG589862 JK589835:JK589862 O589835:O589862 WVW524299:WVW524326 WMA524299:WMA524326 WCE524299:WCE524326 VSI524299:VSI524326 VIM524299:VIM524326 UYQ524299:UYQ524326 UOU524299:UOU524326 UEY524299:UEY524326 TVC524299:TVC524326 TLG524299:TLG524326 TBK524299:TBK524326 SRO524299:SRO524326 SHS524299:SHS524326 RXW524299:RXW524326 ROA524299:ROA524326 REE524299:REE524326 QUI524299:QUI524326 QKM524299:QKM524326 QAQ524299:QAQ524326 PQU524299:PQU524326 PGY524299:PGY524326 OXC524299:OXC524326 ONG524299:ONG524326 ODK524299:ODK524326 NTO524299:NTO524326 NJS524299:NJS524326 MZW524299:MZW524326 MQA524299:MQA524326 MGE524299:MGE524326 LWI524299:LWI524326 LMM524299:LMM524326 LCQ524299:LCQ524326 KSU524299:KSU524326 KIY524299:KIY524326 JZC524299:JZC524326 JPG524299:JPG524326 JFK524299:JFK524326 IVO524299:IVO524326 ILS524299:ILS524326 IBW524299:IBW524326 HSA524299:HSA524326 HIE524299:HIE524326 GYI524299:GYI524326 GOM524299:GOM524326 GEQ524299:GEQ524326 FUU524299:FUU524326 FKY524299:FKY524326 FBC524299:FBC524326 ERG524299:ERG524326 EHK524299:EHK524326 DXO524299:DXO524326 DNS524299:DNS524326 DDW524299:DDW524326 CUA524299:CUA524326 CKE524299:CKE524326 CAI524299:CAI524326 BQM524299:BQM524326 BGQ524299:BGQ524326 AWU524299:AWU524326 AMY524299:AMY524326 ADC524299:ADC524326 TG524299:TG524326 JK524299:JK524326 O524299:O524326 WVW458763:WVW458790 WMA458763:WMA458790 WCE458763:WCE458790 VSI458763:VSI458790 VIM458763:VIM458790 UYQ458763:UYQ458790 UOU458763:UOU458790 UEY458763:UEY458790 TVC458763:TVC458790 TLG458763:TLG458790 TBK458763:TBK458790 SRO458763:SRO458790 SHS458763:SHS458790 RXW458763:RXW458790 ROA458763:ROA458790 REE458763:REE458790 QUI458763:QUI458790 QKM458763:QKM458790 QAQ458763:QAQ458790 PQU458763:PQU458790 PGY458763:PGY458790 OXC458763:OXC458790 ONG458763:ONG458790 ODK458763:ODK458790 NTO458763:NTO458790 NJS458763:NJS458790 MZW458763:MZW458790 MQA458763:MQA458790 MGE458763:MGE458790 LWI458763:LWI458790 LMM458763:LMM458790 LCQ458763:LCQ458790 KSU458763:KSU458790 KIY458763:KIY458790 JZC458763:JZC458790 JPG458763:JPG458790 JFK458763:JFK458790 IVO458763:IVO458790 ILS458763:ILS458790 IBW458763:IBW458790 HSA458763:HSA458790 HIE458763:HIE458790 GYI458763:GYI458790 GOM458763:GOM458790 GEQ458763:GEQ458790 FUU458763:FUU458790 FKY458763:FKY458790 FBC458763:FBC458790 ERG458763:ERG458790 EHK458763:EHK458790 DXO458763:DXO458790 DNS458763:DNS458790 DDW458763:DDW458790 CUA458763:CUA458790 CKE458763:CKE458790 CAI458763:CAI458790 BQM458763:BQM458790 BGQ458763:BGQ458790 AWU458763:AWU458790 AMY458763:AMY458790 ADC458763:ADC458790 TG458763:TG458790 JK458763:JK458790 O458763:O458790 WVW393227:WVW393254 WMA393227:WMA393254 WCE393227:WCE393254 VSI393227:VSI393254 VIM393227:VIM393254 UYQ393227:UYQ393254 UOU393227:UOU393254 UEY393227:UEY393254 TVC393227:TVC393254 TLG393227:TLG393254 TBK393227:TBK393254 SRO393227:SRO393254 SHS393227:SHS393254 RXW393227:RXW393254 ROA393227:ROA393254 REE393227:REE393254 QUI393227:QUI393254 QKM393227:QKM393254 QAQ393227:QAQ393254 PQU393227:PQU393254 PGY393227:PGY393254 OXC393227:OXC393254 ONG393227:ONG393254 ODK393227:ODK393254 NTO393227:NTO393254 NJS393227:NJS393254 MZW393227:MZW393254 MQA393227:MQA393254 MGE393227:MGE393254 LWI393227:LWI393254 LMM393227:LMM393254 LCQ393227:LCQ393254 KSU393227:KSU393254 KIY393227:KIY393254 JZC393227:JZC393254 JPG393227:JPG393254 JFK393227:JFK393254 IVO393227:IVO393254 ILS393227:ILS393254 IBW393227:IBW393254 HSA393227:HSA393254 HIE393227:HIE393254 GYI393227:GYI393254 GOM393227:GOM393254 GEQ393227:GEQ393254 FUU393227:FUU393254 FKY393227:FKY393254 FBC393227:FBC393254 ERG393227:ERG393254 EHK393227:EHK393254 DXO393227:DXO393254 DNS393227:DNS393254 DDW393227:DDW393254 CUA393227:CUA393254 CKE393227:CKE393254 CAI393227:CAI393254 BQM393227:BQM393254 BGQ393227:BGQ393254 AWU393227:AWU393254 AMY393227:AMY393254 ADC393227:ADC393254 TG393227:TG393254 JK393227:JK393254 O393227:O393254 WVW327691:WVW327718 WMA327691:WMA327718 WCE327691:WCE327718 VSI327691:VSI327718 VIM327691:VIM327718 UYQ327691:UYQ327718 UOU327691:UOU327718 UEY327691:UEY327718 TVC327691:TVC327718 TLG327691:TLG327718 TBK327691:TBK327718 SRO327691:SRO327718 SHS327691:SHS327718 RXW327691:RXW327718 ROA327691:ROA327718 REE327691:REE327718 QUI327691:QUI327718 QKM327691:QKM327718 QAQ327691:QAQ327718 PQU327691:PQU327718 PGY327691:PGY327718 OXC327691:OXC327718 ONG327691:ONG327718 ODK327691:ODK327718 NTO327691:NTO327718 NJS327691:NJS327718 MZW327691:MZW327718 MQA327691:MQA327718 MGE327691:MGE327718 LWI327691:LWI327718 LMM327691:LMM327718 LCQ327691:LCQ327718 KSU327691:KSU327718 KIY327691:KIY327718 JZC327691:JZC327718 JPG327691:JPG327718 JFK327691:JFK327718 IVO327691:IVO327718 ILS327691:ILS327718 IBW327691:IBW327718 HSA327691:HSA327718 HIE327691:HIE327718 GYI327691:GYI327718 GOM327691:GOM327718 GEQ327691:GEQ327718 FUU327691:FUU327718 FKY327691:FKY327718 FBC327691:FBC327718 ERG327691:ERG327718 EHK327691:EHK327718 DXO327691:DXO327718 DNS327691:DNS327718 DDW327691:DDW327718 CUA327691:CUA327718 CKE327691:CKE327718 CAI327691:CAI327718 BQM327691:BQM327718 BGQ327691:BGQ327718 AWU327691:AWU327718 AMY327691:AMY327718 ADC327691:ADC327718 TG327691:TG327718 JK327691:JK327718 O327691:O327718 WVW262155:WVW262182 WMA262155:WMA262182 WCE262155:WCE262182 VSI262155:VSI262182 VIM262155:VIM262182 UYQ262155:UYQ262182 UOU262155:UOU262182 UEY262155:UEY262182 TVC262155:TVC262182 TLG262155:TLG262182 TBK262155:TBK262182 SRO262155:SRO262182 SHS262155:SHS262182 RXW262155:RXW262182 ROA262155:ROA262182 REE262155:REE262182 QUI262155:QUI262182 QKM262155:QKM262182 QAQ262155:QAQ262182 PQU262155:PQU262182 PGY262155:PGY262182 OXC262155:OXC262182 ONG262155:ONG262182 ODK262155:ODK262182 NTO262155:NTO262182 NJS262155:NJS262182 MZW262155:MZW262182 MQA262155:MQA262182 MGE262155:MGE262182 LWI262155:LWI262182 LMM262155:LMM262182 LCQ262155:LCQ262182 KSU262155:KSU262182 KIY262155:KIY262182 JZC262155:JZC262182 JPG262155:JPG262182 JFK262155:JFK262182 IVO262155:IVO262182 ILS262155:ILS262182 IBW262155:IBW262182 HSA262155:HSA262182 HIE262155:HIE262182 GYI262155:GYI262182 GOM262155:GOM262182 GEQ262155:GEQ262182 FUU262155:FUU262182 FKY262155:FKY262182 FBC262155:FBC262182 ERG262155:ERG262182 EHK262155:EHK262182 DXO262155:DXO262182 DNS262155:DNS262182 DDW262155:DDW262182 CUA262155:CUA262182 CKE262155:CKE262182 CAI262155:CAI262182 BQM262155:BQM262182 BGQ262155:BGQ262182 AWU262155:AWU262182 AMY262155:AMY262182 ADC262155:ADC262182 TG262155:TG262182 JK262155:JK262182 O262155:O262182 WVW196619:WVW196646 WMA196619:WMA196646 WCE196619:WCE196646 VSI196619:VSI196646 VIM196619:VIM196646 UYQ196619:UYQ196646 UOU196619:UOU196646 UEY196619:UEY196646 TVC196619:TVC196646 TLG196619:TLG196646 TBK196619:TBK196646 SRO196619:SRO196646 SHS196619:SHS196646 RXW196619:RXW196646 ROA196619:ROA196646 REE196619:REE196646 QUI196619:QUI196646 QKM196619:QKM196646 QAQ196619:QAQ196646 PQU196619:PQU196646 PGY196619:PGY196646 OXC196619:OXC196646 ONG196619:ONG196646 ODK196619:ODK196646 NTO196619:NTO196646 NJS196619:NJS196646 MZW196619:MZW196646 MQA196619:MQA196646 MGE196619:MGE196646 LWI196619:LWI196646 LMM196619:LMM196646 LCQ196619:LCQ196646 KSU196619:KSU196646 KIY196619:KIY196646 JZC196619:JZC196646 JPG196619:JPG196646 JFK196619:JFK196646 IVO196619:IVO196646 ILS196619:ILS196646 IBW196619:IBW196646 HSA196619:HSA196646 HIE196619:HIE196646 GYI196619:GYI196646 GOM196619:GOM196646 GEQ196619:GEQ196646 FUU196619:FUU196646 FKY196619:FKY196646 FBC196619:FBC196646 ERG196619:ERG196646 EHK196619:EHK196646 DXO196619:DXO196646 DNS196619:DNS196646 DDW196619:DDW196646 CUA196619:CUA196646 CKE196619:CKE196646 CAI196619:CAI196646 BQM196619:BQM196646 BGQ196619:BGQ196646 AWU196619:AWU196646 AMY196619:AMY196646 ADC196619:ADC196646 TG196619:TG196646 JK196619:JK196646 O196619:O196646 WVW131083:WVW131110 WMA131083:WMA131110 WCE131083:WCE131110 VSI131083:VSI131110 VIM131083:VIM131110 UYQ131083:UYQ131110 UOU131083:UOU131110 UEY131083:UEY131110 TVC131083:TVC131110 TLG131083:TLG131110 TBK131083:TBK131110 SRO131083:SRO131110 SHS131083:SHS131110 RXW131083:RXW131110 ROA131083:ROA131110 REE131083:REE131110 QUI131083:QUI131110 QKM131083:QKM131110 QAQ131083:QAQ131110 PQU131083:PQU131110 PGY131083:PGY131110 OXC131083:OXC131110 ONG131083:ONG131110 ODK131083:ODK131110 NTO131083:NTO131110 NJS131083:NJS131110 MZW131083:MZW131110 MQA131083:MQA131110 MGE131083:MGE131110 LWI131083:LWI131110 LMM131083:LMM131110 LCQ131083:LCQ131110 KSU131083:KSU131110 KIY131083:KIY131110 JZC131083:JZC131110 JPG131083:JPG131110 JFK131083:JFK131110 IVO131083:IVO131110 ILS131083:ILS131110 IBW131083:IBW131110 HSA131083:HSA131110 HIE131083:HIE131110 GYI131083:GYI131110 GOM131083:GOM131110 GEQ131083:GEQ131110 FUU131083:FUU131110 FKY131083:FKY131110 FBC131083:FBC131110 ERG131083:ERG131110 EHK131083:EHK131110 DXO131083:DXO131110 DNS131083:DNS131110 DDW131083:DDW131110 CUA131083:CUA131110 CKE131083:CKE131110 CAI131083:CAI131110 BQM131083:BQM131110 BGQ131083:BGQ131110 AWU131083:AWU131110 AMY131083:AMY131110 ADC131083:ADC131110 TG131083:TG131110 JK131083:JK131110 O131083:O131110 WVW65547:WVW65574 WMA65547:WMA65574 WCE65547:WCE65574 VSI65547:VSI65574 VIM65547:VIM65574 UYQ65547:UYQ65574 UOU65547:UOU65574 UEY65547:UEY65574 TVC65547:TVC65574 TLG65547:TLG65574 TBK65547:TBK65574 SRO65547:SRO65574 SHS65547:SHS65574 RXW65547:RXW65574 ROA65547:ROA65574 REE65547:REE65574 QUI65547:QUI65574 QKM65547:QKM65574 QAQ65547:QAQ65574 PQU65547:PQU65574 PGY65547:PGY65574 OXC65547:OXC65574 ONG65547:ONG65574 ODK65547:ODK65574 NTO65547:NTO65574 NJS65547:NJS65574 MZW65547:MZW65574 MQA65547:MQA65574 MGE65547:MGE65574 LWI65547:LWI65574 LMM65547:LMM65574 LCQ65547:LCQ65574 KSU65547:KSU65574 KIY65547:KIY65574 JZC65547:JZC65574 JPG65547:JPG65574 JFK65547:JFK65574 IVO65547:IVO65574 ILS65547:ILS65574 IBW65547:IBW65574 HSA65547:HSA65574 HIE65547:HIE65574 GYI65547:GYI65574 GOM65547:GOM65574 GEQ65547:GEQ65574 FUU65547:FUU65574 FKY65547:FKY65574 FBC65547:FBC65574 ERG65547:ERG65574 EHK65547:EHK65574 DXO65547:DXO65574 DNS65547:DNS65574 DDW65547:DDW65574 CUA65547:CUA65574 CKE65547:CKE65574 CAI65547:CAI65574 BQM65547:BQM65574 BGQ65547:BGQ65574 AWU65547:AWU65574 AMY65547:AMY65574 ADC65547:ADC65574 TG65547:TG65574 JK65547:JK65574 O65547:O65574 WVW11:WVW38 WMA11:WMA38 WCE11:WCE38 VSI11:VSI38 VIM11:VIM38 UYQ11:UYQ38 UOU11:UOU38 UEY11:UEY38 TVC11:TVC38 TLG11:TLG38 TBK11:TBK38 SRO11:SRO38 SHS11:SHS38 RXW11:RXW38 ROA11:ROA38 REE11:REE38 QUI11:QUI38 QKM11:QKM38 QAQ11:QAQ38 PQU11:PQU38 PGY11:PGY38 OXC11:OXC38 ONG11:ONG38 ODK11:ODK38 NTO11:NTO38 NJS11:NJS38 MZW11:MZW38 MQA11:MQA38 MGE11:MGE38 LWI11:LWI38 LMM11:LMM38 LCQ11:LCQ38 KSU11:KSU38 KIY11:KIY38 JZC11:JZC38 JPG11:JPG38 JFK11:JFK38 IVO11:IVO38 ILS11:ILS38 IBW11:IBW38 HSA11:HSA38 HIE11:HIE38 GYI11:GYI38 GOM11:GOM38 GEQ11:GEQ38 FUU11:FUU38 FKY11:FKY38 FBC11:FBC38 ERG11:ERG38 EHK11:EHK38 DXO11:DXO38 DNS11:DNS38 DDW11:DDW38 CUA11:CUA38 CKE11:CKE38 CAI11:CAI38 BQM11:BQM38 BGQ11:BGQ38 AWU11:AWU38 AMY11:AMY38 ADC11:ADC38 TG11:TG38 JK11:JK38" xr:uid="{D238296F-7FCC-4AB4-92DC-39A862EDAFAE}">
      <formula1>$U$2:$U$5</formula1>
    </dataValidation>
    <dataValidation type="list" allowBlank="1" showInputMessage="1" showErrorMessage="1" sqref="M11:M38 WVU983051:WVU983078 WLY983051:WLY983078 WCC983051:WCC983078 VSG983051:VSG983078 VIK983051:VIK983078 UYO983051:UYO983078 UOS983051:UOS983078 UEW983051:UEW983078 TVA983051:TVA983078 TLE983051:TLE983078 TBI983051:TBI983078 SRM983051:SRM983078 SHQ983051:SHQ983078 RXU983051:RXU983078 RNY983051:RNY983078 REC983051:REC983078 QUG983051:QUG983078 QKK983051:QKK983078 QAO983051:QAO983078 PQS983051:PQS983078 PGW983051:PGW983078 OXA983051:OXA983078 ONE983051:ONE983078 ODI983051:ODI983078 NTM983051:NTM983078 NJQ983051:NJQ983078 MZU983051:MZU983078 MPY983051:MPY983078 MGC983051:MGC983078 LWG983051:LWG983078 LMK983051:LMK983078 LCO983051:LCO983078 KSS983051:KSS983078 KIW983051:KIW983078 JZA983051:JZA983078 JPE983051:JPE983078 JFI983051:JFI983078 IVM983051:IVM983078 ILQ983051:ILQ983078 IBU983051:IBU983078 HRY983051:HRY983078 HIC983051:HIC983078 GYG983051:GYG983078 GOK983051:GOK983078 GEO983051:GEO983078 FUS983051:FUS983078 FKW983051:FKW983078 FBA983051:FBA983078 ERE983051:ERE983078 EHI983051:EHI983078 DXM983051:DXM983078 DNQ983051:DNQ983078 DDU983051:DDU983078 CTY983051:CTY983078 CKC983051:CKC983078 CAG983051:CAG983078 BQK983051:BQK983078 BGO983051:BGO983078 AWS983051:AWS983078 AMW983051:AMW983078 ADA983051:ADA983078 TE983051:TE983078 JI983051:JI983078 M983051:M983078 WVU917515:WVU917542 WLY917515:WLY917542 WCC917515:WCC917542 VSG917515:VSG917542 VIK917515:VIK917542 UYO917515:UYO917542 UOS917515:UOS917542 UEW917515:UEW917542 TVA917515:TVA917542 TLE917515:TLE917542 TBI917515:TBI917542 SRM917515:SRM917542 SHQ917515:SHQ917542 RXU917515:RXU917542 RNY917515:RNY917542 REC917515:REC917542 QUG917515:QUG917542 QKK917515:QKK917542 QAO917515:QAO917542 PQS917515:PQS917542 PGW917515:PGW917542 OXA917515:OXA917542 ONE917515:ONE917542 ODI917515:ODI917542 NTM917515:NTM917542 NJQ917515:NJQ917542 MZU917515:MZU917542 MPY917515:MPY917542 MGC917515:MGC917542 LWG917515:LWG917542 LMK917515:LMK917542 LCO917515:LCO917542 KSS917515:KSS917542 KIW917515:KIW917542 JZA917515:JZA917542 JPE917515:JPE917542 JFI917515:JFI917542 IVM917515:IVM917542 ILQ917515:ILQ917542 IBU917515:IBU917542 HRY917515:HRY917542 HIC917515:HIC917542 GYG917515:GYG917542 GOK917515:GOK917542 GEO917515:GEO917542 FUS917515:FUS917542 FKW917515:FKW917542 FBA917515:FBA917542 ERE917515:ERE917542 EHI917515:EHI917542 DXM917515:DXM917542 DNQ917515:DNQ917542 DDU917515:DDU917542 CTY917515:CTY917542 CKC917515:CKC917542 CAG917515:CAG917542 BQK917515:BQK917542 BGO917515:BGO917542 AWS917515:AWS917542 AMW917515:AMW917542 ADA917515:ADA917542 TE917515:TE917542 JI917515:JI917542 M917515:M917542 WVU851979:WVU852006 WLY851979:WLY852006 WCC851979:WCC852006 VSG851979:VSG852006 VIK851979:VIK852006 UYO851979:UYO852006 UOS851979:UOS852006 UEW851979:UEW852006 TVA851979:TVA852006 TLE851979:TLE852006 TBI851979:TBI852006 SRM851979:SRM852006 SHQ851979:SHQ852006 RXU851979:RXU852006 RNY851979:RNY852006 REC851979:REC852006 QUG851979:QUG852006 QKK851979:QKK852006 QAO851979:QAO852006 PQS851979:PQS852006 PGW851979:PGW852006 OXA851979:OXA852006 ONE851979:ONE852006 ODI851979:ODI852006 NTM851979:NTM852006 NJQ851979:NJQ852006 MZU851979:MZU852006 MPY851979:MPY852006 MGC851979:MGC852006 LWG851979:LWG852006 LMK851979:LMK852006 LCO851979:LCO852006 KSS851979:KSS852006 KIW851979:KIW852006 JZA851979:JZA852006 JPE851979:JPE852006 JFI851979:JFI852006 IVM851979:IVM852006 ILQ851979:ILQ852006 IBU851979:IBU852006 HRY851979:HRY852006 HIC851979:HIC852006 GYG851979:GYG852006 GOK851979:GOK852006 GEO851979:GEO852006 FUS851979:FUS852006 FKW851979:FKW852006 FBA851979:FBA852006 ERE851979:ERE852006 EHI851979:EHI852006 DXM851979:DXM852006 DNQ851979:DNQ852006 DDU851979:DDU852006 CTY851979:CTY852006 CKC851979:CKC852006 CAG851979:CAG852006 BQK851979:BQK852006 BGO851979:BGO852006 AWS851979:AWS852006 AMW851979:AMW852006 ADA851979:ADA852006 TE851979:TE852006 JI851979:JI852006 M851979:M852006 WVU786443:WVU786470 WLY786443:WLY786470 WCC786443:WCC786470 VSG786443:VSG786470 VIK786443:VIK786470 UYO786443:UYO786470 UOS786443:UOS786470 UEW786443:UEW786470 TVA786443:TVA786470 TLE786443:TLE786470 TBI786443:TBI786470 SRM786443:SRM786470 SHQ786443:SHQ786470 RXU786443:RXU786470 RNY786443:RNY786470 REC786443:REC786470 QUG786443:QUG786470 QKK786443:QKK786470 QAO786443:QAO786470 PQS786443:PQS786470 PGW786443:PGW786470 OXA786443:OXA786470 ONE786443:ONE786470 ODI786443:ODI786470 NTM786443:NTM786470 NJQ786443:NJQ786470 MZU786443:MZU786470 MPY786443:MPY786470 MGC786443:MGC786470 LWG786443:LWG786470 LMK786443:LMK786470 LCO786443:LCO786470 KSS786443:KSS786470 KIW786443:KIW786470 JZA786443:JZA786470 JPE786443:JPE786470 JFI786443:JFI786470 IVM786443:IVM786470 ILQ786443:ILQ786470 IBU786443:IBU786470 HRY786443:HRY786470 HIC786443:HIC786470 GYG786443:GYG786470 GOK786443:GOK786470 GEO786443:GEO786470 FUS786443:FUS786470 FKW786443:FKW786470 FBA786443:FBA786470 ERE786443:ERE786470 EHI786443:EHI786470 DXM786443:DXM786470 DNQ786443:DNQ786470 DDU786443:DDU786470 CTY786443:CTY786470 CKC786443:CKC786470 CAG786443:CAG786470 BQK786443:BQK786470 BGO786443:BGO786470 AWS786443:AWS786470 AMW786443:AMW786470 ADA786443:ADA786470 TE786443:TE786470 JI786443:JI786470 M786443:M786470 WVU720907:WVU720934 WLY720907:WLY720934 WCC720907:WCC720934 VSG720907:VSG720934 VIK720907:VIK720934 UYO720907:UYO720934 UOS720907:UOS720934 UEW720907:UEW720934 TVA720907:TVA720934 TLE720907:TLE720934 TBI720907:TBI720934 SRM720907:SRM720934 SHQ720907:SHQ720934 RXU720907:RXU720934 RNY720907:RNY720934 REC720907:REC720934 QUG720907:QUG720934 QKK720907:QKK720934 QAO720907:QAO720934 PQS720907:PQS720934 PGW720907:PGW720934 OXA720907:OXA720934 ONE720907:ONE720934 ODI720907:ODI720934 NTM720907:NTM720934 NJQ720907:NJQ720934 MZU720907:MZU720934 MPY720907:MPY720934 MGC720907:MGC720934 LWG720907:LWG720934 LMK720907:LMK720934 LCO720907:LCO720934 KSS720907:KSS720934 KIW720907:KIW720934 JZA720907:JZA720934 JPE720907:JPE720934 JFI720907:JFI720934 IVM720907:IVM720934 ILQ720907:ILQ720934 IBU720907:IBU720934 HRY720907:HRY720934 HIC720907:HIC720934 GYG720907:GYG720934 GOK720907:GOK720934 GEO720907:GEO720934 FUS720907:FUS720934 FKW720907:FKW720934 FBA720907:FBA720934 ERE720907:ERE720934 EHI720907:EHI720934 DXM720907:DXM720934 DNQ720907:DNQ720934 DDU720907:DDU720934 CTY720907:CTY720934 CKC720907:CKC720934 CAG720907:CAG720934 BQK720907:BQK720934 BGO720907:BGO720934 AWS720907:AWS720934 AMW720907:AMW720934 ADA720907:ADA720934 TE720907:TE720934 JI720907:JI720934 M720907:M720934 WVU655371:WVU655398 WLY655371:WLY655398 WCC655371:WCC655398 VSG655371:VSG655398 VIK655371:VIK655398 UYO655371:UYO655398 UOS655371:UOS655398 UEW655371:UEW655398 TVA655371:TVA655398 TLE655371:TLE655398 TBI655371:TBI655398 SRM655371:SRM655398 SHQ655371:SHQ655398 RXU655371:RXU655398 RNY655371:RNY655398 REC655371:REC655398 QUG655371:QUG655398 QKK655371:QKK655398 QAO655371:QAO655398 PQS655371:PQS655398 PGW655371:PGW655398 OXA655371:OXA655398 ONE655371:ONE655398 ODI655371:ODI655398 NTM655371:NTM655398 NJQ655371:NJQ655398 MZU655371:MZU655398 MPY655371:MPY655398 MGC655371:MGC655398 LWG655371:LWG655398 LMK655371:LMK655398 LCO655371:LCO655398 KSS655371:KSS655398 KIW655371:KIW655398 JZA655371:JZA655398 JPE655371:JPE655398 JFI655371:JFI655398 IVM655371:IVM655398 ILQ655371:ILQ655398 IBU655371:IBU655398 HRY655371:HRY655398 HIC655371:HIC655398 GYG655371:GYG655398 GOK655371:GOK655398 GEO655371:GEO655398 FUS655371:FUS655398 FKW655371:FKW655398 FBA655371:FBA655398 ERE655371:ERE655398 EHI655371:EHI655398 DXM655371:DXM655398 DNQ655371:DNQ655398 DDU655371:DDU655398 CTY655371:CTY655398 CKC655371:CKC655398 CAG655371:CAG655398 BQK655371:BQK655398 BGO655371:BGO655398 AWS655371:AWS655398 AMW655371:AMW655398 ADA655371:ADA655398 TE655371:TE655398 JI655371:JI655398 M655371:M655398 WVU589835:WVU589862 WLY589835:WLY589862 WCC589835:WCC589862 VSG589835:VSG589862 VIK589835:VIK589862 UYO589835:UYO589862 UOS589835:UOS589862 UEW589835:UEW589862 TVA589835:TVA589862 TLE589835:TLE589862 TBI589835:TBI589862 SRM589835:SRM589862 SHQ589835:SHQ589862 RXU589835:RXU589862 RNY589835:RNY589862 REC589835:REC589862 QUG589835:QUG589862 QKK589835:QKK589862 QAO589835:QAO589862 PQS589835:PQS589862 PGW589835:PGW589862 OXA589835:OXA589862 ONE589835:ONE589862 ODI589835:ODI589862 NTM589835:NTM589862 NJQ589835:NJQ589862 MZU589835:MZU589862 MPY589835:MPY589862 MGC589835:MGC589862 LWG589835:LWG589862 LMK589835:LMK589862 LCO589835:LCO589862 KSS589835:KSS589862 KIW589835:KIW589862 JZA589835:JZA589862 JPE589835:JPE589862 JFI589835:JFI589862 IVM589835:IVM589862 ILQ589835:ILQ589862 IBU589835:IBU589862 HRY589835:HRY589862 HIC589835:HIC589862 GYG589835:GYG589862 GOK589835:GOK589862 GEO589835:GEO589862 FUS589835:FUS589862 FKW589835:FKW589862 FBA589835:FBA589862 ERE589835:ERE589862 EHI589835:EHI589862 DXM589835:DXM589862 DNQ589835:DNQ589862 DDU589835:DDU589862 CTY589835:CTY589862 CKC589835:CKC589862 CAG589835:CAG589862 BQK589835:BQK589862 BGO589835:BGO589862 AWS589835:AWS589862 AMW589835:AMW589862 ADA589835:ADA589862 TE589835:TE589862 JI589835:JI589862 M589835:M589862 WVU524299:WVU524326 WLY524299:WLY524326 WCC524299:WCC524326 VSG524299:VSG524326 VIK524299:VIK524326 UYO524299:UYO524326 UOS524299:UOS524326 UEW524299:UEW524326 TVA524299:TVA524326 TLE524299:TLE524326 TBI524299:TBI524326 SRM524299:SRM524326 SHQ524299:SHQ524326 RXU524299:RXU524326 RNY524299:RNY524326 REC524299:REC524326 QUG524299:QUG524326 QKK524299:QKK524326 QAO524299:QAO524326 PQS524299:PQS524326 PGW524299:PGW524326 OXA524299:OXA524326 ONE524299:ONE524326 ODI524299:ODI524326 NTM524299:NTM524326 NJQ524299:NJQ524326 MZU524299:MZU524326 MPY524299:MPY524326 MGC524299:MGC524326 LWG524299:LWG524326 LMK524299:LMK524326 LCO524299:LCO524326 KSS524299:KSS524326 KIW524299:KIW524326 JZA524299:JZA524326 JPE524299:JPE524326 JFI524299:JFI524326 IVM524299:IVM524326 ILQ524299:ILQ524326 IBU524299:IBU524326 HRY524299:HRY524326 HIC524299:HIC524326 GYG524299:GYG524326 GOK524299:GOK524326 GEO524299:GEO524326 FUS524299:FUS524326 FKW524299:FKW524326 FBA524299:FBA524326 ERE524299:ERE524326 EHI524299:EHI524326 DXM524299:DXM524326 DNQ524299:DNQ524326 DDU524299:DDU524326 CTY524299:CTY524326 CKC524299:CKC524326 CAG524299:CAG524326 BQK524299:BQK524326 BGO524299:BGO524326 AWS524299:AWS524326 AMW524299:AMW524326 ADA524299:ADA524326 TE524299:TE524326 JI524299:JI524326 M524299:M524326 WVU458763:WVU458790 WLY458763:WLY458790 WCC458763:WCC458790 VSG458763:VSG458790 VIK458763:VIK458790 UYO458763:UYO458790 UOS458763:UOS458790 UEW458763:UEW458790 TVA458763:TVA458790 TLE458763:TLE458790 TBI458763:TBI458790 SRM458763:SRM458790 SHQ458763:SHQ458790 RXU458763:RXU458790 RNY458763:RNY458790 REC458763:REC458790 QUG458763:QUG458790 QKK458763:QKK458790 QAO458763:QAO458790 PQS458763:PQS458790 PGW458763:PGW458790 OXA458763:OXA458790 ONE458763:ONE458790 ODI458763:ODI458790 NTM458763:NTM458790 NJQ458763:NJQ458790 MZU458763:MZU458790 MPY458763:MPY458790 MGC458763:MGC458790 LWG458763:LWG458790 LMK458763:LMK458790 LCO458763:LCO458790 KSS458763:KSS458790 KIW458763:KIW458790 JZA458763:JZA458790 JPE458763:JPE458790 JFI458763:JFI458790 IVM458763:IVM458790 ILQ458763:ILQ458790 IBU458763:IBU458790 HRY458763:HRY458790 HIC458763:HIC458790 GYG458763:GYG458790 GOK458763:GOK458790 GEO458763:GEO458790 FUS458763:FUS458790 FKW458763:FKW458790 FBA458763:FBA458790 ERE458763:ERE458790 EHI458763:EHI458790 DXM458763:DXM458790 DNQ458763:DNQ458790 DDU458763:DDU458790 CTY458763:CTY458790 CKC458763:CKC458790 CAG458763:CAG458790 BQK458763:BQK458790 BGO458763:BGO458790 AWS458763:AWS458790 AMW458763:AMW458790 ADA458763:ADA458790 TE458763:TE458790 JI458763:JI458790 M458763:M458790 WVU393227:WVU393254 WLY393227:WLY393254 WCC393227:WCC393254 VSG393227:VSG393254 VIK393227:VIK393254 UYO393227:UYO393254 UOS393227:UOS393254 UEW393227:UEW393254 TVA393227:TVA393254 TLE393227:TLE393254 TBI393227:TBI393254 SRM393227:SRM393254 SHQ393227:SHQ393254 RXU393227:RXU393254 RNY393227:RNY393254 REC393227:REC393254 QUG393227:QUG393254 QKK393227:QKK393254 QAO393227:QAO393254 PQS393227:PQS393254 PGW393227:PGW393254 OXA393227:OXA393254 ONE393227:ONE393254 ODI393227:ODI393254 NTM393227:NTM393254 NJQ393227:NJQ393254 MZU393227:MZU393254 MPY393227:MPY393254 MGC393227:MGC393254 LWG393227:LWG393254 LMK393227:LMK393254 LCO393227:LCO393254 KSS393227:KSS393254 KIW393227:KIW393254 JZA393227:JZA393254 JPE393227:JPE393254 JFI393227:JFI393254 IVM393227:IVM393254 ILQ393227:ILQ393254 IBU393227:IBU393254 HRY393227:HRY393254 HIC393227:HIC393254 GYG393227:GYG393254 GOK393227:GOK393254 GEO393227:GEO393254 FUS393227:FUS393254 FKW393227:FKW393254 FBA393227:FBA393254 ERE393227:ERE393254 EHI393227:EHI393254 DXM393227:DXM393254 DNQ393227:DNQ393254 DDU393227:DDU393254 CTY393227:CTY393254 CKC393227:CKC393254 CAG393227:CAG393254 BQK393227:BQK393254 BGO393227:BGO393254 AWS393227:AWS393254 AMW393227:AMW393254 ADA393227:ADA393254 TE393227:TE393254 JI393227:JI393254 M393227:M393254 WVU327691:WVU327718 WLY327691:WLY327718 WCC327691:WCC327718 VSG327691:VSG327718 VIK327691:VIK327718 UYO327691:UYO327718 UOS327691:UOS327718 UEW327691:UEW327718 TVA327691:TVA327718 TLE327691:TLE327718 TBI327691:TBI327718 SRM327691:SRM327718 SHQ327691:SHQ327718 RXU327691:RXU327718 RNY327691:RNY327718 REC327691:REC327718 QUG327691:QUG327718 QKK327691:QKK327718 QAO327691:QAO327718 PQS327691:PQS327718 PGW327691:PGW327718 OXA327691:OXA327718 ONE327691:ONE327718 ODI327691:ODI327718 NTM327691:NTM327718 NJQ327691:NJQ327718 MZU327691:MZU327718 MPY327691:MPY327718 MGC327691:MGC327718 LWG327691:LWG327718 LMK327691:LMK327718 LCO327691:LCO327718 KSS327691:KSS327718 KIW327691:KIW327718 JZA327691:JZA327718 JPE327691:JPE327718 JFI327691:JFI327718 IVM327691:IVM327718 ILQ327691:ILQ327718 IBU327691:IBU327718 HRY327691:HRY327718 HIC327691:HIC327718 GYG327691:GYG327718 GOK327691:GOK327718 GEO327691:GEO327718 FUS327691:FUS327718 FKW327691:FKW327718 FBA327691:FBA327718 ERE327691:ERE327718 EHI327691:EHI327718 DXM327691:DXM327718 DNQ327691:DNQ327718 DDU327691:DDU327718 CTY327691:CTY327718 CKC327691:CKC327718 CAG327691:CAG327718 BQK327691:BQK327718 BGO327691:BGO327718 AWS327691:AWS327718 AMW327691:AMW327718 ADA327691:ADA327718 TE327691:TE327718 JI327691:JI327718 M327691:M327718 WVU262155:WVU262182 WLY262155:WLY262182 WCC262155:WCC262182 VSG262155:VSG262182 VIK262155:VIK262182 UYO262155:UYO262182 UOS262155:UOS262182 UEW262155:UEW262182 TVA262155:TVA262182 TLE262155:TLE262182 TBI262155:TBI262182 SRM262155:SRM262182 SHQ262155:SHQ262182 RXU262155:RXU262182 RNY262155:RNY262182 REC262155:REC262182 QUG262155:QUG262182 QKK262155:QKK262182 QAO262155:QAO262182 PQS262155:PQS262182 PGW262155:PGW262182 OXA262155:OXA262182 ONE262155:ONE262182 ODI262155:ODI262182 NTM262155:NTM262182 NJQ262155:NJQ262182 MZU262155:MZU262182 MPY262155:MPY262182 MGC262155:MGC262182 LWG262155:LWG262182 LMK262155:LMK262182 LCO262155:LCO262182 KSS262155:KSS262182 KIW262155:KIW262182 JZA262155:JZA262182 JPE262155:JPE262182 JFI262155:JFI262182 IVM262155:IVM262182 ILQ262155:ILQ262182 IBU262155:IBU262182 HRY262155:HRY262182 HIC262155:HIC262182 GYG262155:GYG262182 GOK262155:GOK262182 GEO262155:GEO262182 FUS262155:FUS262182 FKW262155:FKW262182 FBA262155:FBA262182 ERE262155:ERE262182 EHI262155:EHI262182 DXM262155:DXM262182 DNQ262155:DNQ262182 DDU262155:DDU262182 CTY262155:CTY262182 CKC262155:CKC262182 CAG262155:CAG262182 BQK262155:BQK262182 BGO262155:BGO262182 AWS262155:AWS262182 AMW262155:AMW262182 ADA262155:ADA262182 TE262155:TE262182 JI262155:JI262182 M262155:M262182 WVU196619:WVU196646 WLY196619:WLY196646 WCC196619:WCC196646 VSG196619:VSG196646 VIK196619:VIK196646 UYO196619:UYO196646 UOS196619:UOS196646 UEW196619:UEW196646 TVA196619:TVA196646 TLE196619:TLE196646 TBI196619:TBI196646 SRM196619:SRM196646 SHQ196619:SHQ196646 RXU196619:RXU196646 RNY196619:RNY196646 REC196619:REC196646 QUG196619:QUG196646 QKK196619:QKK196646 QAO196619:QAO196646 PQS196619:PQS196646 PGW196619:PGW196646 OXA196619:OXA196646 ONE196619:ONE196646 ODI196619:ODI196646 NTM196619:NTM196646 NJQ196619:NJQ196646 MZU196619:MZU196646 MPY196619:MPY196646 MGC196619:MGC196646 LWG196619:LWG196646 LMK196619:LMK196646 LCO196619:LCO196646 KSS196619:KSS196646 KIW196619:KIW196646 JZA196619:JZA196646 JPE196619:JPE196646 JFI196619:JFI196646 IVM196619:IVM196646 ILQ196619:ILQ196646 IBU196619:IBU196646 HRY196619:HRY196646 HIC196619:HIC196646 GYG196619:GYG196646 GOK196619:GOK196646 GEO196619:GEO196646 FUS196619:FUS196646 FKW196619:FKW196646 FBA196619:FBA196646 ERE196619:ERE196646 EHI196619:EHI196646 DXM196619:DXM196646 DNQ196619:DNQ196646 DDU196619:DDU196646 CTY196619:CTY196646 CKC196619:CKC196646 CAG196619:CAG196646 BQK196619:BQK196646 BGO196619:BGO196646 AWS196619:AWS196646 AMW196619:AMW196646 ADA196619:ADA196646 TE196619:TE196646 JI196619:JI196646 M196619:M196646 WVU131083:WVU131110 WLY131083:WLY131110 WCC131083:WCC131110 VSG131083:VSG131110 VIK131083:VIK131110 UYO131083:UYO131110 UOS131083:UOS131110 UEW131083:UEW131110 TVA131083:TVA131110 TLE131083:TLE131110 TBI131083:TBI131110 SRM131083:SRM131110 SHQ131083:SHQ131110 RXU131083:RXU131110 RNY131083:RNY131110 REC131083:REC131110 QUG131083:QUG131110 QKK131083:QKK131110 QAO131083:QAO131110 PQS131083:PQS131110 PGW131083:PGW131110 OXA131083:OXA131110 ONE131083:ONE131110 ODI131083:ODI131110 NTM131083:NTM131110 NJQ131083:NJQ131110 MZU131083:MZU131110 MPY131083:MPY131110 MGC131083:MGC131110 LWG131083:LWG131110 LMK131083:LMK131110 LCO131083:LCO131110 KSS131083:KSS131110 KIW131083:KIW131110 JZA131083:JZA131110 JPE131083:JPE131110 JFI131083:JFI131110 IVM131083:IVM131110 ILQ131083:ILQ131110 IBU131083:IBU131110 HRY131083:HRY131110 HIC131083:HIC131110 GYG131083:GYG131110 GOK131083:GOK131110 GEO131083:GEO131110 FUS131083:FUS131110 FKW131083:FKW131110 FBA131083:FBA131110 ERE131083:ERE131110 EHI131083:EHI131110 DXM131083:DXM131110 DNQ131083:DNQ131110 DDU131083:DDU131110 CTY131083:CTY131110 CKC131083:CKC131110 CAG131083:CAG131110 BQK131083:BQK131110 BGO131083:BGO131110 AWS131083:AWS131110 AMW131083:AMW131110 ADA131083:ADA131110 TE131083:TE131110 JI131083:JI131110 M131083:M131110 WVU65547:WVU65574 WLY65547:WLY65574 WCC65547:WCC65574 VSG65547:VSG65574 VIK65547:VIK65574 UYO65547:UYO65574 UOS65547:UOS65574 UEW65547:UEW65574 TVA65547:TVA65574 TLE65547:TLE65574 TBI65547:TBI65574 SRM65547:SRM65574 SHQ65547:SHQ65574 RXU65547:RXU65574 RNY65547:RNY65574 REC65547:REC65574 QUG65547:QUG65574 QKK65547:QKK65574 QAO65547:QAO65574 PQS65547:PQS65574 PGW65547:PGW65574 OXA65547:OXA65574 ONE65547:ONE65574 ODI65547:ODI65574 NTM65547:NTM65574 NJQ65547:NJQ65574 MZU65547:MZU65574 MPY65547:MPY65574 MGC65547:MGC65574 LWG65547:LWG65574 LMK65547:LMK65574 LCO65547:LCO65574 KSS65547:KSS65574 KIW65547:KIW65574 JZA65547:JZA65574 JPE65547:JPE65574 JFI65547:JFI65574 IVM65547:IVM65574 ILQ65547:ILQ65574 IBU65547:IBU65574 HRY65547:HRY65574 HIC65547:HIC65574 GYG65547:GYG65574 GOK65547:GOK65574 GEO65547:GEO65574 FUS65547:FUS65574 FKW65547:FKW65574 FBA65547:FBA65574 ERE65547:ERE65574 EHI65547:EHI65574 DXM65547:DXM65574 DNQ65547:DNQ65574 DDU65547:DDU65574 CTY65547:CTY65574 CKC65547:CKC65574 CAG65547:CAG65574 BQK65547:BQK65574 BGO65547:BGO65574 AWS65547:AWS65574 AMW65547:AMW65574 ADA65547:ADA65574 TE65547:TE65574 JI65547:JI65574 M65547:M65574 WVU11:WVU38 WLY11:WLY38 WCC11:WCC38 VSG11:VSG38 VIK11:VIK38 UYO11:UYO38 UOS11:UOS38 UEW11:UEW38 TVA11:TVA38 TLE11:TLE38 TBI11:TBI38 SRM11:SRM38 SHQ11:SHQ38 RXU11:RXU38 RNY11:RNY38 REC11:REC38 QUG11:QUG38 QKK11:QKK38 QAO11:QAO38 PQS11:PQS38 PGW11:PGW38 OXA11:OXA38 ONE11:ONE38 ODI11:ODI38 NTM11:NTM38 NJQ11:NJQ38 MZU11:MZU38 MPY11:MPY38 MGC11:MGC38 LWG11:LWG38 LMK11:LMK38 LCO11:LCO38 KSS11:KSS38 KIW11:KIW38 JZA11:JZA38 JPE11:JPE38 JFI11:JFI38 IVM11:IVM38 ILQ11:ILQ38 IBU11:IBU38 HRY11:HRY38 HIC11:HIC38 GYG11:GYG38 GOK11:GOK38 GEO11:GEO38 FUS11:FUS38 FKW11:FKW38 FBA11:FBA38 ERE11:ERE38 EHI11:EHI38 DXM11:DXM38 DNQ11:DNQ38 DDU11:DDU38 CTY11:CTY38 CKC11:CKC38 CAG11:CAG38 BQK11:BQK38 BGO11:BGO38 AWS11:AWS38 AMW11:AMW38 ADA11:ADA38 TE11:TE38 JI11:JI38" xr:uid="{71CB71A8-68CA-4C8E-AB22-478CB3896D47}">
      <formula1>$W$1:$W$3</formula1>
    </dataValidation>
    <dataValidation type="list" allowBlank="1" showInputMessage="1" showErrorMessage="1" sqref="Q11:Q40 WVY983051:WVY983080 WMC983051:WMC983080 WCG983051:WCG983080 VSK983051:VSK983080 VIO983051:VIO983080 UYS983051:UYS983080 UOW983051:UOW983080 UFA983051:UFA983080 TVE983051:TVE983080 TLI983051:TLI983080 TBM983051:TBM983080 SRQ983051:SRQ983080 SHU983051:SHU983080 RXY983051:RXY983080 ROC983051:ROC983080 REG983051:REG983080 QUK983051:QUK983080 QKO983051:QKO983080 QAS983051:QAS983080 PQW983051:PQW983080 PHA983051:PHA983080 OXE983051:OXE983080 ONI983051:ONI983080 ODM983051:ODM983080 NTQ983051:NTQ983080 NJU983051:NJU983080 MZY983051:MZY983080 MQC983051:MQC983080 MGG983051:MGG983080 LWK983051:LWK983080 LMO983051:LMO983080 LCS983051:LCS983080 KSW983051:KSW983080 KJA983051:KJA983080 JZE983051:JZE983080 JPI983051:JPI983080 JFM983051:JFM983080 IVQ983051:IVQ983080 ILU983051:ILU983080 IBY983051:IBY983080 HSC983051:HSC983080 HIG983051:HIG983080 GYK983051:GYK983080 GOO983051:GOO983080 GES983051:GES983080 FUW983051:FUW983080 FLA983051:FLA983080 FBE983051:FBE983080 ERI983051:ERI983080 EHM983051:EHM983080 DXQ983051:DXQ983080 DNU983051:DNU983080 DDY983051:DDY983080 CUC983051:CUC983080 CKG983051:CKG983080 CAK983051:CAK983080 BQO983051:BQO983080 BGS983051:BGS983080 AWW983051:AWW983080 ANA983051:ANA983080 ADE983051:ADE983080 TI983051:TI983080 JM983051:JM983080 Q983051:Q983080 WVY917515:WVY917544 WMC917515:WMC917544 WCG917515:WCG917544 VSK917515:VSK917544 VIO917515:VIO917544 UYS917515:UYS917544 UOW917515:UOW917544 UFA917515:UFA917544 TVE917515:TVE917544 TLI917515:TLI917544 TBM917515:TBM917544 SRQ917515:SRQ917544 SHU917515:SHU917544 RXY917515:RXY917544 ROC917515:ROC917544 REG917515:REG917544 QUK917515:QUK917544 QKO917515:QKO917544 QAS917515:QAS917544 PQW917515:PQW917544 PHA917515:PHA917544 OXE917515:OXE917544 ONI917515:ONI917544 ODM917515:ODM917544 NTQ917515:NTQ917544 NJU917515:NJU917544 MZY917515:MZY917544 MQC917515:MQC917544 MGG917515:MGG917544 LWK917515:LWK917544 LMO917515:LMO917544 LCS917515:LCS917544 KSW917515:KSW917544 KJA917515:KJA917544 JZE917515:JZE917544 JPI917515:JPI917544 JFM917515:JFM917544 IVQ917515:IVQ917544 ILU917515:ILU917544 IBY917515:IBY917544 HSC917515:HSC917544 HIG917515:HIG917544 GYK917515:GYK917544 GOO917515:GOO917544 GES917515:GES917544 FUW917515:FUW917544 FLA917515:FLA917544 FBE917515:FBE917544 ERI917515:ERI917544 EHM917515:EHM917544 DXQ917515:DXQ917544 DNU917515:DNU917544 DDY917515:DDY917544 CUC917515:CUC917544 CKG917515:CKG917544 CAK917515:CAK917544 BQO917515:BQO917544 BGS917515:BGS917544 AWW917515:AWW917544 ANA917515:ANA917544 ADE917515:ADE917544 TI917515:TI917544 JM917515:JM917544 Q917515:Q917544 WVY851979:WVY852008 WMC851979:WMC852008 WCG851979:WCG852008 VSK851979:VSK852008 VIO851979:VIO852008 UYS851979:UYS852008 UOW851979:UOW852008 UFA851979:UFA852008 TVE851979:TVE852008 TLI851979:TLI852008 TBM851979:TBM852008 SRQ851979:SRQ852008 SHU851979:SHU852008 RXY851979:RXY852008 ROC851979:ROC852008 REG851979:REG852008 QUK851979:QUK852008 QKO851979:QKO852008 QAS851979:QAS852008 PQW851979:PQW852008 PHA851979:PHA852008 OXE851979:OXE852008 ONI851979:ONI852008 ODM851979:ODM852008 NTQ851979:NTQ852008 NJU851979:NJU852008 MZY851979:MZY852008 MQC851979:MQC852008 MGG851979:MGG852008 LWK851979:LWK852008 LMO851979:LMO852008 LCS851979:LCS852008 KSW851979:KSW852008 KJA851979:KJA852008 JZE851979:JZE852008 JPI851979:JPI852008 JFM851979:JFM852008 IVQ851979:IVQ852008 ILU851979:ILU852008 IBY851979:IBY852008 HSC851979:HSC852008 HIG851979:HIG852008 GYK851979:GYK852008 GOO851979:GOO852008 GES851979:GES852008 FUW851979:FUW852008 FLA851979:FLA852008 FBE851979:FBE852008 ERI851979:ERI852008 EHM851979:EHM852008 DXQ851979:DXQ852008 DNU851979:DNU852008 DDY851979:DDY852008 CUC851979:CUC852008 CKG851979:CKG852008 CAK851979:CAK852008 BQO851979:BQO852008 BGS851979:BGS852008 AWW851979:AWW852008 ANA851979:ANA852008 ADE851979:ADE852008 TI851979:TI852008 JM851979:JM852008 Q851979:Q852008 WVY786443:WVY786472 WMC786443:WMC786472 WCG786443:WCG786472 VSK786443:VSK786472 VIO786443:VIO786472 UYS786443:UYS786472 UOW786443:UOW786472 UFA786443:UFA786472 TVE786443:TVE786472 TLI786443:TLI786472 TBM786443:TBM786472 SRQ786443:SRQ786472 SHU786443:SHU786472 RXY786443:RXY786472 ROC786443:ROC786472 REG786443:REG786472 QUK786443:QUK786472 QKO786443:QKO786472 QAS786443:QAS786472 PQW786443:PQW786472 PHA786443:PHA786472 OXE786443:OXE786472 ONI786443:ONI786472 ODM786443:ODM786472 NTQ786443:NTQ786472 NJU786443:NJU786472 MZY786443:MZY786472 MQC786443:MQC786472 MGG786443:MGG786472 LWK786443:LWK786472 LMO786443:LMO786472 LCS786443:LCS786472 KSW786443:KSW786472 KJA786443:KJA786472 JZE786443:JZE786472 JPI786443:JPI786472 JFM786443:JFM786472 IVQ786443:IVQ786472 ILU786443:ILU786472 IBY786443:IBY786472 HSC786443:HSC786472 HIG786443:HIG786472 GYK786443:GYK786472 GOO786443:GOO786472 GES786443:GES786472 FUW786443:FUW786472 FLA786443:FLA786472 FBE786443:FBE786472 ERI786443:ERI786472 EHM786443:EHM786472 DXQ786443:DXQ786472 DNU786443:DNU786472 DDY786443:DDY786472 CUC786443:CUC786472 CKG786443:CKG786472 CAK786443:CAK786472 BQO786443:BQO786472 BGS786443:BGS786472 AWW786443:AWW786472 ANA786443:ANA786472 ADE786443:ADE786472 TI786443:TI786472 JM786443:JM786472 Q786443:Q786472 WVY720907:WVY720936 WMC720907:WMC720936 WCG720907:WCG720936 VSK720907:VSK720936 VIO720907:VIO720936 UYS720907:UYS720936 UOW720907:UOW720936 UFA720907:UFA720936 TVE720907:TVE720936 TLI720907:TLI720936 TBM720907:TBM720936 SRQ720907:SRQ720936 SHU720907:SHU720936 RXY720907:RXY720936 ROC720907:ROC720936 REG720907:REG720936 QUK720907:QUK720936 QKO720907:QKO720936 QAS720907:QAS720936 PQW720907:PQW720936 PHA720907:PHA720936 OXE720907:OXE720936 ONI720907:ONI720936 ODM720907:ODM720936 NTQ720907:NTQ720936 NJU720907:NJU720936 MZY720907:MZY720936 MQC720907:MQC720936 MGG720907:MGG720936 LWK720907:LWK720936 LMO720907:LMO720936 LCS720907:LCS720936 KSW720907:KSW720936 KJA720907:KJA720936 JZE720907:JZE720936 JPI720907:JPI720936 JFM720907:JFM720936 IVQ720907:IVQ720936 ILU720907:ILU720936 IBY720907:IBY720936 HSC720907:HSC720936 HIG720907:HIG720936 GYK720907:GYK720936 GOO720907:GOO720936 GES720907:GES720936 FUW720907:FUW720936 FLA720907:FLA720936 FBE720907:FBE720936 ERI720907:ERI720936 EHM720907:EHM720936 DXQ720907:DXQ720936 DNU720907:DNU720936 DDY720907:DDY720936 CUC720907:CUC720936 CKG720907:CKG720936 CAK720907:CAK720936 BQO720907:BQO720936 BGS720907:BGS720936 AWW720907:AWW720936 ANA720907:ANA720936 ADE720907:ADE720936 TI720907:TI720936 JM720907:JM720936 Q720907:Q720936 WVY655371:WVY655400 WMC655371:WMC655400 WCG655371:WCG655400 VSK655371:VSK655400 VIO655371:VIO655400 UYS655371:UYS655400 UOW655371:UOW655400 UFA655371:UFA655400 TVE655371:TVE655400 TLI655371:TLI655400 TBM655371:TBM655400 SRQ655371:SRQ655400 SHU655371:SHU655400 RXY655371:RXY655400 ROC655371:ROC655400 REG655371:REG655400 QUK655371:QUK655400 QKO655371:QKO655400 QAS655371:QAS655400 PQW655371:PQW655400 PHA655371:PHA655400 OXE655371:OXE655400 ONI655371:ONI655400 ODM655371:ODM655400 NTQ655371:NTQ655400 NJU655371:NJU655400 MZY655371:MZY655400 MQC655371:MQC655400 MGG655371:MGG655400 LWK655371:LWK655400 LMO655371:LMO655400 LCS655371:LCS655400 KSW655371:KSW655400 KJA655371:KJA655400 JZE655371:JZE655400 JPI655371:JPI655400 JFM655371:JFM655400 IVQ655371:IVQ655400 ILU655371:ILU655400 IBY655371:IBY655400 HSC655371:HSC655400 HIG655371:HIG655400 GYK655371:GYK655400 GOO655371:GOO655400 GES655371:GES655400 FUW655371:FUW655400 FLA655371:FLA655400 FBE655371:FBE655400 ERI655371:ERI655400 EHM655371:EHM655400 DXQ655371:DXQ655400 DNU655371:DNU655400 DDY655371:DDY655400 CUC655371:CUC655400 CKG655371:CKG655400 CAK655371:CAK655400 BQO655371:BQO655400 BGS655371:BGS655400 AWW655371:AWW655400 ANA655371:ANA655400 ADE655371:ADE655400 TI655371:TI655400 JM655371:JM655400 Q655371:Q655400 WVY589835:WVY589864 WMC589835:WMC589864 WCG589835:WCG589864 VSK589835:VSK589864 VIO589835:VIO589864 UYS589835:UYS589864 UOW589835:UOW589864 UFA589835:UFA589864 TVE589835:TVE589864 TLI589835:TLI589864 TBM589835:TBM589864 SRQ589835:SRQ589864 SHU589835:SHU589864 RXY589835:RXY589864 ROC589835:ROC589864 REG589835:REG589864 QUK589835:QUK589864 QKO589835:QKO589864 QAS589835:QAS589864 PQW589835:PQW589864 PHA589835:PHA589864 OXE589835:OXE589864 ONI589835:ONI589864 ODM589835:ODM589864 NTQ589835:NTQ589864 NJU589835:NJU589864 MZY589835:MZY589864 MQC589835:MQC589864 MGG589835:MGG589864 LWK589835:LWK589864 LMO589835:LMO589864 LCS589835:LCS589864 KSW589835:KSW589864 KJA589835:KJA589864 JZE589835:JZE589864 JPI589835:JPI589864 JFM589835:JFM589864 IVQ589835:IVQ589864 ILU589835:ILU589864 IBY589835:IBY589864 HSC589835:HSC589864 HIG589835:HIG589864 GYK589835:GYK589864 GOO589835:GOO589864 GES589835:GES589864 FUW589835:FUW589864 FLA589835:FLA589864 FBE589835:FBE589864 ERI589835:ERI589864 EHM589835:EHM589864 DXQ589835:DXQ589864 DNU589835:DNU589864 DDY589835:DDY589864 CUC589835:CUC589864 CKG589835:CKG589864 CAK589835:CAK589864 BQO589835:BQO589864 BGS589835:BGS589864 AWW589835:AWW589864 ANA589835:ANA589864 ADE589835:ADE589864 TI589835:TI589864 JM589835:JM589864 Q589835:Q589864 WVY524299:WVY524328 WMC524299:WMC524328 WCG524299:WCG524328 VSK524299:VSK524328 VIO524299:VIO524328 UYS524299:UYS524328 UOW524299:UOW524328 UFA524299:UFA524328 TVE524299:TVE524328 TLI524299:TLI524328 TBM524299:TBM524328 SRQ524299:SRQ524328 SHU524299:SHU524328 RXY524299:RXY524328 ROC524299:ROC524328 REG524299:REG524328 QUK524299:QUK524328 QKO524299:QKO524328 QAS524299:QAS524328 PQW524299:PQW524328 PHA524299:PHA524328 OXE524299:OXE524328 ONI524299:ONI524328 ODM524299:ODM524328 NTQ524299:NTQ524328 NJU524299:NJU524328 MZY524299:MZY524328 MQC524299:MQC524328 MGG524299:MGG524328 LWK524299:LWK524328 LMO524299:LMO524328 LCS524299:LCS524328 KSW524299:KSW524328 KJA524299:KJA524328 JZE524299:JZE524328 JPI524299:JPI524328 JFM524299:JFM524328 IVQ524299:IVQ524328 ILU524299:ILU524328 IBY524299:IBY524328 HSC524299:HSC524328 HIG524299:HIG524328 GYK524299:GYK524328 GOO524299:GOO524328 GES524299:GES524328 FUW524299:FUW524328 FLA524299:FLA524328 FBE524299:FBE524328 ERI524299:ERI524328 EHM524299:EHM524328 DXQ524299:DXQ524328 DNU524299:DNU524328 DDY524299:DDY524328 CUC524299:CUC524328 CKG524299:CKG524328 CAK524299:CAK524328 BQO524299:BQO524328 BGS524299:BGS524328 AWW524299:AWW524328 ANA524299:ANA524328 ADE524299:ADE524328 TI524299:TI524328 JM524299:JM524328 Q524299:Q524328 WVY458763:WVY458792 WMC458763:WMC458792 WCG458763:WCG458792 VSK458763:VSK458792 VIO458763:VIO458792 UYS458763:UYS458792 UOW458763:UOW458792 UFA458763:UFA458792 TVE458763:TVE458792 TLI458763:TLI458792 TBM458763:TBM458792 SRQ458763:SRQ458792 SHU458763:SHU458792 RXY458763:RXY458792 ROC458763:ROC458792 REG458763:REG458792 QUK458763:QUK458792 QKO458763:QKO458792 QAS458763:QAS458792 PQW458763:PQW458792 PHA458763:PHA458792 OXE458763:OXE458792 ONI458763:ONI458792 ODM458763:ODM458792 NTQ458763:NTQ458792 NJU458763:NJU458792 MZY458763:MZY458792 MQC458763:MQC458792 MGG458763:MGG458792 LWK458763:LWK458792 LMO458763:LMO458792 LCS458763:LCS458792 KSW458763:KSW458792 KJA458763:KJA458792 JZE458763:JZE458792 JPI458763:JPI458792 JFM458763:JFM458792 IVQ458763:IVQ458792 ILU458763:ILU458792 IBY458763:IBY458792 HSC458763:HSC458792 HIG458763:HIG458792 GYK458763:GYK458792 GOO458763:GOO458792 GES458763:GES458792 FUW458763:FUW458792 FLA458763:FLA458792 FBE458763:FBE458792 ERI458763:ERI458792 EHM458763:EHM458792 DXQ458763:DXQ458792 DNU458763:DNU458792 DDY458763:DDY458792 CUC458763:CUC458792 CKG458763:CKG458792 CAK458763:CAK458792 BQO458763:BQO458792 BGS458763:BGS458792 AWW458763:AWW458792 ANA458763:ANA458792 ADE458763:ADE458792 TI458763:TI458792 JM458763:JM458792 Q458763:Q458792 WVY393227:WVY393256 WMC393227:WMC393256 WCG393227:WCG393256 VSK393227:VSK393256 VIO393227:VIO393256 UYS393227:UYS393256 UOW393227:UOW393256 UFA393227:UFA393256 TVE393227:TVE393256 TLI393227:TLI393256 TBM393227:TBM393256 SRQ393227:SRQ393256 SHU393227:SHU393256 RXY393227:RXY393256 ROC393227:ROC393256 REG393227:REG393256 QUK393227:QUK393256 QKO393227:QKO393256 QAS393227:QAS393256 PQW393227:PQW393256 PHA393227:PHA393256 OXE393227:OXE393256 ONI393227:ONI393256 ODM393227:ODM393256 NTQ393227:NTQ393256 NJU393227:NJU393256 MZY393227:MZY393256 MQC393227:MQC393256 MGG393227:MGG393256 LWK393227:LWK393256 LMO393227:LMO393256 LCS393227:LCS393256 KSW393227:KSW393256 KJA393227:KJA393256 JZE393227:JZE393256 JPI393227:JPI393256 JFM393227:JFM393256 IVQ393227:IVQ393256 ILU393227:ILU393256 IBY393227:IBY393256 HSC393227:HSC393256 HIG393227:HIG393256 GYK393227:GYK393256 GOO393227:GOO393256 GES393227:GES393256 FUW393227:FUW393256 FLA393227:FLA393256 FBE393227:FBE393256 ERI393227:ERI393256 EHM393227:EHM393256 DXQ393227:DXQ393256 DNU393227:DNU393256 DDY393227:DDY393256 CUC393227:CUC393256 CKG393227:CKG393256 CAK393227:CAK393256 BQO393227:BQO393256 BGS393227:BGS393256 AWW393227:AWW393256 ANA393227:ANA393256 ADE393227:ADE393256 TI393227:TI393256 JM393227:JM393256 Q393227:Q393256 WVY327691:WVY327720 WMC327691:WMC327720 WCG327691:WCG327720 VSK327691:VSK327720 VIO327691:VIO327720 UYS327691:UYS327720 UOW327691:UOW327720 UFA327691:UFA327720 TVE327691:TVE327720 TLI327691:TLI327720 TBM327691:TBM327720 SRQ327691:SRQ327720 SHU327691:SHU327720 RXY327691:RXY327720 ROC327691:ROC327720 REG327691:REG327720 QUK327691:QUK327720 QKO327691:QKO327720 QAS327691:QAS327720 PQW327691:PQW327720 PHA327691:PHA327720 OXE327691:OXE327720 ONI327691:ONI327720 ODM327691:ODM327720 NTQ327691:NTQ327720 NJU327691:NJU327720 MZY327691:MZY327720 MQC327691:MQC327720 MGG327691:MGG327720 LWK327691:LWK327720 LMO327691:LMO327720 LCS327691:LCS327720 KSW327691:KSW327720 KJA327691:KJA327720 JZE327691:JZE327720 JPI327691:JPI327720 JFM327691:JFM327720 IVQ327691:IVQ327720 ILU327691:ILU327720 IBY327691:IBY327720 HSC327691:HSC327720 HIG327691:HIG327720 GYK327691:GYK327720 GOO327691:GOO327720 GES327691:GES327720 FUW327691:FUW327720 FLA327691:FLA327720 FBE327691:FBE327720 ERI327691:ERI327720 EHM327691:EHM327720 DXQ327691:DXQ327720 DNU327691:DNU327720 DDY327691:DDY327720 CUC327691:CUC327720 CKG327691:CKG327720 CAK327691:CAK327720 BQO327691:BQO327720 BGS327691:BGS327720 AWW327691:AWW327720 ANA327691:ANA327720 ADE327691:ADE327720 TI327691:TI327720 JM327691:JM327720 Q327691:Q327720 WVY262155:WVY262184 WMC262155:WMC262184 WCG262155:WCG262184 VSK262155:VSK262184 VIO262155:VIO262184 UYS262155:UYS262184 UOW262155:UOW262184 UFA262155:UFA262184 TVE262155:TVE262184 TLI262155:TLI262184 TBM262155:TBM262184 SRQ262155:SRQ262184 SHU262155:SHU262184 RXY262155:RXY262184 ROC262155:ROC262184 REG262155:REG262184 QUK262155:QUK262184 QKO262155:QKO262184 QAS262155:QAS262184 PQW262155:PQW262184 PHA262155:PHA262184 OXE262155:OXE262184 ONI262155:ONI262184 ODM262155:ODM262184 NTQ262155:NTQ262184 NJU262155:NJU262184 MZY262155:MZY262184 MQC262155:MQC262184 MGG262155:MGG262184 LWK262155:LWK262184 LMO262155:LMO262184 LCS262155:LCS262184 KSW262155:KSW262184 KJA262155:KJA262184 JZE262155:JZE262184 JPI262155:JPI262184 JFM262155:JFM262184 IVQ262155:IVQ262184 ILU262155:ILU262184 IBY262155:IBY262184 HSC262155:HSC262184 HIG262155:HIG262184 GYK262155:GYK262184 GOO262155:GOO262184 GES262155:GES262184 FUW262155:FUW262184 FLA262155:FLA262184 FBE262155:FBE262184 ERI262155:ERI262184 EHM262155:EHM262184 DXQ262155:DXQ262184 DNU262155:DNU262184 DDY262155:DDY262184 CUC262155:CUC262184 CKG262155:CKG262184 CAK262155:CAK262184 BQO262155:BQO262184 BGS262155:BGS262184 AWW262155:AWW262184 ANA262155:ANA262184 ADE262155:ADE262184 TI262155:TI262184 JM262155:JM262184 Q262155:Q262184 WVY196619:WVY196648 WMC196619:WMC196648 WCG196619:WCG196648 VSK196619:VSK196648 VIO196619:VIO196648 UYS196619:UYS196648 UOW196619:UOW196648 UFA196619:UFA196648 TVE196619:TVE196648 TLI196619:TLI196648 TBM196619:TBM196648 SRQ196619:SRQ196648 SHU196619:SHU196648 RXY196619:RXY196648 ROC196619:ROC196648 REG196619:REG196648 QUK196619:QUK196648 QKO196619:QKO196648 QAS196619:QAS196648 PQW196619:PQW196648 PHA196619:PHA196648 OXE196619:OXE196648 ONI196619:ONI196648 ODM196619:ODM196648 NTQ196619:NTQ196648 NJU196619:NJU196648 MZY196619:MZY196648 MQC196619:MQC196648 MGG196619:MGG196648 LWK196619:LWK196648 LMO196619:LMO196648 LCS196619:LCS196648 KSW196619:KSW196648 KJA196619:KJA196648 JZE196619:JZE196648 JPI196619:JPI196648 JFM196619:JFM196648 IVQ196619:IVQ196648 ILU196619:ILU196648 IBY196619:IBY196648 HSC196619:HSC196648 HIG196619:HIG196648 GYK196619:GYK196648 GOO196619:GOO196648 GES196619:GES196648 FUW196619:FUW196648 FLA196619:FLA196648 FBE196619:FBE196648 ERI196619:ERI196648 EHM196619:EHM196648 DXQ196619:DXQ196648 DNU196619:DNU196648 DDY196619:DDY196648 CUC196619:CUC196648 CKG196619:CKG196648 CAK196619:CAK196648 BQO196619:BQO196648 BGS196619:BGS196648 AWW196619:AWW196648 ANA196619:ANA196648 ADE196619:ADE196648 TI196619:TI196648 JM196619:JM196648 Q196619:Q196648 WVY131083:WVY131112 WMC131083:WMC131112 WCG131083:WCG131112 VSK131083:VSK131112 VIO131083:VIO131112 UYS131083:UYS131112 UOW131083:UOW131112 UFA131083:UFA131112 TVE131083:TVE131112 TLI131083:TLI131112 TBM131083:TBM131112 SRQ131083:SRQ131112 SHU131083:SHU131112 RXY131083:RXY131112 ROC131083:ROC131112 REG131083:REG131112 QUK131083:QUK131112 QKO131083:QKO131112 QAS131083:QAS131112 PQW131083:PQW131112 PHA131083:PHA131112 OXE131083:OXE131112 ONI131083:ONI131112 ODM131083:ODM131112 NTQ131083:NTQ131112 NJU131083:NJU131112 MZY131083:MZY131112 MQC131083:MQC131112 MGG131083:MGG131112 LWK131083:LWK131112 LMO131083:LMO131112 LCS131083:LCS131112 KSW131083:KSW131112 KJA131083:KJA131112 JZE131083:JZE131112 JPI131083:JPI131112 JFM131083:JFM131112 IVQ131083:IVQ131112 ILU131083:ILU131112 IBY131083:IBY131112 HSC131083:HSC131112 HIG131083:HIG131112 GYK131083:GYK131112 GOO131083:GOO131112 GES131083:GES131112 FUW131083:FUW131112 FLA131083:FLA131112 FBE131083:FBE131112 ERI131083:ERI131112 EHM131083:EHM131112 DXQ131083:DXQ131112 DNU131083:DNU131112 DDY131083:DDY131112 CUC131083:CUC131112 CKG131083:CKG131112 CAK131083:CAK131112 BQO131083:BQO131112 BGS131083:BGS131112 AWW131083:AWW131112 ANA131083:ANA131112 ADE131083:ADE131112 TI131083:TI131112 JM131083:JM131112 Q131083:Q131112 WVY65547:WVY65576 WMC65547:WMC65576 WCG65547:WCG65576 VSK65547:VSK65576 VIO65547:VIO65576 UYS65547:UYS65576 UOW65547:UOW65576 UFA65547:UFA65576 TVE65547:TVE65576 TLI65547:TLI65576 TBM65547:TBM65576 SRQ65547:SRQ65576 SHU65547:SHU65576 RXY65547:RXY65576 ROC65547:ROC65576 REG65547:REG65576 QUK65547:QUK65576 QKO65547:QKO65576 QAS65547:QAS65576 PQW65547:PQW65576 PHA65547:PHA65576 OXE65547:OXE65576 ONI65547:ONI65576 ODM65547:ODM65576 NTQ65547:NTQ65576 NJU65547:NJU65576 MZY65547:MZY65576 MQC65547:MQC65576 MGG65547:MGG65576 LWK65547:LWK65576 LMO65547:LMO65576 LCS65547:LCS65576 KSW65547:KSW65576 KJA65547:KJA65576 JZE65547:JZE65576 JPI65547:JPI65576 JFM65547:JFM65576 IVQ65547:IVQ65576 ILU65547:ILU65576 IBY65547:IBY65576 HSC65547:HSC65576 HIG65547:HIG65576 GYK65547:GYK65576 GOO65547:GOO65576 GES65547:GES65576 FUW65547:FUW65576 FLA65547:FLA65576 FBE65547:FBE65576 ERI65547:ERI65576 EHM65547:EHM65576 DXQ65547:DXQ65576 DNU65547:DNU65576 DDY65547:DDY65576 CUC65547:CUC65576 CKG65547:CKG65576 CAK65547:CAK65576 BQO65547:BQO65576 BGS65547:BGS65576 AWW65547:AWW65576 ANA65547:ANA65576 ADE65547:ADE65576 TI65547:TI65576 JM65547:JM65576 Q65547:Q65576 WVY11:WVY40 WMC11:WMC40 WCG11:WCG40 VSK11:VSK40 VIO11:VIO40 UYS11:UYS40 UOW11:UOW40 UFA11:UFA40 TVE11:TVE40 TLI11:TLI40 TBM11:TBM40 SRQ11:SRQ40 SHU11:SHU40 RXY11:RXY40 ROC11:ROC40 REG11:REG40 QUK11:QUK40 QKO11:QKO40 QAS11:QAS40 PQW11:PQW40 PHA11:PHA40 OXE11:OXE40 ONI11:ONI40 ODM11:ODM40 NTQ11:NTQ40 NJU11:NJU40 MZY11:MZY40 MQC11:MQC40 MGG11:MGG40 LWK11:LWK40 LMO11:LMO40 LCS11:LCS40 KSW11:KSW40 KJA11:KJA40 JZE11:JZE40 JPI11:JPI40 JFM11:JFM40 IVQ11:IVQ40 ILU11:ILU40 IBY11:IBY40 HSC11:HSC40 HIG11:HIG40 GYK11:GYK40 GOO11:GOO40 GES11:GES40 FUW11:FUW40 FLA11:FLA40 FBE11:FBE40 ERI11:ERI40 EHM11:EHM40 DXQ11:DXQ40 DNU11:DNU40 DDY11:DDY40 CUC11:CUC40 CKG11:CKG40 CAK11:CAK40 BQO11:BQO40 BGS11:BGS40 AWW11:AWW40 ANA11:ANA40 ADE11:ADE40 TI11:TI40 JM11:JM40" xr:uid="{A8FBAEF6-D07B-4B41-9FD8-24C4903B4C0A}">
      <formula1>$W$10:$W$10</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Normal="100" zoomScaleSheetLayoutView="100" workbookViewId="0"/>
  </sheetViews>
  <sheetFormatPr defaultColWidth="9" defaultRowHeight="13"/>
  <cols>
    <col min="1" max="1" width="69.1796875" style="205" customWidth="1"/>
    <col min="2" max="2" width="93.1796875" style="205" customWidth="1"/>
    <col min="3" max="256" width="9" style="196"/>
    <col min="257" max="257" width="40.453125" style="196" customWidth="1"/>
    <col min="258" max="258" width="46.453125" style="196" customWidth="1"/>
    <col min="259" max="512" width="9" style="196"/>
    <col min="513" max="513" width="40.453125" style="196" customWidth="1"/>
    <col min="514" max="514" width="46.453125" style="196" customWidth="1"/>
    <col min="515" max="768" width="9" style="196"/>
    <col min="769" max="769" width="40.453125" style="196" customWidth="1"/>
    <col min="770" max="770" width="46.453125" style="196" customWidth="1"/>
    <col min="771" max="1024" width="9" style="196"/>
    <col min="1025" max="1025" width="40.453125" style="196" customWidth="1"/>
    <col min="1026" max="1026" width="46.453125" style="196" customWidth="1"/>
    <col min="1027" max="1280" width="9" style="196"/>
    <col min="1281" max="1281" width="40.453125" style="196" customWidth="1"/>
    <col min="1282" max="1282" width="46.453125" style="196" customWidth="1"/>
    <col min="1283" max="1536" width="9" style="196"/>
    <col min="1537" max="1537" width="40.453125" style="196" customWidth="1"/>
    <col min="1538" max="1538" width="46.453125" style="196" customWidth="1"/>
    <col min="1539" max="1792" width="9" style="196"/>
    <col min="1793" max="1793" width="40.453125" style="196" customWidth="1"/>
    <col min="1794" max="1794" width="46.453125" style="196" customWidth="1"/>
    <col min="1795" max="2048" width="9" style="196"/>
    <col min="2049" max="2049" width="40.453125" style="196" customWidth="1"/>
    <col min="2050" max="2050" width="46.453125" style="196" customWidth="1"/>
    <col min="2051" max="2304" width="9" style="196"/>
    <col min="2305" max="2305" width="40.453125" style="196" customWidth="1"/>
    <col min="2306" max="2306" width="46.453125" style="196" customWidth="1"/>
    <col min="2307" max="2560" width="9" style="196"/>
    <col min="2561" max="2561" width="40.453125" style="196" customWidth="1"/>
    <col min="2562" max="2562" width="46.453125" style="196" customWidth="1"/>
    <col min="2563" max="2816" width="9" style="196"/>
    <col min="2817" max="2817" width="40.453125" style="196" customWidth="1"/>
    <col min="2818" max="2818" width="46.453125" style="196" customWidth="1"/>
    <col min="2819" max="3072" width="9" style="196"/>
    <col min="3073" max="3073" width="40.453125" style="196" customWidth="1"/>
    <col min="3074" max="3074" width="46.453125" style="196" customWidth="1"/>
    <col min="3075" max="3328" width="9" style="196"/>
    <col min="3329" max="3329" width="40.453125" style="196" customWidth="1"/>
    <col min="3330" max="3330" width="46.453125" style="196" customWidth="1"/>
    <col min="3331" max="3584" width="9" style="196"/>
    <col min="3585" max="3585" width="40.453125" style="196" customWidth="1"/>
    <col min="3586" max="3586" width="46.453125" style="196" customWidth="1"/>
    <col min="3587" max="3840" width="9" style="196"/>
    <col min="3841" max="3841" width="40.453125" style="196" customWidth="1"/>
    <col min="3842" max="3842" width="46.453125" style="196" customWidth="1"/>
    <col min="3843" max="4096" width="9" style="196"/>
    <col min="4097" max="4097" width="40.453125" style="196" customWidth="1"/>
    <col min="4098" max="4098" width="46.453125" style="196" customWidth="1"/>
    <col min="4099" max="4352" width="9" style="196"/>
    <col min="4353" max="4353" width="40.453125" style="196" customWidth="1"/>
    <col min="4354" max="4354" width="46.453125" style="196" customWidth="1"/>
    <col min="4355" max="4608" width="9" style="196"/>
    <col min="4609" max="4609" width="40.453125" style="196" customWidth="1"/>
    <col min="4610" max="4610" width="46.453125" style="196" customWidth="1"/>
    <col min="4611" max="4864" width="9" style="196"/>
    <col min="4865" max="4865" width="40.453125" style="196" customWidth="1"/>
    <col min="4866" max="4866" width="46.453125" style="196" customWidth="1"/>
    <col min="4867" max="5120" width="9" style="196"/>
    <col min="5121" max="5121" width="40.453125" style="196" customWidth="1"/>
    <col min="5122" max="5122" width="46.453125" style="196" customWidth="1"/>
    <col min="5123" max="5376" width="9" style="196"/>
    <col min="5377" max="5377" width="40.453125" style="196" customWidth="1"/>
    <col min="5378" max="5378" width="46.453125" style="196" customWidth="1"/>
    <col min="5379" max="5632" width="9" style="196"/>
    <col min="5633" max="5633" width="40.453125" style="196" customWidth="1"/>
    <col min="5634" max="5634" width="46.453125" style="196" customWidth="1"/>
    <col min="5635" max="5888" width="9" style="196"/>
    <col min="5889" max="5889" width="40.453125" style="196" customWidth="1"/>
    <col min="5890" max="5890" width="46.453125" style="196" customWidth="1"/>
    <col min="5891" max="6144" width="9" style="196"/>
    <col min="6145" max="6145" width="40.453125" style="196" customWidth="1"/>
    <col min="6146" max="6146" width="46.453125" style="196" customWidth="1"/>
    <col min="6147" max="6400" width="9" style="196"/>
    <col min="6401" max="6401" width="40.453125" style="196" customWidth="1"/>
    <col min="6402" max="6402" width="46.453125" style="196" customWidth="1"/>
    <col min="6403" max="6656" width="9" style="196"/>
    <col min="6657" max="6657" width="40.453125" style="196" customWidth="1"/>
    <col min="6658" max="6658" width="46.453125" style="196" customWidth="1"/>
    <col min="6659" max="6912" width="9" style="196"/>
    <col min="6913" max="6913" width="40.453125" style="196" customWidth="1"/>
    <col min="6914" max="6914" width="46.453125" style="196" customWidth="1"/>
    <col min="6915" max="7168" width="9" style="196"/>
    <col min="7169" max="7169" width="40.453125" style="196" customWidth="1"/>
    <col min="7170" max="7170" width="46.453125" style="196" customWidth="1"/>
    <col min="7171" max="7424" width="9" style="196"/>
    <col min="7425" max="7425" width="40.453125" style="196" customWidth="1"/>
    <col min="7426" max="7426" width="46.453125" style="196" customWidth="1"/>
    <col min="7427" max="7680" width="9" style="196"/>
    <col min="7681" max="7681" width="40.453125" style="196" customWidth="1"/>
    <col min="7682" max="7682" width="46.453125" style="196" customWidth="1"/>
    <col min="7683" max="7936" width="9" style="196"/>
    <col min="7937" max="7937" width="40.453125" style="196" customWidth="1"/>
    <col min="7938" max="7938" width="46.453125" style="196" customWidth="1"/>
    <col min="7939" max="8192" width="9" style="196"/>
    <col min="8193" max="8193" width="40.453125" style="196" customWidth="1"/>
    <col min="8194" max="8194" width="46.453125" style="196" customWidth="1"/>
    <col min="8195" max="8448" width="9" style="196"/>
    <col min="8449" max="8449" width="40.453125" style="196" customWidth="1"/>
    <col min="8450" max="8450" width="46.453125" style="196" customWidth="1"/>
    <col min="8451" max="8704" width="9" style="196"/>
    <col min="8705" max="8705" width="40.453125" style="196" customWidth="1"/>
    <col min="8706" max="8706" width="46.453125" style="196" customWidth="1"/>
    <col min="8707" max="8960" width="9" style="196"/>
    <col min="8961" max="8961" width="40.453125" style="196" customWidth="1"/>
    <col min="8962" max="8962" width="46.453125" style="196" customWidth="1"/>
    <col min="8963" max="9216" width="9" style="196"/>
    <col min="9217" max="9217" width="40.453125" style="196" customWidth="1"/>
    <col min="9218" max="9218" width="46.453125" style="196" customWidth="1"/>
    <col min="9219" max="9472" width="9" style="196"/>
    <col min="9473" max="9473" width="40.453125" style="196" customWidth="1"/>
    <col min="9474" max="9474" width="46.453125" style="196" customWidth="1"/>
    <col min="9475" max="9728" width="9" style="196"/>
    <col min="9729" max="9729" width="40.453125" style="196" customWidth="1"/>
    <col min="9730" max="9730" width="46.453125" style="196" customWidth="1"/>
    <col min="9731" max="9984" width="9" style="196"/>
    <col min="9985" max="9985" width="40.453125" style="196" customWidth="1"/>
    <col min="9986" max="9986" width="46.453125" style="196" customWidth="1"/>
    <col min="9987" max="10240" width="9" style="196"/>
    <col min="10241" max="10241" width="40.453125" style="196" customWidth="1"/>
    <col min="10242" max="10242" width="46.453125" style="196" customWidth="1"/>
    <col min="10243" max="10496" width="9" style="196"/>
    <col min="10497" max="10497" width="40.453125" style="196" customWidth="1"/>
    <col min="10498" max="10498" width="46.453125" style="196" customWidth="1"/>
    <col min="10499" max="10752" width="9" style="196"/>
    <col min="10753" max="10753" width="40.453125" style="196" customWidth="1"/>
    <col min="10754" max="10754" width="46.453125" style="196" customWidth="1"/>
    <col min="10755" max="11008" width="9" style="196"/>
    <col min="11009" max="11009" width="40.453125" style="196" customWidth="1"/>
    <col min="11010" max="11010" width="46.453125" style="196" customWidth="1"/>
    <col min="11011" max="11264" width="9" style="196"/>
    <col min="11265" max="11265" width="40.453125" style="196" customWidth="1"/>
    <col min="11266" max="11266" width="46.453125" style="196" customWidth="1"/>
    <col min="11267" max="11520" width="9" style="196"/>
    <col min="11521" max="11521" width="40.453125" style="196" customWidth="1"/>
    <col min="11522" max="11522" width="46.453125" style="196" customWidth="1"/>
    <col min="11523" max="11776" width="9" style="196"/>
    <col min="11777" max="11777" width="40.453125" style="196" customWidth="1"/>
    <col min="11778" max="11778" width="46.453125" style="196" customWidth="1"/>
    <col min="11779" max="12032" width="9" style="196"/>
    <col min="12033" max="12033" width="40.453125" style="196" customWidth="1"/>
    <col min="12034" max="12034" width="46.453125" style="196" customWidth="1"/>
    <col min="12035" max="12288" width="9" style="196"/>
    <col min="12289" max="12289" width="40.453125" style="196" customWidth="1"/>
    <col min="12290" max="12290" width="46.453125" style="196" customWidth="1"/>
    <col min="12291" max="12544" width="9" style="196"/>
    <col min="12545" max="12545" width="40.453125" style="196" customWidth="1"/>
    <col min="12546" max="12546" width="46.453125" style="196" customWidth="1"/>
    <col min="12547" max="12800" width="9" style="196"/>
    <col min="12801" max="12801" width="40.453125" style="196" customWidth="1"/>
    <col min="12802" max="12802" width="46.453125" style="196" customWidth="1"/>
    <col min="12803" max="13056" width="9" style="196"/>
    <col min="13057" max="13057" width="40.453125" style="196" customWidth="1"/>
    <col min="13058" max="13058" width="46.453125" style="196" customWidth="1"/>
    <col min="13059" max="13312" width="9" style="196"/>
    <col min="13313" max="13313" width="40.453125" style="196" customWidth="1"/>
    <col min="13314" max="13314" width="46.453125" style="196" customWidth="1"/>
    <col min="13315" max="13568" width="9" style="196"/>
    <col min="13569" max="13569" width="40.453125" style="196" customWidth="1"/>
    <col min="13570" max="13570" width="46.453125" style="196" customWidth="1"/>
    <col min="13571" max="13824" width="9" style="196"/>
    <col min="13825" max="13825" width="40.453125" style="196" customWidth="1"/>
    <col min="13826" max="13826" width="46.453125" style="196" customWidth="1"/>
    <col min="13827" max="14080" width="9" style="196"/>
    <col min="14081" max="14081" width="40.453125" style="196" customWidth="1"/>
    <col min="14082" max="14082" width="46.453125" style="196" customWidth="1"/>
    <col min="14083" max="14336" width="9" style="196"/>
    <col min="14337" max="14337" width="40.453125" style="196" customWidth="1"/>
    <col min="14338" max="14338" width="46.453125" style="196" customWidth="1"/>
    <col min="14339" max="14592" width="9" style="196"/>
    <col min="14593" max="14593" width="40.453125" style="196" customWidth="1"/>
    <col min="14594" max="14594" width="46.453125" style="196" customWidth="1"/>
    <col min="14595" max="14848" width="9" style="196"/>
    <col min="14849" max="14849" width="40.453125" style="196" customWidth="1"/>
    <col min="14850" max="14850" width="46.453125" style="196" customWidth="1"/>
    <col min="14851" max="15104" width="9" style="196"/>
    <col min="15105" max="15105" width="40.453125" style="196" customWidth="1"/>
    <col min="15106" max="15106" width="46.453125" style="196" customWidth="1"/>
    <col min="15107" max="15360" width="9" style="196"/>
    <col min="15361" max="15361" width="40.453125" style="196" customWidth="1"/>
    <col min="15362" max="15362" width="46.453125" style="196" customWidth="1"/>
    <col min="15363" max="15616" width="9" style="196"/>
    <col min="15617" max="15617" width="40.453125" style="196" customWidth="1"/>
    <col min="15618" max="15618" width="46.453125" style="196" customWidth="1"/>
    <col min="15619" max="15872" width="9" style="196"/>
    <col min="15873" max="15873" width="40.453125" style="196" customWidth="1"/>
    <col min="15874" max="15874" width="46.453125" style="196" customWidth="1"/>
    <col min="15875" max="16128" width="9" style="196"/>
    <col min="16129" max="16129" width="40.453125" style="196" customWidth="1"/>
    <col min="16130" max="16130" width="46.453125" style="196" customWidth="1"/>
    <col min="16131" max="16384" width="9" style="196"/>
  </cols>
  <sheetData>
    <row r="1" spans="1:2" ht="163.5" customHeight="1">
      <c r="A1" s="214"/>
      <c r="B1" s="194" t="s">
        <v>1137</v>
      </c>
    </row>
    <row r="2" spans="1:2" ht="14.5">
      <c r="A2" s="289" t="s">
        <v>1138</v>
      </c>
      <c r="B2" s="290"/>
    </row>
    <row r="3" spans="1:2" ht="14.5">
      <c r="A3" s="291" t="s">
        <v>1139</v>
      </c>
      <c r="B3" s="595" t="s">
        <v>2733</v>
      </c>
    </row>
    <row r="4" spans="1:2" ht="14.5">
      <c r="A4" s="291" t="s">
        <v>1140</v>
      </c>
      <c r="B4" s="595" t="s">
        <v>3072</v>
      </c>
    </row>
    <row r="5" spans="1:2" ht="14.5">
      <c r="A5" s="291" t="s">
        <v>1122</v>
      </c>
      <c r="B5" s="596" t="s">
        <v>69</v>
      </c>
    </row>
    <row r="6" spans="1:2" ht="14.5">
      <c r="A6" s="291" t="s">
        <v>1141</v>
      </c>
      <c r="B6" s="596">
        <v>2</v>
      </c>
    </row>
    <row r="7" spans="1:2" ht="14.5">
      <c r="A7" s="291" t="s">
        <v>1142</v>
      </c>
      <c r="B7" s="596">
        <f>SUM('A7 Members &amp; FMUs'!N11:N20)</f>
        <v>4495.76</v>
      </c>
    </row>
    <row r="8" spans="1:2" ht="14.5">
      <c r="A8" s="292" t="s">
        <v>1143</v>
      </c>
      <c r="B8" s="597" t="s">
        <v>1144</v>
      </c>
    </row>
    <row r="9" spans="1:2" ht="14.5">
      <c r="A9" s="209"/>
      <c r="B9" s="209"/>
    </row>
    <row r="10" spans="1:2" ht="14.5">
      <c r="A10" s="698" t="s">
        <v>1145</v>
      </c>
      <c r="B10" s="699"/>
    </row>
    <row r="11" spans="1:2" ht="14.5">
      <c r="A11" s="700" t="s">
        <v>1146</v>
      </c>
      <c r="B11" s="701" t="s">
        <v>3</v>
      </c>
    </row>
    <row r="12" spans="1:2" ht="14.5">
      <c r="A12" s="700" t="s">
        <v>1147</v>
      </c>
      <c r="B12" s="701" t="s">
        <v>2910</v>
      </c>
    </row>
    <row r="13" spans="1:2" ht="14.5">
      <c r="A13" s="700" t="s">
        <v>1148</v>
      </c>
      <c r="B13" s="701" t="s">
        <v>3089</v>
      </c>
    </row>
    <row r="14" spans="1:2" ht="14.5">
      <c r="A14" s="702" t="s">
        <v>1149</v>
      </c>
      <c r="B14" s="703">
        <v>45637</v>
      </c>
    </row>
    <row r="15" spans="1:2" ht="14.5">
      <c r="A15" s="209"/>
      <c r="B15" s="209"/>
    </row>
    <row r="16" spans="1:2" s="209" customFormat="1" ht="14.5">
      <c r="A16" s="698" t="s">
        <v>1150</v>
      </c>
      <c r="B16" s="699"/>
    </row>
    <row r="17" spans="1:2" s="209" customFormat="1" ht="14.5">
      <c r="A17" s="700" t="s">
        <v>1151</v>
      </c>
      <c r="B17" s="701">
        <v>0</v>
      </c>
    </row>
    <row r="18" spans="1:2" s="209" customFormat="1" ht="14.5">
      <c r="A18" s="700" t="s">
        <v>1152</v>
      </c>
      <c r="B18" s="701">
        <v>0</v>
      </c>
    </row>
    <row r="19" spans="1:2" s="209" customFormat="1" ht="14.5">
      <c r="A19" s="700" t="s">
        <v>1153</v>
      </c>
      <c r="B19" s="701">
        <v>0</v>
      </c>
    </row>
    <row r="20" spans="1:2" s="209" customFormat="1" ht="14.5">
      <c r="A20" s="700" t="s">
        <v>1154</v>
      </c>
      <c r="B20" s="701">
        <v>3</v>
      </c>
    </row>
    <row r="21" spans="1:2" s="209" customFormat="1" ht="14.5">
      <c r="A21" s="700" t="s">
        <v>1155</v>
      </c>
      <c r="B21" s="701" t="s">
        <v>647</v>
      </c>
    </row>
    <row r="22" spans="1:2" s="209" customFormat="1" ht="14.5">
      <c r="A22" s="704" t="s">
        <v>1156</v>
      </c>
      <c r="B22" s="705" t="s">
        <v>1157</v>
      </c>
    </row>
    <row r="23" spans="1:2" s="209" customFormat="1" ht="14.5"/>
    <row r="24" spans="1:2" s="209" customFormat="1" ht="14.5">
      <c r="A24" s="289" t="s">
        <v>1158</v>
      </c>
      <c r="B24" s="293"/>
    </row>
    <row r="25" spans="1:2" s="209" customFormat="1" ht="29">
      <c r="A25" s="645" t="s">
        <v>1159</v>
      </c>
      <c r="B25" s="298" t="s">
        <v>1160</v>
      </c>
    </row>
    <row r="26" spans="1:2" s="209" customFormat="1" ht="14.5">
      <c r="A26" s="646"/>
      <c r="B26" s="294"/>
    </row>
    <row r="27" spans="1:2" s="209" customFormat="1" ht="14.5">
      <c r="A27" s="291"/>
      <c r="B27" s="295"/>
    </row>
    <row r="28" spans="1:2" s="209" customFormat="1" ht="14.5">
      <c r="A28" s="292" t="s">
        <v>1161</v>
      </c>
      <c r="B28" s="296"/>
    </row>
    <row r="29" spans="1:2" s="209" customFormat="1" ht="14.5">
      <c r="B29" s="243"/>
    </row>
    <row r="30" spans="1:2" s="209" customFormat="1" ht="14.5">
      <c r="A30" s="289" t="s">
        <v>1162</v>
      </c>
      <c r="B30" s="293"/>
    </row>
    <row r="31" spans="1:2" s="205" customFormat="1" ht="14.5">
      <c r="A31" s="646" t="s">
        <v>1163</v>
      </c>
      <c r="B31" s="294" t="s">
        <v>1164</v>
      </c>
    </row>
    <row r="32" spans="1:2" s="205" customFormat="1" ht="14.5">
      <c r="A32" s="646"/>
      <c r="B32" s="294"/>
    </row>
    <row r="33" spans="1:2" s="205" customFormat="1" ht="14.5">
      <c r="A33" s="646"/>
      <c r="B33" s="297"/>
    </row>
    <row r="34" spans="1:2" s="205" customFormat="1" ht="45.75" customHeight="1">
      <c r="A34" s="291" t="s">
        <v>1139</v>
      </c>
      <c r="B34" s="205" t="s">
        <v>3089</v>
      </c>
    </row>
    <row r="35" spans="1:2" s="205" customFormat="1" ht="58.5" customHeight="1">
      <c r="A35" s="298" t="s">
        <v>1165</v>
      </c>
      <c r="B35" s="299" t="s">
        <v>3089</v>
      </c>
    </row>
    <row r="36" spans="1:2" ht="14.5">
      <c r="A36" s="292" t="s">
        <v>1161</v>
      </c>
      <c r="B36" s="706">
        <v>45637</v>
      </c>
    </row>
    <row r="37" spans="1:2" s="300" customFormat="1" ht="10.5" customHeight="1">
      <c r="A37" s="209"/>
      <c r="B37" s="209"/>
    </row>
    <row r="38" spans="1:2" s="300" customFormat="1" ht="10.5" customHeight="1">
      <c r="A38" s="647" t="s">
        <v>1166</v>
      </c>
      <c r="B38" s="647"/>
    </row>
    <row r="39" spans="1:2" s="300" customFormat="1" ht="10.5">
      <c r="A39" s="626" t="s">
        <v>891</v>
      </c>
      <c r="B39" s="626"/>
    </row>
    <row r="40" spans="1:2" s="300" customFormat="1" ht="10.5">
      <c r="A40" s="626" t="s">
        <v>1167</v>
      </c>
      <c r="B40" s="626"/>
    </row>
    <row r="41" spans="1:2" s="300" customFormat="1" ht="10.5">
      <c r="A41" s="216"/>
      <c r="B41" s="216"/>
    </row>
    <row r="42" spans="1:2" s="300" customFormat="1" ht="10.5">
      <c r="A42" s="626" t="s">
        <v>893</v>
      </c>
      <c r="B42" s="626"/>
    </row>
    <row r="43" spans="1:2">
      <c r="A43" s="626" t="s">
        <v>894</v>
      </c>
      <c r="B43" s="626"/>
    </row>
  </sheetData>
  <mergeCells count="7">
    <mergeCell ref="A43:B43"/>
    <mergeCell ref="A25:A26"/>
    <mergeCell ref="A31:A33"/>
    <mergeCell ref="A38:B38"/>
    <mergeCell ref="A39:B39"/>
    <mergeCell ref="A40:B40"/>
    <mergeCell ref="A42:B42"/>
  </mergeCells>
  <pageMargins left="0.75" right="0.75" top="1" bottom="1" header="0.5" footer="0.5"/>
  <pageSetup paperSize="9" scale="54"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08"/>
  <sheetViews>
    <sheetView view="pageBreakPreview" zoomScaleNormal="100" zoomScaleSheetLayoutView="100" workbookViewId="0"/>
  </sheetViews>
  <sheetFormatPr defaultColWidth="8" defaultRowHeight="13"/>
  <cols>
    <col min="1" max="1" width="41" style="303" customWidth="1"/>
    <col min="2" max="2" width="35.7265625" style="303" customWidth="1"/>
    <col min="3" max="3" width="28" style="302" customWidth="1"/>
    <col min="4" max="4" width="42.26953125" style="302" customWidth="1"/>
    <col min="5" max="12" width="8" style="302" customWidth="1"/>
    <col min="13" max="256" width="8" style="303"/>
    <col min="257" max="257" width="23.453125" style="303" customWidth="1"/>
    <col min="258" max="258" width="21.7265625" style="303" customWidth="1"/>
    <col min="259" max="259" width="15.453125" style="303" customWidth="1"/>
    <col min="260" max="260" width="24.453125" style="303" customWidth="1"/>
    <col min="261" max="512" width="8" style="303"/>
    <col min="513" max="513" width="23.453125" style="303" customWidth="1"/>
    <col min="514" max="514" width="21.7265625" style="303" customWidth="1"/>
    <col min="515" max="515" width="15.453125" style="303" customWidth="1"/>
    <col min="516" max="516" width="24.453125" style="303" customWidth="1"/>
    <col min="517" max="768" width="8" style="303"/>
    <col min="769" max="769" width="23.453125" style="303" customWidth="1"/>
    <col min="770" max="770" width="21.7265625" style="303" customWidth="1"/>
    <col min="771" max="771" width="15.453125" style="303" customWidth="1"/>
    <col min="772" max="772" width="24.453125" style="303" customWidth="1"/>
    <col min="773" max="1024" width="8" style="303"/>
    <col min="1025" max="1025" width="23.453125" style="303" customWidth="1"/>
    <col min="1026" max="1026" width="21.7265625" style="303" customWidth="1"/>
    <col min="1027" max="1027" width="15.453125" style="303" customWidth="1"/>
    <col min="1028" max="1028" width="24.453125" style="303" customWidth="1"/>
    <col min="1029" max="1280" width="8" style="303"/>
    <col min="1281" max="1281" width="23.453125" style="303" customWidth="1"/>
    <col min="1282" max="1282" width="21.7265625" style="303" customWidth="1"/>
    <col min="1283" max="1283" width="15.453125" style="303" customWidth="1"/>
    <col min="1284" max="1284" width="24.453125" style="303" customWidth="1"/>
    <col min="1285" max="1536" width="8" style="303"/>
    <col min="1537" max="1537" width="23.453125" style="303" customWidth="1"/>
    <col min="1538" max="1538" width="21.7265625" style="303" customWidth="1"/>
    <col min="1539" max="1539" width="15.453125" style="303" customWidth="1"/>
    <col min="1540" max="1540" width="24.453125" style="303" customWidth="1"/>
    <col min="1541" max="1792" width="8" style="303"/>
    <col min="1793" max="1793" width="23.453125" style="303" customWidth="1"/>
    <col min="1794" max="1794" width="21.7265625" style="303" customWidth="1"/>
    <col min="1795" max="1795" width="15.453125" style="303" customWidth="1"/>
    <col min="1796" max="1796" width="24.453125" style="303" customWidth="1"/>
    <col min="1797" max="2048" width="8" style="303"/>
    <col min="2049" max="2049" width="23.453125" style="303" customWidth="1"/>
    <col min="2050" max="2050" width="21.7265625" style="303" customWidth="1"/>
    <col min="2051" max="2051" width="15.453125" style="303" customWidth="1"/>
    <col min="2052" max="2052" width="24.453125" style="303" customWidth="1"/>
    <col min="2053" max="2304" width="8" style="303"/>
    <col min="2305" max="2305" width="23.453125" style="303" customWidth="1"/>
    <col min="2306" max="2306" width="21.7265625" style="303" customWidth="1"/>
    <col min="2307" max="2307" width="15.453125" style="303" customWidth="1"/>
    <col min="2308" max="2308" width="24.453125" style="303" customWidth="1"/>
    <col min="2309" max="2560" width="8" style="303"/>
    <col min="2561" max="2561" width="23.453125" style="303" customWidth="1"/>
    <col min="2562" max="2562" width="21.7265625" style="303" customWidth="1"/>
    <col min="2563" max="2563" width="15.453125" style="303" customWidth="1"/>
    <col min="2564" max="2564" width="24.453125" style="303" customWidth="1"/>
    <col min="2565" max="2816" width="8" style="303"/>
    <col min="2817" max="2817" width="23.453125" style="303" customWidth="1"/>
    <col min="2818" max="2818" width="21.7265625" style="303" customWidth="1"/>
    <col min="2819" max="2819" width="15.453125" style="303" customWidth="1"/>
    <col min="2820" max="2820" width="24.453125" style="303" customWidth="1"/>
    <col min="2821" max="3072" width="8" style="303"/>
    <col min="3073" max="3073" width="23.453125" style="303" customWidth="1"/>
    <col min="3074" max="3074" width="21.7265625" style="303" customWidth="1"/>
    <col min="3075" max="3075" width="15.453125" style="303" customWidth="1"/>
    <col min="3076" max="3076" width="24.453125" style="303" customWidth="1"/>
    <col min="3077" max="3328" width="8" style="303"/>
    <col min="3329" max="3329" width="23.453125" style="303" customWidth="1"/>
    <col min="3330" max="3330" width="21.7265625" style="303" customWidth="1"/>
    <col min="3331" max="3331" width="15.453125" style="303" customWidth="1"/>
    <col min="3332" max="3332" width="24.453125" style="303" customWidth="1"/>
    <col min="3333" max="3584" width="8" style="303"/>
    <col min="3585" max="3585" width="23.453125" style="303" customWidth="1"/>
    <col min="3586" max="3586" width="21.7265625" style="303" customWidth="1"/>
    <col min="3587" max="3587" width="15.453125" style="303" customWidth="1"/>
    <col min="3588" max="3588" width="24.453125" style="303" customWidth="1"/>
    <col min="3589" max="3840" width="8" style="303"/>
    <col min="3841" max="3841" width="23.453125" style="303" customWidth="1"/>
    <col min="3842" max="3842" width="21.7265625" style="303" customWidth="1"/>
    <col min="3843" max="3843" width="15.453125" style="303" customWidth="1"/>
    <col min="3844" max="3844" width="24.453125" style="303" customWidth="1"/>
    <col min="3845" max="4096" width="8" style="303"/>
    <col min="4097" max="4097" width="23.453125" style="303" customWidth="1"/>
    <col min="4098" max="4098" width="21.7265625" style="303" customWidth="1"/>
    <col min="4099" max="4099" width="15.453125" style="303" customWidth="1"/>
    <col min="4100" max="4100" width="24.453125" style="303" customWidth="1"/>
    <col min="4101" max="4352" width="8" style="303"/>
    <col min="4353" max="4353" width="23.453125" style="303" customWidth="1"/>
    <col min="4354" max="4354" width="21.7265625" style="303" customWidth="1"/>
    <col min="4355" max="4355" width="15.453125" style="303" customWidth="1"/>
    <col min="4356" max="4356" width="24.453125" style="303" customWidth="1"/>
    <col min="4357" max="4608" width="8" style="303"/>
    <col min="4609" max="4609" width="23.453125" style="303" customWidth="1"/>
    <col min="4610" max="4610" width="21.7265625" style="303" customWidth="1"/>
    <col min="4611" max="4611" width="15.453125" style="303" customWidth="1"/>
    <col min="4612" max="4612" width="24.453125" style="303" customWidth="1"/>
    <col min="4613" max="4864" width="8" style="303"/>
    <col min="4865" max="4865" width="23.453125" style="303" customWidth="1"/>
    <col min="4866" max="4866" width="21.7265625" style="303" customWidth="1"/>
    <col min="4867" max="4867" width="15.453125" style="303" customWidth="1"/>
    <col min="4868" max="4868" width="24.453125" style="303" customWidth="1"/>
    <col min="4869" max="5120" width="8" style="303"/>
    <col min="5121" max="5121" width="23.453125" style="303" customWidth="1"/>
    <col min="5122" max="5122" width="21.7265625" style="303" customWidth="1"/>
    <col min="5123" max="5123" width="15.453125" style="303" customWidth="1"/>
    <col min="5124" max="5124" width="24.453125" style="303" customWidth="1"/>
    <col min="5125" max="5376" width="8" style="303"/>
    <col min="5377" max="5377" width="23.453125" style="303" customWidth="1"/>
    <col min="5378" max="5378" width="21.7265625" style="303" customWidth="1"/>
    <col min="5379" max="5379" width="15.453125" style="303" customWidth="1"/>
    <col min="5380" max="5380" width="24.453125" style="303" customWidth="1"/>
    <col min="5381" max="5632" width="8" style="303"/>
    <col min="5633" max="5633" width="23.453125" style="303" customWidth="1"/>
    <col min="5634" max="5634" width="21.7265625" style="303" customWidth="1"/>
    <col min="5635" max="5635" width="15.453125" style="303" customWidth="1"/>
    <col min="5636" max="5636" width="24.453125" style="303" customWidth="1"/>
    <col min="5637" max="5888" width="8" style="303"/>
    <col min="5889" max="5889" width="23.453125" style="303" customWidth="1"/>
    <col min="5890" max="5890" width="21.7265625" style="303" customWidth="1"/>
    <col min="5891" max="5891" width="15.453125" style="303" customWidth="1"/>
    <col min="5892" max="5892" width="24.453125" style="303" customWidth="1"/>
    <col min="5893" max="6144" width="8" style="303"/>
    <col min="6145" max="6145" width="23.453125" style="303" customWidth="1"/>
    <col min="6146" max="6146" width="21.7265625" style="303" customWidth="1"/>
    <col min="6147" max="6147" width="15.453125" style="303" customWidth="1"/>
    <col min="6148" max="6148" width="24.453125" style="303" customWidth="1"/>
    <col min="6149" max="6400" width="8" style="303"/>
    <col min="6401" max="6401" width="23.453125" style="303" customWidth="1"/>
    <col min="6402" max="6402" width="21.7265625" style="303" customWidth="1"/>
    <col min="6403" max="6403" width="15.453125" style="303" customWidth="1"/>
    <col min="6404" max="6404" width="24.453125" style="303" customWidth="1"/>
    <col min="6405" max="6656" width="8" style="303"/>
    <col min="6657" max="6657" width="23.453125" style="303" customWidth="1"/>
    <col min="6658" max="6658" width="21.7265625" style="303" customWidth="1"/>
    <col min="6659" max="6659" width="15.453125" style="303" customWidth="1"/>
    <col min="6660" max="6660" width="24.453125" style="303" customWidth="1"/>
    <col min="6661" max="6912" width="8" style="303"/>
    <col min="6913" max="6913" width="23.453125" style="303" customWidth="1"/>
    <col min="6914" max="6914" width="21.7265625" style="303" customWidth="1"/>
    <col min="6915" max="6915" width="15.453125" style="303" customWidth="1"/>
    <col min="6916" max="6916" width="24.453125" style="303" customWidth="1"/>
    <col min="6917" max="7168" width="8" style="303"/>
    <col min="7169" max="7169" width="23.453125" style="303" customWidth="1"/>
    <col min="7170" max="7170" width="21.7265625" style="303" customWidth="1"/>
    <col min="7171" max="7171" width="15.453125" style="303" customWidth="1"/>
    <col min="7172" max="7172" width="24.453125" style="303" customWidth="1"/>
    <col min="7173" max="7424" width="8" style="303"/>
    <col min="7425" max="7425" width="23.453125" style="303" customWidth="1"/>
    <col min="7426" max="7426" width="21.7265625" style="303" customWidth="1"/>
    <col min="7427" max="7427" width="15.453125" style="303" customWidth="1"/>
    <col min="7428" max="7428" width="24.453125" style="303" customWidth="1"/>
    <col min="7429" max="7680" width="8" style="303"/>
    <col min="7681" max="7681" width="23.453125" style="303" customWidth="1"/>
    <col min="7682" max="7682" width="21.7265625" style="303" customWidth="1"/>
    <col min="7683" max="7683" width="15.453125" style="303" customWidth="1"/>
    <col min="7684" max="7684" width="24.453125" style="303" customWidth="1"/>
    <col min="7685" max="7936" width="8" style="303"/>
    <col min="7937" max="7937" width="23.453125" style="303" customWidth="1"/>
    <col min="7938" max="7938" width="21.7265625" style="303" customWidth="1"/>
    <col min="7939" max="7939" width="15.453125" style="303" customWidth="1"/>
    <col min="7940" max="7940" width="24.453125" style="303" customWidth="1"/>
    <col min="7941" max="8192" width="8" style="303"/>
    <col min="8193" max="8193" width="23.453125" style="303" customWidth="1"/>
    <col min="8194" max="8194" width="21.7265625" style="303" customWidth="1"/>
    <col min="8195" max="8195" width="15.453125" style="303" customWidth="1"/>
    <col min="8196" max="8196" width="24.453125" style="303" customWidth="1"/>
    <col min="8197" max="8448" width="8" style="303"/>
    <col min="8449" max="8449" width="23.453125" style="303" customWidth="1"/>
    <col min="8450" max="8450" width="21.7265625" style="303" customWidth="1"/>
    <col min="8451" max="8451" width="15.453125" style="303" customWidth="1"/>
    <col min="8452" max="8452" width="24.453125" style="303" customWidth="1"/>
    <col min="8453" max="8704" width="8" style="303"/>
    <col min="8705" max="8705" width="23.453125" style="303" customWidth="1"/>
    <col min="8706" max="8706" width="21.7265625" style="303" customWidth="1"/>
    <col min="8707" max="8707" width="15.453125" style="303" customWidth="1"/>
    <col min="8708" max="8708" width="24.453125" style="303" customWidth="1"/>
    <col min="8709" max="8960" width="8" style="303"/>
    <col min="8961" max="8961" width="23.453125" style="303" customWidth="1"/>
    <col min="8962" max="8962" width="21.7265625" style="303" customWidth="1"/>
    <col min="8963" max="8963" width="15.453125" style="303" customWidth="1"/>
    <col min="8964" max="8964" width="24.453125" style="303" customWidth="1"/>
    <col min="8965" max="9216" width="8" style="303"/>
    <col min="9217" max="9217" width="23.453125" style="303" customWidth="1"/>
    <col min="9218" max="9218" width="21.7265625" style="303" customWidth="1"/>
    <col min="9219" max="9219" width="15.453125" style="303" customWidth="1"/>
    <col min="9220" max="9220" width="24.453125" style="303" customWidth="1"/>
    <col min="9221" max="9472" width="8" style="303"/>
    <col min="9473" max="9473" width="23.453125" style="303" customWidth="1"/>
    <col min="9474" max="9474" width="21.7265625" style="303" customWidth="1"/>
    <col min="9475" max="9475" width="15.453125" style="303" customWidth="1"/>
    <col min="9476" max="9476" width="24.453125" style="303" customWidth="1"/>
    <col min="9477" max="9728" width="8" style="303"/>
    <col min="9729" max="9729" width="23.453125" style="303" customWidth="1"/>
    <col min="9730" max="9730" width="21.7265625" style="303" customWidth="1"/>
    <col min="9731" max="9731" width="15.453125" style="303" customWidth="1"/>
    <col min="9732" max="9732" width="24.453125" style="303" customWidth="1"/>
    <col min="9733" max="9984" width="8" style="303"/>
    <col min="9985" max="9985" width="23.453125" style="303" customWidth="1"/>
    <col min="9986" max="9986" width="21.7265625" style="303" customWidth="1"/>
    <col min="9987" max="9987" width="15.453125" style="303" customWidth="1"/>
    <col min="9988" max="9988" width="24.453125" style="303" customWidth="1"/>
    <col min="9989" max="10240" width="8" style="303"/>
    <col min="10241" max="10241" width="23.453125" style="303" customWidth="1"/>
    <col min="10242" max="10242" width="21.7265625" style="303" customWidth="1"/>
    <col min="10243" max="10243" width="15.453125" style="303" customWidth="1"/>
    <col min="10244" max="10244" width="24.453125" style="303" customWidth="1"/>
    <col min="10245" max="10496" width="8" style="303"/>
    <col min="10497" max="10497" width="23.453125" style="303" customWidth="1"/>
    <col min="10498" max="10498" width="21.7265625" style="303" customWidth="1"/>
    <col min="10499" max="10499" width="15.453125" style="303" customWidth="1"/>
    <col min="10500" max="10500" width="24.453125" style="303" customWidth="1"/>
    <col min="10501" max="10752" width="8" style="303"/>
    <col min="10753" max="10753" width="23.453125" style="303" customWidth="1"/>
    <col min="10754" max="10754" width="21.7265625" style="303" customWidth="1"/>
    <col min="10755" max="10755" width="15.453125" style="303" customWidth="1"/>
    <col min="10756" max="10756" width="24.453125" style="303" customWidth="1"/>
    <col min="10757" max="11008" width="8" style="303"/>
    <col min="11009" max="11009" width="23.453125" style="303" customWidth="1"/>
    <col min="11010" max="11010" width="21.7265625" style="303" customWidth="1"/>
    <col min="11011" max="11011" width="15.453125" style="303" customWidth="1"/>
    <col min="11012" max="11012" width="24.453125" style="303" customWidth="1"/>
    <col min="11013" max="11264" width="8" style="303"/>
    <col min="11265" max="11265" width="23.453125" style="303" customWidth="1"/>
    <col min="11266" max="11266" width="21.7265625" style="303" customWidth="1"/>
    <col min="11267" max="11267" width="15.453125" style="303" customWidth="1"/>
    <col min="11268" max="11268" width="24.453125" style="303" customWidth="1"/>
    <col min="11269" max="11520" width="8" style="303"/>
    <col min="11521" max="11521" width="23.453125" style="303" customWidth="1"/>
    <col min="11522" max="11522" width="21.7265625" style="303" customWidth="1"/>
    <col min="11523" max="11523" width="15.453125" style="303" customWidth="1"/>
    <col min="11524" max="11524" width="24.453125" style="303" customWidth="1"/>
    <col min="11525" max="11776" width="8" style="303"/>
    <col min="11777" max="11777" width="23.453125" style="303" customWidth="1"/>
    <col min="11778" max="11778" width="21.7265625" style="303" customWidth="1"/>
    <col min="11779" max="11779" width="15.453125" style="303" customWidth="1"/>
    <col min="11780" max="11780" width="24.453125" style="303" customWidth="1"/>
    <col min="11781" max="12032" width="8" style="303"/>
    <col min="12033" max="12033" width="23.453125" style="303" customWidth="1"/>
    <col min="12034" max="12034" width="21.7265625" style="303" customWidth="1"/>
    <col min="12035" max="12035" width="15.453125" style="303" customWidth="1"/>
    <col min="12036" max="12036" width="24.453125" style="303" customWidth="1"/>
    <col min="12037" max="12288" width="8" style="303"/>
    <col min="12289" max="12289" width="23.453125" style="303" customWidth="1"/>
    <col min="12290" max="12290" width="21.7265625" style="303" customWidth="1"/>
    <col min="12291" max="12291" width="15.453125" style="303" customWidth="1"/>
    <col min="12292" max="12292" width="24.453125" style="303" customWidth="1"/>
    <col min="12293" max="12544" width="8" style="303"/>
    <col min="12545" max="12545" width="23.453125" style="303" customWidth="1"/>
    <col min="12546" max="12546" width="21.7265625" style="303" customWidth="1"/>
    <col min="12547" max="12547" width="15.453125" style="303" customWidth="1"/>
    <col min="12548" max="12548" width="24.453125" style="303" customWidth="1"/>
    <col min="12549" max="12800" width="8" style="303"/>
    <col min="12801" max="12801" width="23.453125" style="303" customWidth="1"/>
    <col min="12802" max="12802" width="21.7265625" style="303" customWidth="1"/>
    <col min="12803" max="12803" width="15.453125" style="303" customWidth="1"/>
    <col min="12804" max="12804" width="24.453125" style="303" customWidth="1"/>
    <col min="12805" max="13056" width="8" style="303"/>
    <col min="13057" max="13057" width="23.453125" style="303" customWidth="1"/>
    <col min="13058" max="13058" width="21.7265625" style="303" customWidth="1"/>
    <col min="13059" max="13059" width="15.453125" style="303" customWidth="1"/>
    <col min="13060" max="13060" width="24.453125" style="303" customWidth="1"/>
    <col min="13061" max="13312" width="8" style="303"/>
    <col min="13313" max="13313" width="23.453125" style="303" customWidth="1"/>
    <col min="13314" max="13314" width="21.7265625" style="303" customWidth="1"/>
    <col min="13315" max="13315" width="15.453125" style="303" customWidth="1"/>
    <col min="13316" max="13316" width="24.453125" style="303" customWidth="1"/>
    <col min="13317" max="13568" width="8" style="303"/>
    <col min="13569" max="13569" width="23.453125" style="303" customWidth="1"/>
    <col min="13570" max="13570" width="21.7265625" style="303" customWidth="1"/>
    <col min="13571" max="13571" width="15.453125" style="303" customWidth="1"/>
    <col min="13572" max="13572" width="24.453125" style="303" customWidth="1"/>
    <col min="13573" max="13824" width="8" style="303"/>
    <col min="13825" max="13825" width="23.453125" style="303" customWidth="1"/>
    <col min="13826" max="13826" width="21.7265625" style="303" customWidth="1"/>
    <col min="13827" max="13827" width="15.453125" style="303" customWidth="1"/>
    <col min="13828" max="13828" width="24.453125" style="303" customWidth="1"/>
    <col min="13829" max="14080" width="8" style="303"/>
    <col min="14081" max="14081" width="23.453125" style="303" customWidth="1"/>
    <col min="14082" max="14082" width="21.7265625" style="303" customWidth="1"/>
    <col min="14083" max="14083" width="15.453125" style="303" customWidth="1"/>
    <col min="14084" max="14084" width="24.453125" style="303" customWidth="1"/>
    <col min="14085" max="14336" width="8" style="303"/>
    <col min="14337" max="14337" width="23.453125" style="303" customWidth="1"/>
    <col min="14338" max="14338" width="21.7265625" style="303" customWidth="1"/>
    <col min="14339" max="14339" width="15.453125" style="303" customWidth="1"/>
    <col min="14340" max="14340" width="24.453125" style="303" customWidth="1"/>
    <col min="14341" max="14592" width="8" style="303"/>
    <col min="14593" max="14593" width="23.453125" style="303" customWidth="1"/>
    <col min="14594" max="14594" width="21.7265625" style="303" customWidth="1"/>
    <col min="14595" max="14595" width="15.453125" style="303" customWidth="1"/>
    <col min="14596" max="14596" width="24.453125" style="303" customWidth="1"/>
    <col min="14597" max="14848" width="8" style="303"/>
    <col min="14849" max="14849" width="23.453125" style="303" customWidth="1"/>
    <col min="14850" max="14850" width="21.7265625" style="303" customWidth="1"/>
    <col min="14851" max="14851" width="15.453125" style="303" customWidth="1"/>
    <col min="14852" max="14852" width="24.453125" style="303" customWidth="1"/>
    <col min="14853" max="15104" width="8" style="303"/>
    <col min="15105" max="15105" width="23.453125" style="303" customWidth="1"/>
    <col min="15106" max="15106" width="21.7265625" style="303" customWidth="1"/>
    <col min="15107" max="15107" width="15.453125" style="303" customWidth="1"/>
    <col min="15108" max="15108" width="24.453125" style="303" customWidth="1"/>
    <col min="15109" max="15360" width="8" style="303"/>
    <col min="15361" max="15361" width="23.453125" style="303" customWidth="1"/>
    <col min="15362" max="15362" width="21.7265625" style="303" customWidth="1"/>
    <col min="15363" max="15363" width="15.453125" style="303" customWidth="1"/>
    <col min="15364" max="15364" width="24.453125" style="303" customWidth="1"/>
    <col min="15365" max="15616" width="8" style="303"/>
    <col min="15617" max="15617" width="23.453125" style="303" customWidth="1"/>
    <col min="15618" max="15618" width="21.7265625" style="303" customWidth="1"/>
    <col min="15619" max="15619" width="15.453125" style="303" customWidth="1"/>
    <col min="15620" max="15620" width="24.453125" style="303" customWidth="1"/>
    <col min="15621" max="15872" width="8" style="303"/>
    <col min="15873" max="15873" width="23.453125" style="303" customWidth="1"/>
    <col min="15874" max="15874" width="21.7265625" style="303" customWidth="1"/>
    <col min="15875" max="15875" width="15.453125" style="303" customWidth="1"/>
    <col min="15876" max="15876" width="24.453125" style="303" customWidth="1"/>
    <col min="15877" max="16128" width="8" style="303"/>
    <col min="16129" max="16129" width="23.453125" style="303" customWidth="1"/>
    <col min="16130" max="16130" width="21.7265625" style="303" customWidth="1"/>
    <col min="16131" max="16131" width="15.453125" style="303" customWidth="1"/>
    <col min="16132" max="16132" width="24.453125" style="303" customWidth="1"/>
    <col min="16133" max="16384" width="8" style="303"/>
  </cols>
  <sheetData>
    <row r="1" spans="1:66" ht="143.25" customHeight="1">
      <c r="A1" s="301"/>
      <c r="B1" s="652" t="s">
        <v>1168</v>
      </c>
      <c r="C1" s="652"/>
      <c r="D1" s="510"/>
      <c r="E1" s="509"/>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row>
    <row r="2" spans="1:66" ht="9.75" customHeight="1">
      <c r="A2" s="304"/>
      <c r="B2" s="304"/>
      <c r="C2" s="305"/>
      <c r="D2" s="305"/>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row>
    <row r="3" spans="1:66">
      <c r="A3" s="653" t="s">
        <v>1169</v>
      </c>
      <c r="B3" s="653"/>
      <c r="C3" s="653"/>
      <c r="D3" s="653"/>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row>
    <row r="4" spans="1:66" ht="14.25" customHeight="1">
      <c r="A4" s="653"/>
      <c r="B4" s="653"/>
      <c r="C4" s="653"/>
      <c r="D4" s="653"/>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row>
    <row r="5" spans="1:66" ht="25.5" customHeight="1">
      <c r="A5" s="653" t="s">
        <v>1170</v>
      </c>
      <c r="B5" s="653"/>
      <c r="C5" s="653"/>
      <c r="D5" s="653"/>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row>
    <row r="6" spans="1:66" ht="14.5">
      <c r="A6" s="654" t="s">
        <v>1138</v>
      </c>
      <c r="B6" s="654"/>
      <c r="C6" s="654"/>
      <c r="D6" s="306"/>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row>
    <row r="7" spans="1:66" ht="14.5">
      <c r="A7" s="306" t="s">
        <v>1139</v>
      </c>
      <c r="B7" s="649" t="str">
        <f>Cover!D3</f>
        <v>Lindenborg Skovselskab A/S</v>
      </c>
      <c r="C7" s="649"/>
      <c r="D7" s="649"/>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row>
    <row r="8" spans="1:66" ht="14.5">
      <c r="A8" s="306" t="s">
        <v>1171</v>
      </c>
      <c r="B8" s="649" t="str">
        <f>'1 Basic Info'!C14</f>
        <v>Østergade 32, DK-9510 Arden</v>
      </c>
      <c r="C8" s="649"/>
      <c r="D8" s="649"/>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row>
    <row r="9" spans="1:66" ht="14.5">
      <c r="A9" s="306" t="s">
        <v>1122</v>
      </c>
      <c r="B9" s="307" t="s">
        <v>69</v>
      </c>
      <c r="C9" s="307"/>
      <c r="D9" s="307"/>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row>
    <row r="10" spans="1:66" ht="14.5">
      <c r="A10" s="306" t="s">
        <v>1140</v>
      </c>
      <c r="B10" s="649" t="str">
        <f>'1 Basic Info'!C3</f>
        <v>SA-PEFC-FM-014421</v>
      </c>
      <c r="C10" s="649"/>
      <c r="D10" s="307"/>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row>
    <row r="11" spans="1:66" ht="14.5">
      <c r="A11" s="306" t="s">
        <v>1172</v>
      </c>
      <c r="B11" s="649" t="s">
        <v>872</v>
      </c>
      <c r="C11" s="649"/>
      <c r="D11" s="307"/>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row>
    <row r="12" spans="1:66" ht="15.5">
      <c r="A12" s="306" t="s">
        <v>1173</v>
      </c>
      <c r="B12" s="578">
        <v>45329</v>
      </c>
      <c r="C12" s="307" t="s">
        <v>1174</v>
      </c>
      <c r="D12" s="578">
        <v>47155</v>
      </c>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row>
    <row r="13" spans="1:66" ht="9.75" customHeight="1">
      <c r="A13" s="306"/>
      <c r="B13" s="307"/>
      <c r="C13" s="308"/>
      <c r="D13" s="307"/>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row>
    <row r="14" spans="1:66" ht="18" customHeight="1">
      <c r="A14" s="654" t="s">
        <v>1175</v>
      </c>
      <c r="B14" s="654"/>
      <c r="C14" s="654"/>
      <c r="D14" s="654"/>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row>
    <row r="15" spans="1:66" s="310" customFormat="1" ht="15" thickBot="1">
      <c r="A15" s="601" t="s">
        <v>1176</v>
      </c>
      <c r="B15" s="602" t="s">
        <v>1177</v>
      </c>
      <c r="C15" s="602" t="s">
        <v>1178</v>
      </c>
      <c r="D15" s="602" t="s">
        <v>1179</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row>
    <row r="16" spans="1:66" s="312" customFormat="1">
      <c r="A16" s="603" t="s">
        <v>3079</v>
      </c>
      <c r="B16" s="604" t="s">
        <v>1210</v>
      </c>
      <c r="C16" s="605" t="s">
        <v>3087</v>
      </c>
      <c r="D16" s="606" t="s">
        <v>3080</v>
      </c>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row>
    <row r="17" spans="1:66" s="312" customFormat="1">
      <c r="A17" s="607" t="s">
        <v>3079</v>
      </c>
      <c r="B17" s="598" t="s">
        <v>3081</v>
      </c>
      <c r="C17" s="599" t="s">
        <v>3086</v>
      </c>
      <c r="D17" s="608" t="s">
        <v>3080</v>
      </c>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row>
    <row r="18" spans="1:66" s="312" customFormat="1">
      <c r="A18" s="607" t="s">
        <v>3079</v>
      </c>
      <c r="B18" s="598" t="s">
        <v>3082</v>
      </c>
      <c r="C18" s="599" t="s">
        <v>3085</v>
      </c>
      <c r="D18" s="608" t="s">
        <v>3080</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row>
    <row r="19" spans="1:66" s="312" customFormat="1">
      <c r="A19" s="607" t="s">
        <v>3079</v>
      </c>
      <c r="B19" s="598" t="s">
        <v>3083</v>
      </c>
      <c r="C19" s="599" t="s">
        <v>3084</v>
      </c>
      <c r="D19" s="608" t="s">
        <v>3080</v>
      </c>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row>
    <row r="20" spans="1:66">
      <c r="A20" s="609"/>
      <c r="B20" s="600"/>
      <c r="C20" s="600"/>
      <c r="D20" s="610"/>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row>
    <row r="21" spans="1:66">
      <c r="A21" s="609"/>
      <c r="B21" s="600"/>
      <c r="C21" s="600"/>
      <c r="D21" s="610"/>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row>
    <row r="22" spans="1:66">
      <c r="A22" s="609"/>
      <c r="B22" s="600"/>
      <c r="C22" s="600"/>
      <c r="D22" s="610"/>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row>
    <row r="23" spans="1:66" ht="13.5" thickBot="1">
      <c r="A23" s="611"/>
      <c r="B23" s="612"/>
      <c r="C23" s="612"/>
      <c r="D23" s="613"/>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row>
    <row r="24" spans="1:66" ht="14.5">
      <c r="A24" s="307"/>
      <c r="B24" s="313"/>
      <c r="C24" s="307"/>
      <c r="D24" s="313"/>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302"/>
    </row>
    <row r="25" spans="1:66" ht="14.5">
      <c r="A25" s="314" t="s">
        <v>1162</v>
      </c>
      <c r="B25" s="315"/>
      <c r="C25" s="316"/>
      <c r="D25" s="317"/>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row>
    <row r="26" spans="1:66" ht="15.75" customHeight="1">
      <c r="A26" s="648" t="s">
        <v>1139</v>
      </c>
      <c r="B26" s="649"/>
      <c r="C26" s="655"/>
      <c r="D26" s="656"/>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row>
    <row r="27" spans="1:66" ht="26.25" customHeight="1">
      <c r="A27" s="648" t="s">
        <v>1180</v>
      </c>
      <c r="B27" s="649"/>
      <c r="C27" s="650"/>
      <c r="D27" s="651"/>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row>
    <row r="28" spans="1:66" ht="14.5">
      <c r="A28" s="658" t="s">
        <v>1161</v>
      </c>
      <c r="B28" s="659"/>
      <c r="C28" s="318"/>
      <c r="D28" s="319"/>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02"/>
      <c r="BG28" s="302"/>
      <c r="BH28" s="302"/>
      <c r="BI28" s="302"/>
      <c r="BJ28" s="302"/>
      <c r="BK28" s="302"/>
      <c r="BL28" s="302"/>
      <c r="BM28" s="302"/>
      <c r="BN28" s="302"/>
    </row>
    <row r="29" spans="1:66" ht="14.5">
      <c r="A29" s="306"/>
      <c r="B29" s="306"/>
      <c r="C29" s="308"/>
      <c r="D29" s="306"/>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2"/>
      <c r="BG29" s="302"/>
      <c r="BH29" s="302"/>
      <c r="BI29" s="302"/>
      <c r="BJ29" s="302"/>
      <c r="BK29" s="302"/>
      <c r="BL29" s="302"/>
      <c r="BM29" s="302"/>
      <c r="BN29" s="302"/>
    </row>
    <row r="30" spans="1:66">
      <c r="A30" s="660" t="s">
        <v>890</v>
      </c>
      <c r="B30" s="660"/>
      <c r="C30" s="660"/>
      <c r="D30" s="660"/>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row>
    <row r="31" spans="1:66">
      <c r="A31" s="657" t="s">
        <v>891</v>
      </c>
      <c r="B31" s="657"/>
      <c r="C31" s="657"/>
      <c r="D31" s="657"/>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row>
    <row r="32" spans="1:66">
      <c r="A32" s="657" t="s">
        <v>1181</v>
      </c>
      <c r="B32" s="657"/>
      <c r="C32" s="657"/>
      <c r="D32" s="657"/>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row>
    <row r="33" spans="1:66" ht="13.5" customHeight="1">
      <c r="A33" s="320"/>
      <c r="B33" s="320"/>
      <c r="C33" s="320"/>
      <c r="D33" s="320"/>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row>
    <row r="34" spans="1:66">
      <c r="A34" s="657" t="s">
        <v>893</v>
      </c>
      <c r="B34" s="657"/>
      <c r="C34" s="657"/>
      <c r="D34" s="657"/>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row>
    <row r="35" spans="1:66">
      <c r="A35" s="657" t="s">
        <v>894</v>
      </c>
      <c r="B35" s="657"/>
      <c r="C35" s="657"/>
      <c r="D35" s="657"/>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row>
    <row r="36" spans="1:66">
      <c r="A36" s="657" t="s">
        <v>1182</v>
      </c>
      <c r="B36" s="657"/>
      <c r="C36" s="657"/>
      <c r="D36" s="657"/>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row>
    <row r="37" spans="1:66">
      <c r="A37" s="302"/>
      <c r="B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row>
    <row r="38" spans="1:66">
      <c r="A38" s="302"/>
      <c r="B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row>
    <row r="39" spans="1:66">
      <c r="A39" s="302"/>
      <c r="B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row>
    <row r="40" spans="1:66">
      <c r="A40" s="302"/>
      <c r="B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row>
    <row r="41" spans="1:66" s="302" customFormat="1"/>
    <row r="42" spans="1:66" s="302" customFormat="1"/>
    <row r="43" spans="1:66" s="302" customFormat="1"/>
    <row r="44" spans="1:66" s="302" customFormat="1"/>
    <row r="45" spans="1:66" s="302" customFormat="1"/>
    <row r="46" spans="1:66" s="302" customFormat="1"/>
    <row r="47" spans="1:66" s="302" customFormat="1"/>
    <row r="48" spans="1:66" s="302" customFormat="1"/>
    <row r="49" spans="1:31" s="302" customFormat="1"/>
    <row r="50" spans="1:31" s="302" customFormat="1"/>
    <row r="51" spans="1:31" s="302" customFormat="1"/>
    <row r="52" spans="1:31" s="302" customFormat="1"/>
    <row r="53" spans="1:31" s="302" customFormat="1"/>
    <row r="54" spans="1:31" s="302" customFormat="1"/>
    <row r="55" spans="1:31" s="302" customFormat="1"/>
    <row r="56" spans="1:31" s="302" customFormat="1"/>
    <row r="57" spans="1:31" s="302" customFormat="1"/>
    <row r="58" spans="1:31" s="302" customFormat="1"/>
    <row r="59" spans="1:31" s="302" customFormat="1"/>
    <row r="60" spans="1:31">
      <c r="A60" s="302"/>
      <c r="B60" s="302"/>
      <c r="M60" s="302"/>
      <c r="N60" s="302"/>
      <c r="O60" s="302"/>
      <c r="P60" s="302"/>
      <c r="Q60" s="302"/>
      <c r="R60" s="302"/>
      <c r="S60" s="302"/>
      <c r="T60" s="302"/>
      <c r="U60" s="302"/>
      <c r="V60" s="302"/>
      <c r="W60" s="302"/>
      <c r="X60" s="302"/>
      <c r="Y60" s="302"/>
      <c r="Z60" s="302"/>
      <c r="AA60" s="302"/>
      <c r="AB60" s="302"/>
      <c r="AC60" s="302"/>
      <c r="AD60" s="302"/>
      <c r="AE60" s="302"/>
    </row>
    <row r="61" spans="1:31">
      <c r="A61" s="302"/>
      <c r="B61" s="302"/>
      <c r="M61" s="302"/>
      <c r="N61" s="302"/>
      <c r="O61" s="302"/>
      <c r="P61" s="302"/>
      <c r="Q61" s="302"/>
      <c r="R61" s="302"/>
      <c r="S61" s="302"/>
      <c r="T61" s="302"/>
      <c r="U61" s="302"/>
      <c r="V61" s="302"/>
      <c r="W61" s="302"/>
      <c r="X61" s="302"/>
      <c r="Y61" s="302"/>
      <c r="Z61" s="302"/>
      <c r="AA61" s="302"/>
      <c r="AB61" s="302"/>
      <c r="AC61" s="302"/>
      <c r="AD61" s="302"/>
      <c r="AE61" s="302"/>
    </row>
    <row r="62" spans="1:31">
      <c r="A62" s="302"/>
      <c r="B62" s="302"/>
      <c r="M62" s="302"/>
      <c r="N62" s="302"/>
      <c r="O62" s="302"/>
      <c r="P62" s="302"/>
      <c r="Q62" s="302"/>
      <c r="R62" s="302"/>
      <c r="S62" s="302"/>
      <c r="T62" s="302"/>
      <c r="U62" s="302"/>
      <c r="V62" s="302"/>
      <c r="W62" s="302"/>
      <c r="X62" s="302"/>
      <c r="Y62" s="302"/>
      <c r="Z62" s="302"/>
      <c r="AA62" s="302"/>
      <c r="AB62" s="302"/>
      <c r="AC62" s="302"/>
      <c r="AD62" s="302"/>
      <c r="AE62" s="302"/>
    </row>
    <row r="63" spans="1:31">
      <c r="A63" s="302"/>
      <c r="B63" s="302"/>
      <c r="M63" s="302"/>
      <c r="N63" s="302"/>
      <c r="O63" s="302"/>
      <c r="P63" s="302"/>
      <c r="Q63" s="302"/>
      <c r="R63" s="302"/>
      <c r="S63" s="302"/>
      <c r="T63" s="302"/>
      <c r="U63" s="302"/>
      <c r="V63" s="302"/>
      <c r="W63" s="302"/>
      <c r="X63" s="302"/>
      <c r="Y63" s="302"/>
      <c r="Z63" s="302"/>
      <c r="AA63" s="302"/>
      <c r="AB63" s="302"/>
      <c r="AC63" s="302"/>
      <c r="AD63" s="302"/>
      <c r="AE63" s="302"/>
    </row>
    <row r="64" spans="1:31">
      <c r="A64" s="302"/>
      <c r="B64" s="302"/>
      <c r="M64" s="302"/>
      <c r="N64" s="302"/>
      <c r="O64" s="302"/>
      <c r="P64" s="302"/>
      <c r="Q64" s="302"/>
      <c r="R64" s="302"/>
      <c r="S64" s="302"/>
      <c r="T64" s="302"/>
      <c r="U64" s="302"/>
      <c r="V64" s="302"/>
      <c r="W64" s="302"/>
      <c r="X64" s="302"/>
      <c r="Y64" s="302"/>
      <c r="Z64" s="302"/>
      <c r="AA64" s="302"/>
      <c r="AB64" s="302"/>
      <c r="AC64" s="302"/>
      <c r="AD64" s="302"/>
      <c r="AE64" s="302"/>
    </row>
    <row r="65" spans="1:31">
      <c r="A65" s="302"/>
      <c r="B65" s="302"/>
      <c r="M65" s="302"/>
      <c r="N65" s="302"/>
      <c r="O65" s="302"/>
      <c r="P65" s="302"/>
      <c r="Q65" s="302"/>
      <c r="R65" s="302"/>
      <c r="S65" s="302"/>
      <c r="T65" s="302"/>
      <c r="U65" s="302"/>
      <c r="V65" s="302"/>
      <c r="W65" s="302"/>
      <c r="X65" s="302"/>
      <c r="Y65" s="302"/>
      <c r="Z65" s="302"/>
      <c r="AA65" s="302"/>
      <c r="AB65" s="302"/>
      <c r="AC65" s="302"/>
      <c r="AD65" s="302"/>
      <c r="AE65" s="302"/>
    </row>
    <row r="66" spans="1:31">
      <c r="A66" s="302"/>
      <c r="B66" s="302"/>
      <c r="M66" s="302"/>
      <c r="N66" s="302"/>
      <c r="O66" s="302"/>
      <c r="P66" s="302"/>
      <c r="Q66" s="302"/>
      <c r="R66" s="302"/>
      <c r="S66" s="302"/>
      <c r="T66" s="302"/>
      <c r="U66" s="302"/>
      <c r="V66" s="302"/>
      <c r="W66" s="302"/>
      <c r="X66" s="302"/>
      <c r="Y66" s="302"/>
      <c r="Z66" s="302"/>
      <c r="AA66" s="302"/>
      <c r="AB66" s="302"/>
      <c r="AC66" s="302"/>
      <c r="AD66" s="302"/>
      <c r="AE66" s="302"/>
    </row>
    <row r="67" spans="1:31">
      <c r="A67" s="302"/>
      <c r="B67" s="302"/>
      <c r="M67" s="302"/>
      <c r="N67" s="302"/>
      <c r="O67" s="302"/>
      <c r="P67" s="302"/>
      <c r="Q67" s="302"/>
      <c r="R67" s="302"/>
      <c r="S67" s="302"/>
      <c r="T67" s="302"/>
      <c r="U67" s="302"/>
      <c r="V67" s="302"/>
      <c r="W67" s="302"/>
      <c r="X67" s="302"/>
      <c r="Y67" s="302"/>
      <c r="Z67" s="302"/>
      <c r="AA67" s="302"/>
      <c r="AB67" s="302"/>
      <c r="AC67" s="302"/>
      <c r="AD67" s="302"/>
      <c r="AE67" s="302"/>
    </row>
    <row r="68" spans="1:31">
      <c r="A68" s="302"/>
      <c r="B68" s="302"/>
      <c r="M68" s="302"/>
      <c r="N68" s="302"/>
      <c r="O68" s="302"/>
      <c r="P68" s="302"/>
      <c r="Q68" s="302"/>
      <c r="R68" s="302"/>
      <c r="S68" s="302"/>
      <c r="T68" s="302"/>
      <c r="U68" s="302"/>
      <c r="V68" s="302"/>
      <c r="W68" s="302"/>
      <c r="X68" s="302"/>
      <c r="Y68" s="302"/>
      <c r="Z68" s="302"/>
      <c r="AA68" s="302"/>
      <c r="AB68" s="302"/>
      <c r="AC68" s="302"/>
      <c r="AD68" s="302"/>
      <c r="AE68" s="302"/>
    </row>
    <row r="69" spans="1:31">
      <c r="A69" s="302"/>
      <c r="B69" s="302"/>
      <c r="M69" s="302"/>
      <c r="N69" s="302"/>
      <c r="O69" s="302"/>
      <c r="P69" s="302"/>
      <c r="Q69" s="302"/>
      <c r="R69" s="302"/>
      <c r="S69" s="302"/>
      <c r="T69" s="302"/>
      <c r="U69" s="302"/>
      <c r="V69" s="302"/>
      <c r="W69" s="302"/>
      <c r="X69" s="302"/>
      <c r="Y69" s="302"/>
      <c r="Z69" s="302"/>
      <c r="AA69" s="302"/>
      <c r="AB69" s="302"/>
      <c r="AC69" s="302"/>
      <c r="AD69" s="302"/>
      <c r="AE69" s="302"/>
    </row>
    <row r="70" spans="1:31">
      <c r="A70" s="302"/>
      <c r="B70" s="302"/>
      <c r="M70" s="302"/>
      <c r="N70" s="302"/>
      <c r="O70" s="302"/>
      <c r="P70" s="302"/>
      <c r="Q70" s="302"/>
      <c r="R70" s="302"/>
      <c r="S70" s="302"/>
      <c r="T70" s="302"/>
      <c r="U70" s="302"/>
      <c r="V70" s="302"/>
      <c r="W70" s="302"/>
      <c r="X70" s="302"/>
      <c r="Y70" s="302"/>
      <c r="Z70" s="302"/>
      <c r="AA70" s="302"/>
      <c r="AB70" s="302"/>
      <c r="AC70" s="302"/>
      <c r="AD70" s="302"/>
      <c r="AE70" s="302"/>
    </row>
    <row r="71" spans="1:31">
      <c r="A71" s="302"/>
      <c r="B71" s="302"/>
      <c r="M71" s="302"/>
      <c r="N71" s="302"/>
      <c r="O71" s="302"/>
      <c r="P71" s="302"/>
      <c r="Q71" s="302"/>
      <c r="R71" s="302"/>
      <c r="S71" s="302"/>
      <c r="T71" s="302"/>
      <c r="U71" s="302"/>
      <c r="V71" s="302"/>
      <c r="W71" s="302"/>
      <c r="X71" s="302"/>
      <c r="Y71" s="302"/>
      <c r="Z71" s="302"/>
      <c r="AA71" s="302"/>
      <c r="AB71" s="302"/>
      <c r="AC71" s="302"/>
      <c r="AD71" s="302"/>
      <c r="AE71" s="302"/>
    </row>
    <row r="72" spans="1:31">
      <c r="A72" s="302"/>
      <c r="B72" s="302"/>
      <c r="M72" s="302"/>
      <c r="N72" s="302"/>
      <c r="O72" s="302"/>
      <c r="P72" s="302"/>
      <c r="Q72" s="302"/>
      <c r="R72" s="302"/>
      <c r="S72" s="302"/>
      <c r="T72" s="302"/>
      <c r="U72" s="302"/>
      <c r="V72" s="302"/>
      <c r="W72" s="302"/>
      <c r="X72" s="302"/>
      <c r="Y72" s="302"/>
      <c r="Z72" s="302"/>
      <c r="AA72" s="302"/>
      <c r="AB72" s="302"/>
      <c r="AC72" s="302"/>
      <c r="AD72" s="302"/>
      <c r="AE72" s="302"/>
    </row>
    <row r="73" spans="1:31">
      <c r="A73" s="302"/>
      <c r="B73" s="302"/>
      <c r="M73" s="302"/>
      <c r="N73" s="302"/>
      <c r="O73" s="302"/>
      <c r="P73" s="302"/>
      <c r="Q73" s="302"/>
      <c r="R73" s="302"/>
      <c r="S73" s="302"/>
      <c r="T73" s="302"/>
      <c r="U73" s="302"/>
      <c r="V73" s="302"/>
      <c r="W73" s="302"/>
      <c r="X73" s="302"/>
      <c r="Y73" s="302"/>
      <c r="Z73" s="302"/>
      <c r="AA73" s="302"/>
      <c r="AB73" s="302"/>
      <c r="AC73" s="302"/>
      <c r="AD73" s="302"/>
      <c r="AE73" s="302"/>
    </row>
    <row r="74" spans="1:31">
      <c r="A74" s="302"/>
      <c r="B74" s="302"/>
      <c r="M74" s="302"/>
      <c r="N74" s="302"/>
      <c r="O74" s="302"/>
      <c r="P74" s="302"/>
      <c r="Q74" s="302"/>
      <c r="R74" s="302"/>
      <c r="S74" s="302"/>
      <c r="T74" s="302"/>
      <c r="U74" s="302"/>
      <c r="V74" s="302"/>
      <c r="W74" s="302"/>
      <c r="X74" s="302"/>
      <c r="Y74" s="302"/>
      <c r="Z74" s="302"/>
      <c r="AA74" s="302"/>
      <c r="AB74" s="302"/>
      <c r="AC74" s="302"/>
      <c r="AD74" s="302"/>
      <c r="AE74" s="302"/>
    </row>
    <row r="75" spans="1:31">
      <c r="A75" s="302"/>
      <c r="B75" s="302"/>
      <c r="M75" s="302"/>
      <c r="N75" s="302"/>
      <c r="O75" s="302"/>
      <c r="P75" s="302"/>
      <c r="Q75" s="302"/>
      <c r="R75" s="302"/>
      <c r="S75" s="302"/>
      <c r="T75" s="302"/>
      <c r="U75" s="302"/>
      <c r="V75" s="302"/>
      <c r="W75" s="302"/>
      <c r="X75" s="302"/>
      <c r="Y75" s="302"/>
      <c r="Z75" s="302"/>
      <c r="AA75" s="302"/>
      <c r="AB75" s="302"/>
      <c r="AC75" s="302"/>
      <c r="AD75" s="302"/>
      <c r="AE75" s="302"/>
    </row>
    <row r="76" spans="1:31">
      <c r="A76" s="302"/>
      <c r="B76" s="302"/>
      <c r="M76" s="302"/>
      <c r="N76" s="302"/>
      <c r="O76" s="302"/>
      <c r="P76" s="302"/>
      <c r="Q76" s="302"/>
      <c r="R76" s="302"/>
      <c r="S76" s="302"/>
      <c r="T76" s="302"/>
      <c r="U76" s="302"/>
      <c r="V76" s="302"/>
      <c r="W76" s="302"/>
      <c r="X76" s="302"/>
      <c r="Y76" s="302"/>
      <c r="Z76" s="302"/>
      <c r="AA76" s="302"/>
      <c r="AB76" s="302"/>
      <c r="AC76" s="302"/>
      <c r="AD76" s="302"/>
      <c r="AE76" s="302"/>
    </row>
    <row r="77" spans="1:31">
      <c r="A77" s="302"/>
      <c r="B77" s="302"/>
      <c r="M77" s="302"/>
      <c r="N77" s="302"/>
      <c r="O77" s="302"/>
      <c r="P77" s="302"/>
      <c r="Q77" s="302"/>
      <c r="R77" s="302"/>
      <c r="S77" s="302"/>
      <c r="T77" s="302"/>
      <c r="U77" s="302"/>
      <c r="V77" s="302"/>
      <c r="W77" s="302"/>
      <c r="X77" s="302"/>
      <c r="Y77" s="302"/>
      <c r="Z77" s="302"/>
      <c r="AA77" s="302"/>
      <c r="AB77" s="302"/>
      <c r="AC77" s="302"/>
      <c r="AD77" s="302"/>
      <c r="AE77" s="302"/>
    </row>
    <row r="78" spans="1:31">
      <c r="A78" s="302"/>
      <c r="B78" s="302"/>
      <c r="M78" s="302"/>
      <c r="N78" s="302"/>
      <c r="O78" s="302"/>
      <c r="P78" s="302"/>
      <c r="Q78" s="302"/>
      <c r="R78" s="302"/>
      <c r="S78" s="302"/>
      <c r="T78" s="302"/>
      <c r="U78" s="302"/>
      <c r="V78" s="302"/>
      <c r="W78" s="302"/>
      <c r="X78" s="302"/>
      <c r="Y78" s="302"/>
      <c r="Z78" s="302"/>
      <c r="AA78" s="302"/>
      <c r="AB78" s="302"/>
      <c r="AC78" s="302"/>
      <c r="AD78" s="302"/>
      <c r="AE78" s="302"/>
    </row>
    <row r="79" spans="1:31">
      <c r="A79" s="302"/>
      <c r="B79" s="302"/>
      <c r="M79" s="302"/>
      <c r="N79" s="302"/>
      <c r="O79" s="302"/>
      <c r="P79" s="302"/>
      <c r="Q79" s="302"/>
      <c r="R79" s="302"/>
      <c r="S79" s="302"/>
      <c r="T79" s="302"/>
      <c r="U79" s="302"/>
      <c r="V79" s="302"/>
      <c r="W79" s="302"/>
      <c r="X79" s="302"/>
      <c r="Y79" s="302"/>
      <c r="Z79" s="302"/>
      <c r="AA79" s="302"/>
      <c r="AB79" s="302"/>
      <c r="AC79" s="302"/>
      <c r="AD79" s="302"/>
      <c r="AE79" s="302"/>
    </row>
    <row r="80" spans="1:31">
      <c r="A80" s="302"/>
      <c r="B80" s="302"/>
      <c r="M80" s="302"/>
      <c r="N80" s="302"/>
      <c r="O80" s="302"/>
      <c r="P80" s="302"/>
      <c r="Q80" s="302"/>
      <c r="R80" s="302"/>
      <c r="S80" s="302"/>
      <c r="T80" s="302"/>
      <c r="U80" s="302"/>
      <c r="V80" s="302"/>
      <c r="W80" s="302"/>
      <c r="X80" s="302"/>
      <c r="Y80" s="302"/>
      <c r="Z80" s="302"/>
      <c r="AA80" s="302"/>
      <c r="AB80" s="302"/>
      <c r="AC80" s="302"/>
      <c r="AD80" s="302"/>
      <c r="AE80" s="302"/>
    </row>
    <row r="81" spans="1:31">
      <c r="A81" s="302"/>
      <c r="B81" s="302"/>
      <c r="M81" s="302"/>
      <c r="N81" s="302"/>
      <c r="O81" s="302"/>
      <c r="P81" s="302"/>
      <c r="Q81" s="302"/>
      <c r="R81" s="302"/>
      <c r="S81" s="302"/>
      <c r="T81" s="302"/>
      <c r="U81" s="302"/>
      <c r="V81" s="302"/>
      <c r="W81" s="302"/>
      <c r="X81" s="302"/>
      <c r="Y81" s="302"/>
      <c r="Z81" s="302"/>
      <c r="AA81" s="302"/>
      <c r="AB81" s="302"/>
      <c r="AC81" s="302"/>
      <c r="AD81" s="302"/>
      <c r="AE81" s="302"/>
    </row>
    <row r="82" spans="1:31">
      <c r="A82" s="302"/>
      <c r="B82" s="302"/>
      <c r="M82" s="302"/>
      <c r="N82" s="302"/>
      <c r="O82" s="302"/>
      <c r="P82" s="302"/>
      <c r="Q82" s="302"/>
      <c r="R82" s="302"/>
      <c r="S82" s="302"/>
      <c r="T82" s="302"/>
      <c r="U82" s="302"/>
      <c r="V82" s="302"/>
      <c r="W82" s="302"/>
      <c r="X82" s="302"/>
      <c r="Y82" s="302"/>
      <c r="Z82" s="302"/>
      <c r="AA82" s="302"/>
      <c r="AB82" s="302"/>
      <c r="AC82" s="302"/>
      <c r="AD82" s="302"/>
      <c r="AE82" s="302"/>
    </row>
    <row r="83" spans="1:31">
      <c r="A83" s="302"/>
      <c r="B83" s="302"/>
      <c r="M83" s="302"/>
      <c r="N83" s="302"/>
      <c r="O83" s="302"/>
      <c r="P83" s="302"/>
      <c r="Q83" s="302"/>
      <c r="R83" s="302"/>
      <c r="S83" s="302"/>
      <c r="T83" s="302"/>
      <c r="U83" s="302"/>
      <c r="V83" s="302"/>
      <c r="W83" s="302"/>
      <c r="X83" s="302"/>
      <c r="Y83" s="302"/>
      <c r="Z83" s="302"/>
      <c r="AA83" s="302"/>
      <c r="AB83" s="302"/>
      <c r="AC83" s="302"/>
      <c r="AD83" s="302"/>
      <c r="AE83" s="302"/>
    </row>
    <row r="84" spans="1:31">
      <c r="A84" s="302"/>
      <c r="B84" s="302"/>
      <c r="M84" s="302"/>
      <c r="N84" s="302"/>
      <c r="O84" s="302"/>
      <c r="P84" s="302"/>
      <c r="Q84" s="302"/>
      <c r="R84" s="302"/>
      <c r="S84" s="302"/>
      <c r="T84" s="302"/>
      <c r="U84" s="302"/>
      <c r="V84" s="302"/>
      <c r="W84" s="302"/>
      <c r="X84" s="302"/>
      <c r="Y84" s="302"/>
      <c r="Z84" s="302"/>
      <c r="AA84" s="302"/>
      <c r="AB84" s="302"/>
      <c r="AC84" s="302"/>
      <c r="AD84" s="302"/>
      <c r="AE84" s="302"/>
    </row>
    <row r="85" spans="1:31">
      <c r="A85" s="302"/>
      <c r="B85" s="302"/>
      <c r="M85" s="302"/>
      <c r="N85" s="302"/>
      <c r="O85" s="302"/>
      <c r="P85" s="302"/>
      <c r="Q85" s="302"/>
      <c r="R85" s="302"/>
      <c r="S85" s="302"/>
      <c r="T85" s="302"/>
      <c r="U85" s="302"/>
      <c r="V85" s="302"/>
      <c r="W85" s="302"/>
      <c r="X85" s="302"/>
      <c r="Y85" s="302"/>
      <c r="Z85" s="302"/>
      <c r="AA85" s="302"/>
      <c r="AB85" s="302"/>
      <c r="AC85" s="302"/>
      <c r="AD85" s="302"/>
      <c r="AE85" s="302"/>
    </row>
    <row r="86" spans="1:31">
      <c r="A86" s="302"/>
      <c r="B86" s="302"/>
      <c r="M86" s="302"/>
      <c r="N86" s="302"/>
      <c r="O86" s="302"/>
      <c r="P86" s="302"/>
      <c r="Q86" s="302"/>
      <c r="R86" s="302"/>
      <c r="S86" s="302"/>
      <c r="T86" s="302"/>
      <c r="U86" s="302"/>
      <c r="V86" s="302"/>
      <c r="W86" s="302"/>
      <c r="X86" s="302"/>
      <c r="Y86" s="302"/>
      <c r="Z86" s="302"/>
      <c r="AA86" s="302"/>
      <c r="AB86" s="302"/>
      <c r="AC86" s="302"/>
      <c r="AD86" s="302"/>
      <c r="AE86" s="302"/>
    </row>
    <row r="87" spans="1:31">
      <c r="A87" s="302"/>
      <c r="B87" s="302"/>
      <c r="M87" s="302"/>
      <c r="N87" s="302"/>
      <c r="O87" s="302"/>
      <c r="P87" s="302"/>
      <c r="Q87" s="302"/>
      <c r="R87" s="302"/>
      <c r="S87" s="302"/>
      <c r="T87" s="302"/>
      <c r="U87" s="302"/>
      <c r="V87" s="302"/>
      <c r="W87" s="302"/>
      <c r="X87" s="302"/>
      <c r="Y87" s="302"/>
      <c r="Z87" s="302"/>
      <c r="AA87" s="302"/>
      <c r="AB87" s="302"/>
      <c r="AC87" s="302"/>
      <c r="AD87" s="302"/>
      <c r="AE87" s="302"/>
    </row>
    <row r="88" spans="1:31">
      <c r="A88" s="302"/>
      <c r="B88" s="302"/>
      <c r="M88" s="302"/>
      <c r="N88" s="302"/>
      <c r="O88" s="302"/>
      <c r="P88" s="302"/>
      <c r="Q88" s="302"/>
      <c r="R88" s="302"/>
      <c r="S88" s="302"/>
      <c r="T88" s="302"/>
      <c r="U88" s="302"/>
      <c r="V88" s="302"/>
      <c r="W88" s="302"/>
      <c r="X88" s="302"/>
      <c r="Y88" s="302"/>
      <c r="Z88" s="302"/>
      <c r="AA88" s="302"/>
      <c r="AB88" s="302"/>
      <c r="AC88" s="302"/>
      <c r="AD88" s="302"/>
      <c r="AE88" s="302"/>
    </row>
    <row r="89" spans="1:31">
      <c r="A89" s="302"/>
      <c r="B89" s="302"/>
      <c r="M89" s="302"/>
      <c r="N89" s="302"/>
      <c r="O89" s="302"/>
      <c r="P89" s="302"/>
      <c r="Q89" s="302"/>
      <c r="R89" s="302"/>
      <c r="S89" s="302"/>
      <c r="T89" s="302"/>
      <c r="U89" s="302"/>
      <c r="V89" s="302"/>
      <c r="W89" s="302"/>
      <c r="X89" s="302"/>
      <c r="Y89" s="302"/>
      <c r="Z89" s="302"/>
      <c r="AA89" s="302"/>
      <c r="AB89" s="302"/>
      <c r="AC89" s="302"/>
      <c r="AD89" s="302"/>
      <c r="AE89" s="302"/>
    </row>
    <row r="90" spans="1:31">
      <c r="A90" s="302"/>
      <c r="B90" s="302"/>
      <c r="M90" s="302"/>
      <c r="N90" s="302"/>
      <c r="O90" s="302"/>
      <c r="P90" s="302"/>
      <c r="Q90" s="302"/>
      <c r="R90" s="302"/>
      <c r="S90" s="302"/>
      <c r="T90" s="302"/>
      <c r="U90" s="302"/>
      <c r="V90" s="302"/>
      <c r="W90" s="302"/>
      <c r="X90" s="302"/>
      <c r="Y90" s="302"/>
      <c r="Z90" s="302"/>
      <c r="AA90" s="302"/>
      <c r="AB90" s="302"/>
      <c r="AC90" s="302"/>
      <c r="AD90" s="302"/>
      <c r="AE90" s="302"/>
    </row>
    <row r="91" spans="1:31">
      <c r="A91" s="302"/>
      <c r="B91" s="302"/>
      <c r="M91" s="302"/>
      <c r="N91" s="302"/>
      <c r="O91" s="302"/>
      <c r="P91" s="302"/>
      <c r="Q91" s="302"/>
      <c r="R91" s="302"/>
      <c r="S91" s="302"/>
      <c r="T91" s="302"/>
      <c r="U91" s="302"/>
      <c r="V91" s="302"/>
      <c r="W91" s="302"/>
      <c r="X91" s="302"/>
      <c r="Y91" s="302"/>
      <c r="Z91" s="302"/>
      <c r="AA91" s="302"/>
      <c r="AB91" s="302"/>
      <c r="AC91" s="302"/>
      <c r="AD91" s="302"/>
      <c r="AE91" s="302"/>
    </row>
    <row r="92" spans="1:31">
      <c r="A92" s="302"/>
      <c r="B92" s="302"/>
      <c r="M92" s="302"/>
      <c r="N92" s="302"/>
      <c r="O92" s="302"/>
      <c r="P92" s="302"/>
      <c r="Q92" s="302"/>
      <c r="R92" s="302"/>
      <c r="S92" s="302"/>
      <c r="T92" s="302"/>
      <c r="U92" s="302"/>
      <c r="V92" s="302"/>
      <c r="W92" s="302"/>
      <c r="X92" s="302"/>
      <c r="Y92" s="302"/>
      <c r="Z92" s="302"/>
      <c r="AA92" s="302"/>
      <c r="AB92" s="302"/>
      <c r="AC92" s="302"/>
      <c r="AD92" s="302"/>
      <c r="AE92" s="302"/>
    </row>
    <row r="93" spans="1:31">
      <c r="A93" s="302"/>
      <c r="B93" s="302"/>
      <c r="M93" s="302"/>
      <c r="N93" s="302"/>
      <c r="O93" s="302"/>
      <c r="P93" s="302"/>
      <c r="Q93" s="302"/>
      <c r="R93" s="302"/>
      <c r="S93" s="302"/>
      <c r="T93" s="302"/>
      <c r="U93" s="302"/>
      <c r="V93" s="302"/>
      <c r="W93" s="302"/>
      <c r="X93" s="302"/>
      <c r="Y93" s="302"/>
      <c r="Z93" s="302"/>
      <c r="AA93" s="302"/>
      <c r="AB93" s="302"/>
      <c r="AC93" s="302"/>
      <c r="AD93" s="302"/>
      <c r="AE93" s="302"/>
    </row>
    <row r="94" spans="1:31">
      <c r="A94" s="302"/>
      <c r="B94" s="302"/>
      <c r="M94" s="302"/>
      <c r="N94" s="302"/>
      <c r="O94" s="302"/>
      <c r="P94" s="302"/>
      <c r="Q94" s="302"/>
      <c r="R94" s="302"/>
      <c r="S94" s="302"/>
      <c r="T94" s="302"/>
      <c r="U94" s="302"/>
      <c r="V94" s="302"/>
      <c r="W94" s="302"/>
      <c r="X94" s="302"/>
      <c r="Y94" s="302"/>
      <c r="Z94" s="302"/>
      <c r="AA94" s="302"/>
      <c r="AB94" s="302"/>
      <c r="AC94" s="302"/>
      <c r="AD94" s="302"/>
      <c r="AE94" s="302"/>
    </row>
    <row r="95" spans="1:31">
      <c r="A95" s="302"/>
      <c r="B95" s="302"/>
      <c r="M95" s="302"/>
      <c r="N95" s="302"/>
      <c r="O95" s="302"/>
      <c r="P95" s="302"/>
      <c r="Q95" s="302"/>
      <c r="R95" s="302"/>
      <c r="S95" s="302"/>
      <c r="T95" s="302"/>
      <c r="U95" s="302"/>
      <c r="V95" s="302"/>
      <c r="W95" s="302"/>
      <c r="X95" s="302"/>
      <c r="Y95" s="302"/>
      <c r="Z95" s="302"/>
      <c r="AA95" s="302"/>
      <c r="AB95" s="302"/>
      <c r="AC95" s="302"/>
      <c r="AD95" s="302"/>
      <c r="AE95" s="302"/>
    </row>
    <row r="96" spans="1:31">
      <c r="A96" s="302"/>
      <c r="B96" s="302"/>
      <c r="M96" s="302"/>
      <c r="N96" s="302"/>
      <c r="O96" s="302"/>
      <c r="P96" s="302"/>
      <c r="Q96" s="302"/>
      <c r="R96" s="302"/>
      <c r="S96" s="302"/>
      <c r="T96" s="302"/>
      <c r="U96" s="302"/>
      <c r="V96" s="302"/>
      <c r="W96" s="302"/>
      <c r="X96" s="302"/>
      <c r="Y96" s="302"/>
      <c r="Z96" s="302"/>
      <c r="AA96" s="302"/>
      <c r="AB96" s="302"/>
      <c r="AC96" s="302"/>
      <c r="AD96" s="302"/>
      <c r="AE96" s="302"/>
    </row>
    <row r="97" spans="1:31">
      <c r="A97" s="302"/>
      <c r="B97" s="302"/>
      <c r="M97" s="302"/>
      <c r="N97" s="302"/>
      <c r="O97" s="302"/>
      <c r="P97" s="302"/>
      <c r="Q97" s="302"/>
      <c r="R97" s="302"/>
      <c r="S97" s="302"/>
      <c r="T97" s="302"/>
      <c r="U97" s="302"/>
      <c r="V97" s="302"/>
      <c r="W97" s="302"/>
      <c r="X97" s="302"/>
      <c r="Y97" s="302"/>
      <c r="Z97" s="302"/>
      <c r="AA97" s="302"/>
      <c r="AB97" s="302"/>
      <c r="AC97" s="302"/>
      <c r="AD97" s="302"/>
      <c r="AE97" s="302"/>
    </row>
    <row r="98" spans="1:31">
      <c r="A98" s="302"/>
      <c r="B98" s="302"/>
      <c r="M98" s="302"/>
      <c r="N98" s="302"/>
      <c r="O98" s="302"/>
      <c r="P98" s="302"/>
      <c r="Q98" s="302"/>
      <c r="R98" s="302"/>
      <c r="S98" s="302"/>
      <c r="T98" s="302"/>
      <c r="U98" s="302"/>
      <c r="V98" s="302"/>
      <c r="W98" s="302"/>
      <c r="X98" s="302"/>
      <c r="Y98" s="302"/>
      <c r="Z98" s="302"/>
      <c r="AA98" s="302"/>
      <c r="AB98" s="302"/>
      <c r="AC98" s="302"/>
      <c r="AD98" s="302"/>
      <c r="AE98" s="302"/>
    </row>
    <row r="99" spans="1:31">
      <c r="A99" s="302"/>
      <c r="B99" s="302"/>
      <c r="M99" s="302"/>
      <c r="N99" s="302"/>
      <c r="O99" s="302"/>
      <c r="P99" s="302"/>
      <c r="Q99" s="302"/>
      <c r="R99" s="302"/>
      <c r="S99" s="302"/>
      <c r="T99" s="302"/>
      <c r="U99" s="302"/>
      <c r="V99" s="302"/>
      <c r="W99" s="302"/>
      <c r="X99" s="302"/>
      <c r="Y99" s="302"/>
      <c r="Z99" s="302"/>
      <c r="AA99" s="302"/>
      <c r="AB99" s="302"/>
      <c r="AC99" s="302"/>
      <c r="AD99" s="302"/>
      <c r="AE99" s="302"/>
    </row>
    <row r="100" spans="1:31">
      <c r="A100" s="302"/>
      <c r="B100" s="302"/>
      <c r="M100" s="302"/>
      <c r="N100" s="302"/>
      <c r="O100" s="302"/>
      <c r="P100" s="302"/>
      <c r="Q100" s="302"/>
      <c r="R100" s="302"/>
      <c r="S100" s="302"/>
      <c r="T100" s="302"/>
      <c r="U100" s="302"/>
      <c r="V100" s="302"/>
      <c r="W100" s="302"/>
      <c r="X100" s="302"/>
      <c r="Y100" s="302"/>
      <c r="Z100" s="302"/>
      <c r="AA100" s="302"/>
      <c r="AB100" s="302"/>
      <c r="AC100" s="302"/>
      <c r="AD100" s="302"/>
      <c r="AE100" s="302"/>
    </row>
    <row r="101" spans="1:31">
      <c r="A101" s="302"/>
      <c r="B101" s="302"/>
      <c r="M101" s="302"/>
      <c r="N101" s="302"/>
      <c r="O101" s="302"/>
      <c r="P101" s="302"/>
      <c r="Q101" s="302"/>
      <c r="R101" s="302"/>
      <c r="S101" s="302"/>
      <c r="T101" s="302"/>
      <c r="U101" s="302"/>
      <c r="V101" s="302"/>
      <c r="W101" s="302"/>
      <c r="X101" s="302"/>
      <c r="Y101" s="302"/>
      <c r="Z101" s="302"/>
      <c r="AA101" s="302"/>
      <c r="AB101" s="302"/>
      <c r="AC101" s="302"/>
      <c r="AD101" s="302"/>
      <c r="AE101" s="302"/>
    </row>
    <row r="102" spans="1:31">
      <c r="A102" s="302"/>
      <c r="B102" s="302"/>
      <c r="M102" s="302"/>
      <c r="N102" s="302"/>
      <c r="O102" s="302"/>
      <c r="P102" s="302"/>
      <c r="Q102" s="302"/>
      <c r="R102" s="302"/>
      <c r="S102" s="302"/>
      <c r="T102" s="302"/>
      <c r="U102" s="302"/>
      <c r="V102" s="302"/>
      <c r="W102" s="302"/>
      <c r="X102" s="302"/>
      <c r="Y102" s="302"/>
      <c r="Z102" s="302"/>
      <c r="AA102" s="302"/>
      <c r="AB102" s="302"/>
      <c r="AC102" s="302"/>
      <c r="AD102" s="302"/>
      <c r="AE102" s="302"/>
    </row>
    <row r="103" spans="1:31">
      <c r="A103" s="302"/>
      <c r="B103" s="302"/>
      <c r="M103" s="302"/>
      <c r="N103" s="302"/>
      <c r="O103" s="302"/>
      <c r="P103" s="302"/>
      <c r="Q103" s="302"/>
      <c r="R103" s="302"/>
      <c r="S103" s="302"/>
      <c r="T103" s="302"/>
      <c r="U103" s="302"/>
      <c r="V103" s="302"/>
      <c r="W103" s="302"/>
      <c r="X103" s="302"/>
      <c r="Y103" s="302"/>
      <c r="Z103" s="302"/>
      <c r="AA103" s="302"/>
      <c r="AB103" s="302"/>
      <c r="AC103" s="302"/>
      <c r="AD103" s="302"/>
      <c r="AE103" s="302"/>
    </row>
    <row r="104" spans="1:31">
      <c r="A104" s="302"/>
      <c r="B104" s="302"/>
      <c r="M104" s="302"/>
      <c r="N104" s="302"/>
      <c r="O104" s="302"/>
      <c r="P104" s="302"/>
      <c r="Q104" s="302"/>
      <c r="R104" s="302"/>
      <c r="S104" s="302"/>
      <c r="T104" s="302"/>
      <c r="U104" s="302"/>
      <c r="V104" s="302"/>
      <c r="W104" s="302"/>
      <c r="X104" s="302"/>
      <c r="Y104" s="302"/>
      <c r="Z104" s="302"/>
      <c r="AA104" s="302"/>
      <c r="AB104" s="302"/>
      <c r="AC104" s="302"/>
      <c r="AD104" s="302"/>
      <c r="AE104" s="302"/>
    </row>
    <row r="105" spans="1:31">
      <c r="A105" s="302"/>
      <c r="B105" s="302"/>
    </row>
    <row r="106" spans="1:31">
      <c r="A106" s="302"/>
      <c r="B106" s="302"/>
    </row>
    <row r="107" spans="1:31">
      <c r="A107" s="302"/>
      <c r="B107" s="302"/>
    </row>
    <row r="108" spans="1:31">
      <c r="A108" s="302"/>
      <c r="B108" s="302"/>
    </row>
  </sheetData>
  <mergeCells count="20">
    <mergeCell ref="A36:D36"/>
    <mergeCell ref="A28:B28"/>
    <mergeCell ref="A30:D30"/>
    <mergeCell ref="A31:D31"/>
    <mergeCell ref="A32:D32"/>
    <mergeCell ref="A34:D34"/>
    <mergeCell ref="A35:D35"/>
    <mergeCell ref="A27:B27"/>
    <mergeCell ref="C27:D27"/>
    <mergeCell ref="B1:C1"/>
    <mergeCell ref="A3:D4"/>
    <mergeCell ref="A5:D5"/>
    <mergeCell ref="A6:C6"/>
    <mergeCell ref="B7:D7"/>
    <mergeCell ref="B8:D8"/>
    <mergeCell ref="B10:C10"/>
    <mergeCell ref="B11:C11"/>
    <mergeCell ref="A14:D14"/>
    <mergeCell ref="A26:B26"/>
    <mergeCell ref="C26:D26"/>
  </mergeCells>
  <pageMargins left="1.19" right="0.75" top="1" bottom="1" header="0.5" footer="0.5"/>
  <pageSetup paperSize="9" scale="96"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G1" sqref="G1:L1"/>
    </sheetView>
  </sheetViews>
  <sheetFormatPr defaultColWidth="11.453125" defaultRowHeight="15.5"/>
  <cols>
    <col min="1" max="1" width="2.54296875" style="321" customWidth="1"/>
    <col min="2" max="2" width="9.1796875" style="382" hidden="1" customWidth="1"/>
    <col min="3" max="4" width="10" style="382" hidden="1" customWidth="1"/>
    <col min="5" max="5" width="40.54296875" style="382" hidden="1" customWidth="1"/>
    <col min="6" max="6" width="2" style="388" customWidth="1"/>
    <col min="7" max="7" width="10.54296875" style="323" customWidth="1"/>
    <col min="8" max="8" width="11.453125" style="323"/>
    <col min="9" max="9" width="27.26953125" style="323" customWidth="1"/>
    <col min="10" max="10" width="51.81640625" style="323" bestFit="1" customWidth="1"/>
    <col min="11" max="11" width="26.81640625" style="323" customWidth="1"/>
    <col min="12" max="12" width="22.26953125" style="323" customWidth="1"/>
    <col min="13" max="15" width="11.453125" style="321"/>
    <col min="16" max="256" width="11.453125" style="323"/>
    <col min="257" max="257" width="4.1796875" style="323" customWidth="1"/>
    <col min="258" max="261" width="0" style="323" hidden="1" customWidth="1"/>
    <col min="262" max="262" width="4.1796875" style="323" customWidth="1"/>
    <col min="263" max="263" width="10.54296875" style="323" customWidth="1"/>
    <col min="264" max="264" width="11.453125" style="323"/>
    <col min="265" max="265" width="27.26953125" style="323" customWidth="1"/>
    <col min="266" max="266" width="25.81640625" style="323" customWidth="1"/>
    <col min="267" max="267" width="26.81640625" style="323" customWidth="1"/>
    <col min="268" max="268" width="22.26953125" style="323" customWidth="1"/>
    <col min="269" max="512" width="11.453125" style="323"/>
    <col min="513" max="513" width="4.1796875" style="323" customWidth="1"/>
    <col min="514" max="517" width="0" style="323" hidden="1" customWidth="1"/>
    <col min="518" max="518" width="4.1796875" style="323" customWidth="1"/>
    <col min="519" max="519" width="10.54296875" style="323" customWidth="1"/>
    <col min="520" max="520" width="11.453125" style="323"/>
    <col min="521" max="521" width="27.26953125" style="323" customWidth="1"/>
    <col min="522" max="522" width="25.81640625" style="323" customWidth="1"/>
    <col min="523" max="523" width="26.81640625" style="323" customWidth="1"/>
    <col min="524" max="524" width="22.26953125" style="323" customWidth="1"/>
    <col min="525" max="768" width="11.453125" style="323"/>
    <col min="769" max="769" width="4.1796875" style="323" customWidth="1"/>
    <col min="770" max="773" width="0" style="323" hidden="1" customWidth="1"/>
    <col min="774" max="774" width="4.1796875" style="323" customWidth="1"/>
    <col min="775" max="775" width="10.54296875" style="323" customWidth="1"/>
    <col min="776" max="776" width="11.453125" style="323"/>
    <col min="777" max="777" width="27.26953125" style="323" customWidth="1"/>
    <col min="778" max="778" width="25.81640625" style="323" customWidth="1"/>
    <col min="779" max="779" width="26.81640625" style="323" customWidth="1"/>
    <col min="780" max="780" width="22.26953125" style="323" customWidth="1"/>
    <col min="781" max="1024" width="11.453125" style="323"/>
    <col min="1025" max="1025" width="4.1796875" style="323" customWidth="1"/>
    <col min="1026" max="1029" width="0" style="323" hidden="1" customWidth="1"/>
    <col min="1030" max="1030" width="4.1796875" style="323" customWidth="1"/>
    <col min="1031" max="1031" width="10.54296875" style="323" customWidth="1"/>
    <col min="1032" max="1032" width="11.453125" style="323"/>
    <col min="1033" max="1033" width="27.26953125" style="323" customWidth="1"/>
    <col min="1034" max="1034" width="25.81640625" style="323" customWidth="1"/>
    <col min="1035" max="1035" width="26.81640625" style="323" customWidth="1"/>
    <col min="1036" max="1036" width="22.26953125" style="323" customWidth="1"/>
    <col min="1037" max="1280" width="11.453125" style="323"/>
    <col min="1281" max="1281" width="4.1796875" style="323" customWidth="1"/>
    <col min="1282" max="1285" width="0" style="323" hidden="1" customWidth="1"/>
    <col min="1286" max="1286" width="4.1796875" style="323" customWidth="1"/>
    <col min="1287" max="1287" width="10.54296875" style="323" customWidth="1"/>
    <col min="1288" max="1288" width="11.453125" style="323"/>
    <col min="1289" max="1289" width="27.26953125" style="323" customWidth="1"/>
    <col min="1290" max="1290" width="25.81640625" style="323" customWidth="1"/>
    <col min="1291" max="1291" width="26.81640625" style="323" customWidth="1"/>
    <col min="1292" max="1292" width="22.26953125" style="323" customWidth="1"/>
    <col min="1293" max="1536" width="11.453125" style="323"/>
    <col min="1537" max="1537" width="4.1796875" style="323" customWidth="1"/>
    <col min="1538" max="1541" width="0" style="323" hidden="1" customWidth="1"/>
    <col min="1542" max="1542" width="4.1796875" style="323" customWidth="1"/>
    <col min="1543" max="1543" width="10.54296875" style="323" customWidth="1"/>
    <col min="1544" max="1544" width="11.453125" style="323"/>
    <col min="1545" max="1545" width="27.26953125" style="323" customWidth="1"/>
    <col min="1546" max="1546" width="25.81640625" style="323" customWidth="1"/>
    <col min="1547" max="1547" width="26.81640625" style="323" customWidth="1"/>
    <col min="1548" max="1548" width="22.26953125" style="323" customWidth="1"/>
    <col min="1549" max="1792" width="11.453125" style="323"/>
    <col min="1793" max="1793" width="4.1796875" style="323" customWidth="1"/>
    <col min="1794" max="1797" width="0" style="323" hidden="1" customWidth="1"/>
    <col min="1798" max="1798" width="4.1796875" style="323" customWidth="1"/>
    <col min="1799" max="1799" width="10.54296875" style="323" customWidth="1"/>
    <col min="1800" max="1800" width="11.453125" style="323"/>
    <col min="1801" max="1801" width="27.26953125" style="323" customWidth="1"/>
    <col min="1802" max="1802" width="25.81640625" style="323" customWidth="1"/>
    <col min="1803" max="1803" width="26.81640625" style="323" customWidth="1"/>
    <col min="1804" max="1804" width="22.26953125" style="323" customWidth="1"/>
    <col min="1805" max="2048" width="11.453125" style="323"/>
    <col min="2049" max="2049" width="4.1796875" style="323" customWidth="1"/>
    <col min="2050" max="2053" width="0" style="323" hidden="1" customWidth="1"/>
    <col min="2054" max="2054" width="4.1796875" style="323" customWidth="1"/>
    <col min="2055" max="2055" width="10.54296875" style="323" customWidth="1"/>
    <col min="2056" max="2056" width="11.453125" style="323"/>
    <col min="2057" max="2057" width="27.26953125" style="323" customWidth="1"/>
    <col min="2058" max="2058" width="25.81640625" style="323" customWidth="1"/>
    <col min="2059" max="2059" width="26.81640625" style="323" customWidth="1"/>
    <col min="2060" max="2060" width="22.26953125" style="323" customWidth="1"/>
    <col min="2061" max="2304" width="11.453125" style="323"/>
    <col min="2305" max="2305" width="4.1796875" style="323" customWidth="1"/>
    <col min="2306" max="2309" width="0" style="323" hidden="1" customWidth="1"/>
    <col min="2310" max="2310" width="4.1796875" style="323" customWidth="1"/>
    <col min="2311" max="2311" width="10.54296875" style="323" customWidth="1"/>
    <col min="2312" max="2312" width="11.453125" style="323"/>
    <col min="2313" max="2313" width="27.26953125" style="323" customWidth="1"/>
    <col min="2314" max="2314" width="25.81640625" style="323" customWidth="1"/>
    <col min="2315" max="2315" width="26.81640625" style="323" customWidth="1"/>
    <col min="2316" max="2316" width="22.26953125" style="323" customWidth="1"/>
    <col min="2317" max="2560" width="11.453125" style="323"/>
    <col min="2561" max="2561" width="4.1796875" style="323" customWidth="1"/>
    <col min="2562" max="2565" width="0" style="323" hidden="1" customWidth="1"/>
    <col min="2566" max="2566" width="4.1796875" style="323" customWidth="1"/>
    <col min="2567" max="2567" width="10.54296875" style="323" customWidth="1"/>
    <col min="2568" max="2568" width="11.453125" style="323"/>
    <col min="2569" max="2569" width="27.26953125" style="323" customWidth="1"/>
    <col min="2570" max="2570" width="25.81640625" style="323" customWidth="1"/>
    <col min="2571" max="2571" width="26.81640625" style="323" customWidth="1"/>
    <col min="2572" max="2572" width="22.26953125" style="323" customWidth="1"/>
    <col min="2573" max="2816" width="11.453125" style="323"/>
    <col min="2817" max="2817" width="4.1796875" style="323" customWidth="1"/>
    <col min="2818" max="2821" width="0" style="323" hidden="1" customWidth="1"/>
    <col min="2822" max="2822" width="4.1796875" style="323" customWidth="1"/>
    <col min="2823" max="2823" width="10.54296875" style="323" customWidth="1"/>
    <col min="2824" max="2824" width="11.453125" style="323"/>
    <col min="2825" max="2825" width="27.26953125" style="323" customWidth="1"/>
    <col min="2826" max="2826" width="25.81640625" style="323" customWidth="1"/>
    <col min="2827" max="2827" width="26.81640625" style="323" customWidth="1"/>
    <col min="2828" max="2828" width="22.26953125" style="323" customWidth="1"/>
    <col min="2829" max="3072" width="11.453125" style="323"/>
    <col min="3073" max="3073" width="4.1796875" style="323" customWidth="1"/>
    <col min="3074" max="3077" width="0" style="323" hidden="1" customWidth="1"/>
    <col min="3078" max="3078" width="4.1796875" style="323" customWidth="1"/>
    <col min="3079" max="3079" width="10.54296875" style="323" customWidth="1"/>
    <col min="3080" max="3080" width="11.453125" style="323"/>
    <col min="3081" max="3081" width="27.26953125" style="323" customWidth="1"/>
    <col min="3082" max="3082" width="25.81640625" style="323" customWidth="1"/>
    <col min="3083" max="3083" width="26.81640625" style="323" customWidth="1"/>
    <col min="3084" max="3084" width="22.26953125" style="323" customWidth="1"/>
    <col min="3085" max="3328" width="11.453125" style="323"/>
    <col min="3329" max="3329" width="4.1796875" style="323" customWidth="1"/>
    <col min="3330" max="3333" width="0" style="323" hidden="1" customWidth="1"/>
    <col min="3334" max="3334" width="4.1796875" style="323" customWidth="1"/>
    <col min="3335" max="3335" width="10.54296875" style="323" customWidth="1"/>
    <col min="3336" max="3336" width="11.453125" style="323"/>
    <col min="3337" max="3337" width="27.26953125" style="323" customWidth="1"/>
    <col min="3338" max="3338" width="25.81640625" style="323" customWidth="1"/>
    <col min="3339" max="3339" width="26.81640625" style="323" customWidth="1"/>
    <col min="3340" max="3340" width="22.26953125" style="323" customWidth="1"/>
    <col min="3341" max="3584" width="11.453125" style="323"/>
    <col min="3585" max="3585" width="4.1796875" style="323" customWidth="1"/>
    <col min="3586" max="3589" width="0" style="323" hidden="1" customWidth="1"/>
    <col min="3590" max="3590" width="4.1796875" style="323" customWidth="1"/>
    <col min="3591" max="3591" width="10.54296875" style="323" customWidth="1"/>
    <col min="3592" max="3592" width="11.453125" style="323"/>
    <col min="3593" max="3593" width="27.26953125" style="323" customWidth="1"/>
    <col min="3594" max="3594" width="25.81640625" style="323" customWidth="1"/>
    <col min="3595" max="3595" width="26.81640625" style="323" customWidth="1"/>
    <col min="3596" max="3596" width="22.26953125" style="323" customWidth="1"/>
    <col min="3597" max="3840" width="11.453125" style="323"/>
    <col min="3841" max="3841" width="4.1796875" style="323" customWidth="1"/>
    <col min="3842" max="3845" width="0" style="323" hidden="1" customWidth="1"/>
    <col min="3846" max="3846" width="4.1796875" style="323" customWidth="1"/>
    <col min="3847" max="3847" width="10.54296875" style="323" customWidth="1"/>
    <col min="3848" max="3848" width="11.453125" style="323"/>
    <col min="3849" max="3849" width="27.26953125" style="323" customWidth="1"/>
    <col min="3850" max="3850" width="25.81640625" style="323" customWidth="1"/>
    <col min="3851" max="3851" width="26.81640625" style="323" customWidth="1"/>
    <col min="3852" max="3852" width="22.26953125" style="323" customWidth="1"/>
    <col min="3853" max="4096" width="11.453125" style="323"/>
    <col min="4097" max="4097" width="4.1796875" style="323" customWidth="1"/>
    <col min="4098" max="4101" width="0" style="323" hidden="1" customWidth="1"/>
    <col min="4102" max="4102" width="4.1796875" style="323" customWidth="1"/>
    <col min="4103" max="4103" width="10.54296875" style="323" customWidth="1"/>
    <col min="4104" max="4104" width="11.453125" style="323"/>
    <col min="4105" max="4105" width="27.26953125" style="323" customWidth="1"/>
    <col min="4106" max="4106" width="25.81640625" style="323" customWidth="1"/>
    <col min="4107" max="4107" width="26.81640625" style="323" customWidth="1"/>
    <col min="4108" max="4108" width="22.26953125" style="323" customWidth="1"/>
    <col min="4109" max="4352" width="11.453125" style="323"/>
    <col min="4353" max="4353" width="4.1796875" style="323" customWidth="1"/>
    <col min="4354" max="4357" width="0" style="323" hidden="1" customWidth="1"/>
    <col min="4358" max="4358" width="4.1796875" style="323" customWidth="1"/>
    <col min="4359" max="4359" width="10.54296875" style="323" customWidth="1"/>
    <col min="4360" max="4360" width="11.453125" style="323"/>
    <col min="4361" max="4361" width="27.26953125" style="323" customWidth="1"/>
    <col min="4362" max="4362" width="25.81640625" style="323" customWidth="1"/>
    <col min="4363" max="4363" width="26.81640625" style="323" customWidth="1"/>
    <col min="4364" max="4364" width="22.26953125" style="323" customWidth="1"/>
    <col min="4365" max="4608" width="11.453125" style="323"/>
    <col min="4609" max="4609" width="4.1796875" style="323" customWidth="1"/>
    <col min="4610" max="4613" width="0" style="323" hidden="1" customWidth="1"/>
    <col min="4614" max="4614" width="4.1796875" style="323" customWidth="1"/>
    <col min="4615" max="4615" width="10.54296875" style="323" customWidth="1"/>
    <col min="4616" max="4616" width="11.453125" style="323"/>
    <col min="4617" max="4617" width="27.26953125" style="323" customWidth="1"/>
    <col min="4618" max="4618" width="25.81640625" style="323" customWidth="1"/>
    <col min="4619" max="4619" width="26.81640625" style="323" customWidth="1"/>
    <col min="4620" max="4620" width="22.26953125" style="323" customWidth="1"/>
    <col min="4621" max="4864" width="11.453125" style="323"/>
    <col min="4865" max="4865" width="4.1796875" style="323" customWidth="1"/>
    <col min="4866" max="4869" width="0" style="323" hidden="1" customWidth="1"/>
    <col min="4870" max="4870" width="4.1796875" style="323" customWidth="1"/>
    <col min="4871" max="4871" width="10.54296875" style="323" customWidth="1"/>
    <col min="4872" max="4872" width="11.453125" style="323"/>
    <col min="4873" max="4873" width="27.26953125" style="323" customWidth="1"/>
    <col min="4874" max="4874" width="25.81640625" style="323" customWidth="1"/>
    <col min="4875" max="4875" width="26.81640625" style="323" customWidth="1"/>
    <col min="4876" max="4876" width="22.26953125" style="323" customWidth="1"/>
    <col min="4877" max="5120" width="11.453125" style="323"/>
    <col min="5121" max="5121" width="4.1796875" style="323" customWidth="1"/>
    <col min="5122" max="5125" width="0" style="323" hidden="1" customWidth="1"/>
    <col min="5126" max="5126" width="4.1796875" style="323" customWidth="1"/>
    <col min="5127" max="5127" width="10.54296875" style="323" customWidth="1"/>
    <col min="5128" max="5128" width="11.453125" style="323"/>
    <col min="5129" max="5129" width="27.26953125" style="323" customWidth="1"/>
    <col min="5130" max="5130" width="25.81640625" style="323" customWidth="1"/>
    <col min="5131" max="5131" width="26.81640625" style="323" customWidth="1"/>
    <col min="5132" max="5132" width="22.26953125" style="323" customWidth="1"/>
    <col min="5133" max="5376" width="11.453125" style="323"/>
    <col min="5377" max="5377" width="4.1796875" style="323" customWidth="1"/>
    <col min="5378" max="5381" width="0" style="323" hidden="1" customWidth="1"/>
    <col min="5382" max="5382" width="4.1796875" style="323" customWidth="1"/>
    <col min="5383" max="5383" width="10.54296875" style="323" customWidth="1"/>
    <col min="5384" max="5384" width="11.453125" style="323"/>
    <col min="5385" max="5385" width="27.26953125" style="323" customWidth="1"/>
    <col min="5386" max="5386" width="25.81640625" style="323" customWidth="1"/>
    <col min="5387" max="5387" width="26.81640625" style="323" customWidth="1"/>
    <col min="5388" max="5388" width="22.26953125" style="323" customWidth="1"/>
    <col min="5389" max="5632" width="11.453125" style="323"/>
    <col min="5633" max="5633" width="4.1796875" style="323" customWidth="1"/>
    <col min="5634" max="5637" width="0" style="323" hidden="1" customWidth="1"/>
    <col min="5638" max="5638" width="4.1796875" style="323" customWidth="1"/>
    <col min="5639" max="5639" width="10.54296875" style="323" customWidth="1"/>
    <col min="5640" max="5640" width="11.453125" style="323"/>
    <col min="5641" max="5641" width="27.26953125" style="323" customWidth="1"/>
    <col min="5642" max="5642" width="25.81640625" style="323" customWidth="1"/>
    <col min="5643" max="5643" width="26.81640625" style="323" customWidth="1"/>
    <col min="5644" max="5644" width="22.26953125" style="323" customWidth="1"/>
    <col min="5645" max="5888" width="11.453125" style="323"/>
    <col min="5889" max="5889" width="4.1796875" style="323" customWidth="1"/>
    <col min="5890" max="5893" width="0" style="323" hidden="1" customWidth="1"/>
    <col min="5894" max="5894" width="4.1796875" style="323" customWidth="1"/>
    <col min="5895" max="5895" width="10.54296875" style="323" customWidth="1"/>
    <col min="5896" max="5896" width="11.453125" style="323"/>
    <col min="5897" max="5897" width="27.26953125" style="323" customWidth="1"/>
    <col min="5898" max="5898" width="25.81640625" style="323" customWidth="1"/>
    <col min="5899" max="5899" width="26.81640625" style="323" customWidth="1"/>
    <col min="5900" max="5900" width="22.26953125" style="323" customWidth="1"/>
    <col min="5901" max="6144" width="11.453125" style="323"/>
    <col min="6145" max="6145" width="4.1796875" style="323" customWidth="1"/>
    <col min="6146" max="6149" width="0" style="323" hidden="1" customWidth="1"/>
    <col min="6150" max="6150" width="4.1796875" style="323" customWidth="1"/>
    <col min="6151" max="6151" width="10.54296875" style="323" customWidth="1"/>
    <col min="6152" max="6152" width="11.453125" style="323"/>
    <col min="6153" max="6153" width="27.26953125" style="323" customWidth="1"/>
    <col min="6154" max="6154" width="25.81640625" style="323" customWidth="1"/>
    <col min="6155" max="6155" width="26.81640625" style="323" customWidth="1"/>
    <col min="6156" max="6156" width="22.26953125" style="323" customWidth="1"/>
    <col min="6157" max="6400" width="11.453125" style="323"/>
    <col min="6401" max="6401" width="4.1796875" style="323" customWidth="1"/>
    <col min="6402" max="6405" width="0" style="323" hidden="1" customWidth="1"/>
    <col min="6406" max="6406" width="4.1796875" style="323" customWidth="1"/>
    <col min="6407" max="6407" width="10.54296875" style="323" customWidth="1"/>
    <col min="6408" max="6408" width="11.453125" style="323"/>
    <col min="6409" max="6409" width="27.26953125" style="323" customWidth="1"/>
    <col min="6410" max="6410" width="25.81640625" style="323" customWidth="1"/>
    <col min="6411" max="6411" width="26.81640625" style="323" customWidth="1"/>
    <col min="6412" max="6412" width="22.26953125" style="323" customWidth="1"/>
    <col min="6413" max="6656" width="11.453125" style="323"/>
    <col min="6657" max="6657" width="4.1796875" style="323" customWidth="1"/>
    <col min="6658" max="6661" width="0" style="323" hidden="1" customWidth="1"/>
    <col min="6662" max="6662" width="4.1796875" style="323" customWidth="1"/>
    <col min="6663" max="6663" width="10.54296875" style="323" customWidth="1"/>
    <col min="6664" max="6664" width="11.453125" style="323"/>
    <col min="6665" max="6665" width="27.26953125" style="323" customWidth="1"/>
    <col min="6666" max="6666" width="25.81640625" style="323" customWidth="1"/>
    <col min="6667" max="6667" width="26.81640625" style="323" customWidth="1"/>
    <col min="6668" max="6668" width="22.26953125" style="323" customWidth="1"/>
    <col min="6669" max="6912" width="11.453125" style="323"/>
    <col min="6913" max="6913" width="4.1796875" style="323" customWidth="1"/>
    <col min="6914" max="6917" width="0" style="323" hidden="1" customWidth="1"/>
    <col min="6918" max="6918" width="4.1796875" style="323" customWidth="1"/>
    <col min="6919" max="6919" width="10.54296875" style="323" customWidth="1"/>
    <col min="6920" max="6920" width="11.453125" style="323"/>
    <col min="6921" max="6921" width="27.26953125" style="323" customWidth="1"/>
    <col min="6922" max="6922" width="25.81640625" style="323" customWidth="1"/>
    <col min="6923" max="6923" width="26.81640625" style="323" customWidth="1"/>
    <col min="6924" max="6924" width="22.26953125" style="323" customWidth="1"/>
    <col min="6925" max="7168" width="11.453125" style="323"/>
    <col min="7169" max="7169" width="4.1796875" style="323" customWidth="1"/>
    <col min="7170" max="7173" width="0" style="323" hidden="1" customWidth="1"/>
    <col min="7174" max="7174" width="4.1796875" style="323" customWidth="1"/>
    <col min="7175" max="7175" width="10.54296875" style="323" customWidth="1"/>
    <col min="7176" max="7176" width="11.453125" style="323"/>
    <col min="7177" max="7177" width="27.26953125" style="323" customWidth="1"/>
    <col min="7178" max="7178" width="25.81640625" style="323" customWidth="1"/>
    <col min="7179" max="7179" width="26.81640625" style="323" customWidth="1"/>
    <col min="7180" max="7180" width="22.26953125" style="323" customWidth="1"/>
    <col min="7181" max="7424" width="11.453125" style="323"/>
    <col min="7425" max="7425" width="4.1796875" style="323" customWidth="1"/>
    <col min="7426" max="7429" width="0" style="323" hidden="1" customWidth="1"/>
    <col min="7430" max="7430" width="4.1796875" style="323" customWidth="1"/>
    <col min="7431" max="7431" width="10.54296875" style="323" customWidth="1"/>
    <col min="7432" max="7432" width="11.453125" style="323"/>
    <col min="7433" max="7433" width="27.26953125" style="323" customWidth="1"/>
    <col min="7434" max="7434" width="25.81640625" style="323" customWidth="1"/>
    <col min="7435" max="7435" width="26.81640625" style="323" customWidth="1"/>
    <col min="7436" max="7436" width="22.26953125" style="323" customWidth="1"/>
    <col min="7437" max="7680" width="11.453125" style="323"/>
    <col min="7681" max="7681" width="4.1796875" style="323" customWidth="1"/>
    <col min="7682" max="7685" width="0" style="323" hidden="1" customWidth="1"/>
    <col min="7686" max="7686" width="4.1796875" style="323" customWidth="1"/>
    <col min="7687" max="7687" width="10.54296875" style="323" customWidth="1"/>
    <col min="7688" max="7688" width="11.453125" style="323"/>
    <col min="7689" max="7689" width="27.26953125" style="323" customWidth="1"/>
    <col min="7690" max="7690" width="25.81640625" style="323" customWidth="1"/>
    <col min="7691" max="7691" width="26.81640625" style="323" customWidth="1"/>
    <col min="7692" max="7692" width="22.26953125" style="323" customWidth="1"/>
    <col min="7693" max="7936" width="11.453125" style="323"/>
    <col min="7937" max="7937" width="4.1796875" style="323" customWidth="1"/>
    <col min="7938" max="7941" width="0" style="323" hidden="1" customWidth="1"/>
    <col min="7942" max="7942" width="4.1796875" style="323" customWidth="1"/>
    <col min="7943" max="7943" width="10.54296875" style="323" customWidth="1"/>
    <col min="7944" max="7944" width="11.453125" style="323"/>
    <col min="7945" max="7945" width="27.26953125" style="323" customWidth="1"/>
    <col min="7946" max="7946" width="25.81640625" style="323" customWidth="1"/>
    <col min="7947" max="7947" width="26.81640625" style="323" customWidth="1"/>
    <col min="7948" max="7948" width="22.26953125" style="323" customWidth="1"/>
    <col min="7949" max="8192" width="11.453125" style="323"/>
    <col min="8193" max="8193" width="4.1796875" style="323" customWidth="1"/>
    <col min="8194" max="8197" width="0" style="323" hidden="1" customWidth="1"/>
    <col min="8198" max="8198" width="4.1796875" style="323" customWidth="1"/>
    <col min="8199" max="8199" width="10.54296875" style="323" customWidth="1"/>
    <col min="8200" max="8200" width="11.453125" style="323"/>
    <col min="8201" max="8201" width="27.26953125" style="323" customWidth="1"/>
    <col min="8202" max="8202" width="25.81640625" style="323" customWidth="1"/>
    <col min="8203" max="8203" width="26.81640625" style="323" customWidth="1"/>
    <col min="8204" max="8204" width="22.26953125" style="323" customWidth="1"/>
    <col min="8205" max="8448" width="11.453125" style="323"/>
    <col min="8449" max="8449" width="4.1796875" style="323" customWidth="1"/>
    <col min="8450" max="8453" width="0" style="323" hidden="1" customWidth="1"/>
    <col min="8454" max="8454" width="4.1796875" style="323" customWidth="1"/>
    <col min="8455" max="8455" width="10.54296875" style="323" customWidth="1"/>
    <col min="8456" max="8456" width="11.453125" style="323"/>
    <col min="8457" max="8457" width="27.26953125" style="323" customWidth="1"/>
    <col min="8458" max="8458" width="25.81640625" style="323" customWidth="1"/>
    <col min="8459" max="8459" width="26.81640625" style="323" customWidth="1"/>
    <col min="8460" max="8460" width="22.26953125" style="323" customWidth="1"/>
    <col min="8461" max="8704" width="11.453125" style="323"/>
    <col min="8705" max="8705" width="4.1796875" style="323" customWidth="1"/>
    <col min="8706" max="8709" width="0" style="323" hidden="1" customWidth="1"/>
    <col min="8710" max="8710" width="4.1796875" style="323" customWidth="1"/>
    <col min="8711" max="8711" width="10.54296875" style="323" customWidth="1"/>
    <col min="8712" max="8712" width="11.453125" style="323"/>
    <col min="8713" max="8713" width="27.26953125" style="323" customWidth="1"/>
    <col min="8714" max="8714" width="25.81640625" style="323" customWidth="1"/>
    <col min="8715" max="8715" width="26.81640625" style="323" customWidth="1"/>
    <col min="8716" max="8716" width="22.26953125" style="323" customWidth="1"/>
    <col min="8717" max="8960" width="11.453125" style="323"/>
    <col min="8961" max="8961" width="4.1796875" style="323" customWidth="1"/>
    <col min="8962" max="8965" width="0" style="323" hidden="1" customWidth="1"/>
    <col min="8966" max="8966" width="4.1796875" style="323" customWidth="1"/>
    <col min="8967" max="8967" width="10.54296875" style="323" customWidth="1"/>
    <col min="8968" max="8968" width="11.453125" style="323"/>
    <col min="8969" max="8969" width="27.26953125" style="323" customWidth="1"/>
    <col min="8970" max="8970" width="25.81640625" style="323" customWidth="1"/>
    <col min="8971" max="8971" width="26.81640625" style="323" customWidth="1"/>
    <col min="8972" max="8972" width="22.26953125" style="323" customWidth="1"/>
    <col min="8973" max="9216" width="11.453125" style="323"/>
    <col min="9217" max="9217" width="4.1796875" style="323" customWidth="1"/>
    <col min="9218" max="9221" width="0" style="323" hidden="1" customWidth="1"/>
    <col min="9222" max="9222" width="4.1796875" style="323" customWidth="1"/>
    <col min="9223" max="9223" width="10.54296875" style="323" customWidth="1"/>
    <col min="9224" max="9224" width="11.453125" style="323"/>
    <col min="9225" max="9225" width="27.26953125" style="323" customWidth="1"/>
    <col min="9226" max="9226" width="25.81640625" style="323" customWidth="1"/>
    <col min="9227" max="9227" width="26.81640625" style="323" customWidth="1"/>
    <col min="9228" max="9228" width="22.26953125" style="323" customWidth="1"/>
    <col min="9229" max="9472" width="11.453125" style="323"/>
    <col min="9473" max="9473" width="4.1796875" style="323" customWidth="1"/>
    <col min="9474" max="9477" width="0" style="323" hidden="1" customWidth="1"/>
    <col min="9478" max="9478" width="4.1796875" style="323" customWidth="1"/>
    <col min="9479" max="9479" width="10.54296875" style="323" customWidth="1"/>
    <col min="9480" max="9480" width="11.453125" style="323"/>
    <col min="9481" max="9481" width="27.26953125" style="323" customWidth="1"/>
    <col min="9482" max="9482" width="25.81640625" style="323" customWidth="1"/>
    <col min="9483" max="9483" width="26.81640625" style="323" customWidth="1"/>
    <col min="9484" max="9484" width="22.26953125" style="323" customWidth="1"/>
    <col min="9485" max="9728" width="11.453125" style="323"/>
    <col min="9729" max="9729" width="4.1796875" style="323" customWidth="1"/>
    <col min="9730" max="9733" width="0" style="323" hidden="1" customWidth="1"/>
    <col min="9734" max="9734" width="4.1796875" style="323" customWidth="1"/>
    <col min="9735" max="9735" width="10.54296875" style="323" customWidth="1"/>
    <col min="9736" max="9736" width="11.453125" style="323"/>
    <col min="9737" max="9737" width="27.26953125" style="323" customWidth="1"/>
    <col min="9738" max="9738" width="25.81640625" style="323" customWidth="1"/>
    <col min="9739" max="9739" width="26.81640625" style="323" customWidth="1"/>
    <col min="9740" max="9740" width="22.26953125" style="323" customWidth="1"/>
    <col min="9741" max="9984" width="11.453125" style="323"/>
    <col min="9985" max="9985" width="4.1796875" style="323" customWidth="1"/>
    <col min="9986" max="9989" width="0" style="323" hidden="1" customWidth="1"/>
    <col min="9990" max="9990" width="4.1796875" style="323" customWidth="1"/>
    <col min="9991" max="9991" width="10.54296875" style="323" customWidth="1"/>
    <col min="9992" max="9992" width="11.453125" style="323"/>
    <col min="9993" max="9993" width="27.26953125" style="323" customWidth="1"/>
    <col min="9994" max="9994" width="25.81640625" style="323" customWidth="1"/>
    <col min="9995" max="9995" width="26.81640625" style="323" customWidth="1"/>
    <col min="9996" max="9996" width="22.26953125" style="323" customWidth="1"/>
    <col min="9997" max="10240" width="11.453125" style="323"/>
    <col min="10241" max="10241" width="4.1796875" style="323" customWidth="1"/>
    <col min="10242" max="10245" width="0" style="323" hidden="1" customWidth="1"/>
    <col min="10246" max="10246" width="4.1796875" style="323" customWidth="1"/>
    <col min="10247" max="10247" width="10.54296875" style="323" customWidth="1"/>
    <col min="10248" max="10248" width="11.453125" style="323"/>
    <col min="10249" max="10249" width="27.26953125" style="323" customWidth="1"/>
    <col min="10250" max="10250" width="25.81640625" style="323" customWidth="1"/>
    <col min="10251" max="10251" width="26.81640625" style="323" customWidth="1"/>
    <col min="10252" max="10252" width="22.26953125" style="323" customWidth="1"/>
    <col min="10253" max="10496" width="11.453125" style="323"/>
    <col min="10497" max="10497" width="4.1796875" style="323" customWidth="1"/>
    <col min="10498" max="10501" width="0" style="323" hidden="1" customWidth="1"/>
    <col min="10502" max="10502" width="4.1796875" style="323" customWidth="1"/>
    <col min="10503" max="10503" width="10.54296875" style="323" customWidth="1"/>
    <col min="10504" max="10504" width="11.453125" style="323"/>
    <col min="10505" max="10505" width="27.26953125" style="323" customWidth="1"/>
    <col min="10506" max="10506" width="25.81640625" style="323" customWidth="1"/>
    <col min="10507" max="10507" width="26.81640625" style="323" customWidth="1"/>
    <col min="10508" max="10508" width="22.26953125" style="323" customWidth="1"/>
    <col min="10509" max="10752" width="11.453125" style="323"/>
    <col min="10753" max="10753" width="4.1796875" style="323" customWidth="1"/>
    <col min="10754" max="10757" width="0" style="323" hidden="1" customWidth="1"/>
    <col min="10758" max="10758" width="4.1796875" style="323" customWidth="1"/>
    <col min="10759" max="10759" width="10.54296875" style="323" customWidth="1"/>
    <col min="10760" max="10760" width="11.453125" style="323"/>
    <col min="10761" max="10761" width="27.26953125" style="323" customWidth="1"/>
    <col min="10762" max="10762" width="25.81640625" style="323" customWidth="1"/>
    <col min="10763" max="10763" width="26.81640625" style="323" customWidth="1"/>
    <col min="10764" max="10764" width="22.26953125" style="323" customWidth="1"/>
    <col min="10765" max="11008" width="11.453125" style="323"/>
    <col min="11009" max="11009" width="4.1796875" style="323" customWidth="1"/>
    <col min="11010" max="11013" width="0" style="323" hidden="1" customWidth="1"/>
    <col min="11014" max="11014" width="4.1796875" style="323" customWidth="1"/>
    <col min="11015" max="11015" width="10.54296875" style="323" customWidth="1"/>
    <col min="11016" max="11016" width="11.453125" style="323"/>
    <col min="11017" max="11017" width="27.26953125" style="323" customWidth="1"/>
    <col min="11018" max="11018" width="25.81640625" style="323" customWidth="1"/>
    <col min="11019" max="11019" width="26.81640625" style="323" customWidth="1"/>
    <col min="11020" max="11020" width="22.26953125" style="323" customWidth="1"/>
    <col min="11021" max="11264" width="11.453125" style="323"/>
    <col min="11265" max="11265" width="4.1796875" style="323" customWidth="1"/>
    <col min="11266" max="11269" width="0" style="323" hidden="1" customWidth="1"/>
    <col min="11270" max="11270" width="4.1796875" style="323" customWidth="1"/>
    <col min="11271" max="11271" width="10.54296875" style="323" customWidth="1"/>
    <col min="11272" max="11272" width="11.453125" style="323"/>
    <col min="11273" max="11273" width="27.26953125" style="323" customWidth="1"/>
    <col min="11274" max="11274" width="25.81640625" style="323" customWidth="1"/>
    <col min="11275" max="11275" width="26.81640625" style="323" customWidth="1"/>
    <col min="11276" max="11276" width="22.26953125" style="323" customWidth="1"/>
    <col min="11277" max="11520" width="11.453125" style="323"/>
    <col min="11521" max="11521" width="4.1796875" style="323" customWidth="1"/>
    <col min="11522" max="11525" width="0" style="323" hidden="1" customWidth="1"/>
    <col min="11526" max="11526" width="4.1796875" style="323" customWidth="1"/>
    <col min="11527" max="11527" width="10.54296875" style="323" customWidth="1"/>
    <col min="11528" max="11528" width="11.453125" style="323"/>
    <col min="11529" max="11529" width="27.26953125" style="323" customWidth="1"/>
    <col min="11530" max="11530" width="25.81640625" style="323" customWidth="1"/>
    <col min="11531" max="11531" width="26.81640625" style="323" customWidth="1"/>
    <col min="11532" max="11532" width="22.26953125" style="323" customWidth="1"/>
    <col min="11533" max="11776" width="11.453125" style="323"/>
    <col min="11777" max="11777" width="4.1796875" style="323" customWidth="1"/>
    <col min="11778" max="11781" width="0" style="323" hidden="1" customWidth="1"/>
    <col min="11782" max="11782" width="4.1796875" style="323" customWidth="1"/>
    <col min="11783" max="11783" width="10.54296875" style="323" customWidth="1"/>
    <col min="11784" max="11784" width="11.453125" style="323"/>
    <col min="11785" max="11785" width="27.26953125" style="323" customWidth="1"/>
    <col min="11786" max="11786" width="25.81640625" style="323" customWidth="1"/>
    <col min="11787" max="11787" width="26.81640625" style="323" customWidth="1"/>
    <col min="11788" max="11788" width="22.26953125" style="323" customWidth="1"/>
    <col min="11789" max="12032" width="11.453125" style="323"/>
    <col min="12033" max="12033" width="4.1796875" style="323" customWidth="1"/>
    <col min="12034" max="12037" width="0" style="323" hidden="1" customWidth="1"/>
    <col min="12038" max="12038" width="4.1796875" style="323" customWidth="1"/>
    <col min="12039" max="12039" width="10.54296875" style="323" customWidth="1"/>
    <col min="12040" max="12040" width="11.453125" style="323"/>
    <col min="12041" max="12041" width="27.26953125" style="323" customWidth="1"/>
    <col min="12042" max="12042" width="25.81640625" style="323" customWidth="1"/>
    <col min="12043" max="12043" width="26.81640625" style="323" customWidth="1"/>
    <col min="12044" max="12044" width="22.26953125" style="323" customWidth="1"/>
    <col min="12045" max="12288" width="11.453125" style="323"/>
    <col min="12289" max="12289" width="4.1796875" style="323" customWidth="1"/>
    <col min="12290" max="12293" width="0" style="323" hidden="1" customWidth="1"/>
    <col min="12294" max="12294" width="4.1796875" style="323" customWidth="1"/>
    <col min="12295" max="12295" width="10.54296875" style="323" customWidth="1"/>
    <col min="12296" max="12296" width="11.453125" style="323"/>
    <col min="12297" max="12297" width="27.26953125" style="323" customWidth="1"/>
    <col min="12298" max="12298" width="25.81640625" style="323" customWidth="1"/>
    <col min="12299" max="12299" width="26.81640625" style="323" customWidth="1"/>
    <col min="12300" max="12300" width="22.26953125" style="323" customWidth="1"/>
    <col min="12301" max="12544" width="11.453125" style="323"/>
    <col min="12545" max="12545" width="4.1796875" style="323" customWidth="1"/>
    <col min="12546" max="12549" width="0" style="323" hidden="1" customWidth="1"/>
    <col min="12550" max="12550" width="4.1796875" style="323" customWidth="1"/>
    <col min="12551" max="12551" width="10.54296875" style="323" customWidth="1"/>
    <col min="12552" max="12552" width="11.453125" style="323"/>
    <col min="12553" max="12553" width="27.26953125" style="323" customWidth="1"/>
    <col min="12554" max="12554" width="25.81640625" style="323" customWidth="1"/>
    <col min="12555" max="12555" width="26.81640625" style="323" customWidth="1"/>
    <col min="12556" max="12556" width="22.26953125" style="323" customWidth="1"/>
    <col min="12557" max="12800" width="11.453125" style="323"/>
    <col min="12801" max="12801" width="4.1796875" style="323" customWidth="1"/>
    <col min="12802" max="12805" width="0" style="323" hidden="1" customWidth="1"/>
    <col min="12806" max="12806" width="4.1796875" style="323" customWidth="1"/>
    <col min="12807" max="12807" width="10.54296875" style="323" customWidth="1"/>
    <col min="12808" max="12808" width="11.453125" style="323"/>
    <col min="12809" max="12809" width="27.26953125" style="323" customWidth="1"/>
    <col min="12810" max="12810" width="25.81640625" style="323" customWidth="1"/>
    <col min="12811" max="12811" width="26.81640625" style="323" customWidth="1"/>
    <col min="12812" max="12812" width="22.26953125" style="323" customWidth="1"/>
    <col min="12813" max="13056" width="11.453125" style="323"/>
    <col min="13057" max="13057" width="4.1796875" style="323" customWidth="1"/>
    <col min="13058" max="13061" width="0" style="323" hidden="1" customWidth="1"/>
    <col min="13062" max="13062" width="4.1796875" style="323" customWidth="1"/>
    <col min="13063" max="13063" width="10.54296875" style="323" customWidth="1"/>
    <col min="13064" max="13064" width="11.453125" style="323"/>
    <col min="13065" max="13065" width="27.26953125" style="323" customWidth="1"/>
    <col min="13066" max="13066" width="25.81640625" style="323" customWidth="1"/>
    <col min="13067" max="13067" width="26.81640625" style="323" customWidth="1"/>
    <col min="13068" max="13068" width="22.26953125" style="323" customWidth="1"/>
    <col min="13069" max="13312" width="11.453125" style="323"/>
    <col min="13313" max="13313" width="4.1796875" style="323" customWidth="1"/>
    <col min="13314" max="13317" width="0" style="323" hidden="1" customWidth="1"/>
    <col min="13318" max="13318" width="4.1796875" style="323" customWidth="1"/>
    <col min="13319" max="13319" width="10.54296875" style="323" customWidth="1"/>
    <col min="13320" max="13320" width="11.453125" style="323"/>
    <col min="13321" max="13321" width="27.26953125" style="323" customWidth="1"/>
    <col min="13322" max="13322" width="25.81640625" style="323" customWidth="1"/>
    <col min="13323" max="13323" width="26.81640625" style="323" customWidth="1"/>
    <col min="13324" max="13324" width="22.26953125" style="323" customWidth="1"/>
    <col min="13325" max="13568" width="11.453125" style="323"/>
    <col min="13569" max="13569" width="4.1796875" style="323" customWidth="1"/>
    <col min="13570" max="13573" width="0" style="323" hidden="1" customWidth="1"/>
    <col min="13574" max="13574" width="4.1796875" style="323" customWidth="1"/>
    <col min="13575" max="13575" width="10.54296875" style="323" customWidth="1"/>
    <col min="13576" max="13576" width="11.453125" style="323"/>
    <col min="13577" max="13577" width="27.26953125" style="323" customWidth="1"/>
    <col min="13578" max="13578" width="25.81640625" style="323" customWidth="1"/>
    <col min="13579" max="13579" width="26.81640625" style="323" customWidth="1"/>
    <col min="13580" max="13580" width="22.26953125" style="323" customWidth="1"/>
    <col min="13581" max="13824" width="11.453125" style="323"/>
    <col min="13825" max="13825" width="4.1796875" style="323" customWidth="1"/>
    <col min="13826" max="13829" width="0" style="323" hidden="1" customWidth="1"/>
    <col min="13830" max="13830" width="4.1796875" style="323" customWidth="1"/>
    <col min="13831" max="13831" width="10.54296875" style="323" customWidth="1"/>
    <col min="13832" max="13832" width="11.453125" style="323"/>
    <col min="13833" max="13833" width="27.26953125" style="323" customWidth="1"/>
    <col min="13834" max="13834" width="25.81640625" style="323" customWidth="1"/>
    <col min="13835" max="13835" width="26.81640625" style="323" customWidth="1"/>
    <col min="13836" max="13836" width="22.26953125" style="323" customWidth="1"/>
    <col min="13837" max="14080" width="11.453125" style="323"/>
    <col min="14081" max="14081" width="4.1796875" style="323" customWidth="1"/>
    <col min="14082" max="14085" width="0" style="323" hidden="1" customWidth="1"/>
    <col min="14086" max="14086" width="4.1796875" style="323" customWidth="1"/>
    <col min="14087" max="14087" width="10.54296875" style="323" customWidth="1"/>
    <col min="14088" max="14088" width="11.453125" style="323"/>
    <col min="14089" max="14089" width="27.26953125" style="323" customWidth="1"/>
    <col min="14090" max="14090" width="25.81640625" style="323" customWidth="1"/>
    <col min="14091" max="14091" width="26.81640625" style="323" customWidth="1"/>
    <col min="14092" max="14092" width="22.26953125" style="323" customWidth="1"/>
    <col min="14093" max="14336" width="11.453125" style="323"/>
    <col min="14337" max="14337" width="4.1796875" style="323" customWidth="1"/>
    <col min="14338" max="14341" width="0" style="323" hidden="1" customWidth="1"/>
    <col min="14342" max="14342" width="4.1796875" style="323" customWidth="1"/>
    <col min="14343" max="14343" width="10.54296875" style="323" customWidth="1"/>
    <col min="14344" max="14344" width="11.453125" style="323"/>
    <col min="14345" max="14345" width="27.26953125" style="323" customWidth="1"/>
    <col min="14346" max="14346" width="25.81640625" style="323" customWidth="1"/>
    <col min="14347" max="14347" width="26.81640625" style="323" customWidth="1"/>
    <col min="14348" max="14348" width="22.26953125" style="323" customWidth="1"/>
    <col min="14349" max="14592" width="11.453125" style="323"/>
    <col min="14593" max="14593" width="4.1796875" style="323" customWidth="1"/>
    <col min="14594" max="14597" width="0" style="323" hidden="1" customWidth="1"/>
    <col min="14598" max="14598" width="4.1796875" style="323" customWidth="1"/>
    <col min="14599" max="14599" width="10.54296875" style="323" customWidth="1"/>
    <col min="14600" max="14600" width="11.453125" style="323"/>
    <col min="14601" max="14601" width="27.26953125" style="323" customWidth="1"/>
    <col min="14602" max="14602" width="25.81640625" style="323" customWidth="1"/>
    <col min="14603" max="14603" width="26.81640625" style="323" customWidth="1"/>
    <col min="14604" max="14604" width="22.26953125" style="323" customWidth="1"/>
    <col min="14605" max="14848" width="11.453125" style="323"/>
    <col min="14849" max="14849" width="4.1796875" style="323" customWidth="1"/>
    <col min="14850" max="14853" width="0" style="323" hidden="1" customWidth="1"/>
    <col min="14854" max="14854" width="4.1796875" style="323" customWidth="1"/>
    <col min="14855" max="14855" width="10.54296875" style="323" customWidth="1"/>
    <col min="14856" max="14856" width="11.453125" style="323"/>
    <col min="14857" max="14857" width="27.26953125" style="323" customWidth="1"/>
    <col min="14858" max="14858" width="25.81640625" style="323" customWidth="1"/>
    <col min="14859" max="14859" width="26.81640625" style="323" customWidth="1"/>
    <col min="14860" max="14860" width="22.26953125" style="323" customWidth="1"/>
    <col min="14861" max="15104" width="11.453125" style="323"/>
    <col min="15105" max="15105" width="4.1796875" style="323" customWidth="1"/>
    <col min="15106" max="15109" width="0" style="323" hidden="1" customWidth="1"/>
    <col min="15110" max="15110" width="4.1796875" style="323" customWidth="1"/>
    <col min="15111" max="15111" width="10.54296875" style="323" customWidth="1"/>
    <col min="15112" max="15112" width="11.453125" style="323"/>
    <col min="15113" max="15113" width="27.26953125" style="323" customWidth="1"/>
    <col min="15114" max="15114" width="25.81640625" style="323" customWidth="1"/>
    <col min="15115" max="15115" width="26.81640625" style="323" customWidth="1"/>
    <col min="15116" max="15116" width="22.26953125" style="323" customWidth="1"/>
    <col min="15117" max="15360" width="11.453125" style="323"/>
    <col min="15361" max="15361" width="4.1796875" style="323" customWidth="1"/>
    <col min="15362" max="15365" width="0" style="323" hidden="1" customWidth="1"/>
    <col min="15366" max="15366" width="4.1796875" style="323" customWidth="1"/>
    <col min="15367" max="15367" width="10.54296875" style="323" customWidth="1"/>
    <col min="15368" max="15368" width="11.453125" style="323"/>
    <col min="15369" max="15369" width="27.26953125" style="323" customWidth="1"/>
    <col min="15370" max="15370" width="25.81640625" style="323" customWidth="1"/>
    <col min="15371" max="15371" width="26.81640625" style="323" customWidth="1"/>
    <col min="15372" max="15372" width="22.26953125" style="323" customWidth="1"/>
    <col min="15373" max="15616" width="11.453125" style="323"/>
    <col min="15617" max="15617" width="4.1796875" style="323" customWidth="1"/>
    <col min="15618" max="15621" width="0" style="323" hidden="1" customWidth="1"/>
    <col min="15622" max="15622" width="4.1796875" style="323" customWidth="1"/>
    <col min="15623" max="15623" width="10.54296875" style="323" customWidth="1"/>
    <col min="15624" max="15624" width="11.453125" style="323"/>
    <col min="15625" max="15625" width="27.26953125" style="323" customWidth="1"/>
    <col min="15626" max="15626" width="25.81640625" style="323" customWidth="1"/>
    <col min="15627" max="15627" width="26.81640625" style="323" customWidth="1"/>
    <col min="15628" max="15628" width="22.26953125" style="323" customWidth="1"/>
    <col min="15629" max="15872" width="11.453125" style="323"/>
    <col min="15873" max="15873" width="4.1796875" style="323" customWidth="1"/>
    <col min="15874" max="15877" width="0" style="323" hidden="1" customWidth="1"/>
    <col min="15878" max="15878" width="4.1796875" style="323" customWidth="1"/>
    <col min="15879" max="15879" width="10.54296875" style="323" customWidth="1"/>
    <col min="15880" max="15880" width="11.453125" style="323"/>
    <col min="15881" max="15881" width="27.26953125" style="323" customWidth="1"/>
    <col min="15882" max="15882" width="25.81640625" style="323" customWidth="1"/>
    <col min="15883" max="15883" width="26.81640625" style="323" customWidth="1"/>
    <col min="15884" max="15884" width="22.26953125" style="323" customWidth="1"/>
    <col min="15885" max="16128" width="11.453125" style="323"/>
    <col min="16129" max="16129" width="4.1796875" style="323" customWidth="1"/>
    <col min="16130" max="16133" width="0" style="323" hidden="1" customWidth="1"/>
    <col min="16134" max="16134" width="4.1796875" style="323" customWidth="1"/>
    <col min="16135" max="16135" width="10.54296875" style="323" customWidth="1"/>
    <col min="16136" max="16136" width="11.453125" style="323"/>
    <col min="16137" max="16137" width="27.26953125" style="323" customWidth="1"/>
    <col min="16138" max="16138" width="25.81640625" style="323" customWidth="1"/>
    <col min="16139" max="16139" width="26.81640625" style="323" customWidth="1"/>
    <col min="16140" max="16140" width="22.26953125" style="323" customWidth="1"/>
    <col min="16141" max="16384" width="11.453125" style="323"/>
  </cols>
  <sheetData>
    <row r="1" spans="1:15" ht="20.5" thickBot="1">
      <c r="B1" s="661" t="s">
        <v>1183</v>
      </c>
      <c r="C1" s="662"/>
      <c r="D1" s="662"/>
      <c r="E1" s="663"/>
      <c r="F1" s="322"/>
      <c r="G1" s="664" t="s">
        <v>1184</v>
      </c>
      <c r="H1" s="664"/>
      <c r="I1" s="664"/>
      <c r="J1" s="664"/>
      <c r="K1" s="664"/>
      <c r="L1" s="664"/>
    </row>
    <row r="2" spans="1:15" ht="39.65" customHeight="1" thickBot="1">
      <c r="B2" s="665" t="s">
        <v>1185</v>
      </c>
      <c r="C2" s="666"/>
      <c r="D2" s="666"/>
      <c r="E2" s="667"/>
      <c r="F2" s="322"/>
      <c r="G2" s="324">
        <v>1</v>
      </c>
      <c r="H2" s="325" t="s">
        <v>1186</v>
      </c>
      <c r="I2" s="668" t="s">
        <v>1187</v>
      </c>
      <c r="J2" s="668"/>
      <c r="K2" s="668"/>
      <c r="L2" s="668"/>
    </row>
    <row r="3" spans="1:15" ht="39.65" customHeight="1" thickBot="1">
      <c r="B3" s="326" t="s">
        <v>1188</v>
      </c>
      <c r="C3" s="327" t="s">
        <v>1189</v>
      </c>
      <c r="D3" s="327" t="s">
        <v>1190</v>
      </c>
      <c r="E3" s="327" t="s">
        <v>1191</v>
      </c>
      <c r="F3" s="328"/>
      <c r="G3" s="324">
        <v>2</v>
      </c>
      <c r="H3" s="325" t="s">
        <v>1192</v>
      </c>
      <c r="I3" s="669" t="s">
        <v>1193</v>
      </c>
      <c r="J3" s="669"/>
      <c r="K3" s="669"/>
      <c r="L3" s="329" t="s">
        <v>1194</v>
      </c>
    </row>
    <row r="4" spans="1:15" ht="39.65" customHeight="1">
      <c r="B4" s="330" t="s">
        <v>1195</v>
      </c>
      <c r="C4" s="331" t="s">
        <v>1196</v>
      </c>
      <c r="D4" s="670"/>
      <c r="E4" s="672"/>
      <c r="F4" s="332"/>
      <c r="G4" s="324">
        <v>3</v>
      </c>
      <c r="H4" s="325" t="s">
        <v>1197</v>
      </c>
      <c r="I4" s="669"/>
      <c r="J4" s="669"/>
      <c r="K4" s="669"/>
      <c r="L4" s="329" t="s">
        <v>1198</v>
      </c>
    </row>
    <row r="5" spans="1:15" ht="36.75" customHeight="1" thickBot="1">
      <c r="B5" s="333" t="s">
        <v>1199</v>
      </c>
      <c r="C5" s="334" t="s">
        <v>1200</v>
      </c>
      <c r="D5" s="671"/>
      <c r="E5" s="673"/>
      <c r="F5" s="332"/>
      <c r="G5" s="324">
        <v>4</v>
      </c>
      <c r="H5" s="674" t="s">
        <v>1201</v>
      </c>
      <c r="I5" s="674"/>
      <c r="J5" s="674"/>
      <c r="K5" s="674"/>
      <c r="L5" s="674"/>
    </row>
    <row r="6" spans="1:15" ht="46" customHeight="1">
      <c r="B6" s="336"/>
      <c r="C6" s="331" t="s">
        <v>1202</v>
      </c>
      <c r="D6" s="670"/>
      <c r="E6" s="672"/>
      <c r="F6" s="332"/>
      <c r="G6" s="337"/>
      <c r="H6" s="337"/>
      <c r="I6" s="337"/>
      <c r="J6" s="337"/>
      <c r="K6" s="337"/>
      <c r="L6" s="337"/>
    </row>
    <row r="7" spans="1:15" ht="16" thickBot="1">
      <c r="B7" s="336"/>
      <c r="C7" s="334" t="s">
        <v>1203</v>
      </c>
      <c r="D7" s="671"/>
      <c r="E7" s="673"/>
      <c r="F7" s="332"/>
      <c r="G7" s="675" t="s">
        <v>1204</v>
      </c>
      <c r="H7" s="675"/>
      <c r="I7" s="675"/>
      <c r="J7" s="675"/>
      <c r="K7" s="675"/>
      <c r="L7" s="675"/>
    </row>
    <row r="8" spans="1:15" ht="23">
      <c r="A8" s="338"/>
      <c r="B8" s="336"/>
      <c r="C8" s="331" t="s">
        <v>1205</v>
      </c>
      <c r="D8" s="670"/>
      <c r="E8" s="672"/>
      <c r="F8" s="332"/>
      <c r="G8" s="339" t="s">
        <v>1206</v>
      </c>
      <c r="H8" s="339" t="s">
        <v>1207</v>
      </c>
      <c r="I8" s="340" t="s">
        <v>1188</v>
      </c>
      <c r="J8" s="340" t="s">
        <v>1189</v>
      </c>
      <c r="K8" s="340" t="s">
        <v>1190</v>
      </c>
      <c r="L8" s="341" t="s">
        <v>1191</v>
      </c>
      <c r="M8" s="338"/>
      <c r="N8" s="338"/>
      <c r="O8" s="338"/>
    </row>
    <row r="9" spans="1:15" s="346" customFormat="1" ht="16" thickBot="1">
      <c r="A9" s="338"/>
      <c r="B9" s="342"/>
      <c r="C9" s="334" t="s">
        <v>1208</v>
      </c>
      <c r="D9" s="671"/>
      <c r="E9" s="673"/>
      <c r="F9" s="332"/>
      <c r="G9" s="343">
        <v>1000</v>
      </c>
      <c r="H9" s="339" t="s">
        <v>1209</v>
      </c>
      <c r="I9" s="339" t="s">
        <v>1210</v>
      </c>
      <c r="J9" s="344"/>
      <c r="K9" s="344"/>
      <c r="L9" s="345"/>
      <c r="M9" s="338"/>
      <c r="N9" s="338"/>
      <c r="O9" s="338"/>
    </row>
    <row r="10" spans="1:15" s="346" customFormat="1" ht="20.25" customHeight="1">
      <c r="A10" s="321"/>
      <c r="B10" s="330" t="s">
        <v>1211</v>
      </c>
      <c r="C10" s="670"/>
      <c r="D10" s="670"/>
      <c r="E10" s="672" t="s">
        <v>1212</v>
      </c>
      <c r="F10" s="332"/>
      <c r="G10" s="347">
        <v>1010</v>
      </c>
      <c r="H10" s="348" t="s">
        <v>1213</v>
      </c>
      <c r="I10" s="676"/>
      <c r="J10" s="349" t="s">
        <v>1214</v>
      </c>
      <c r="K10" s="350"/>
      <c r="L10" s="350"/>
      <c r="M10" s="321"/>
      <c r="N10" s="321"/>
      <c r="O10" s="321"/>
    </row>
    <row r="11" spans="1:15" ht="22" thickBot="1">
      <c r="B11" s="335" t="s">
        <v>1215</v>
      </c>
      <c r="C11" s="671"/>
      <c r="D11" s="671"/>
      <c r="E11" s="673"/>
      <c r="F11" s="332"/>
      <c r="G11" s="347">
        <v>1020</v>
      </c>
      <c r="H11" s="348" t="s">
        <v>1216</v>
      </c>
      <c r="I11" s="677"/>
      <c r="J11" s="349" t="s">
        <v>1217</v>
      </c>
      <c r="K11" s="350"/>
      <c r="L11" s="350"/>
    </row>
    <row r="12" spans="1:15" ht="25">
      <c r="B12" s="330" t="s">
        <v>1218</v>
      </c>
      <c r="C12" s="331" t="s">
        <v>1219</v>
      </c>
      <c r="D12" s="670"/>
      <c r="E12" s="672"/>
      <c r="F12" s="332"/>
      <c r="G12" s="347">
        <v>1030</v>
      </c>
      <c r="H12" s="348" t="s">
        <v>1220</v>
      </c>
      <c r="I12" s="677"/>
      <c r="J12" s="349" t="s">
        <v>1221</v>
      </c>
      <c r="K12" s="350"/>
      <c r="L12" s="350" t="s">
        <v>1222</v>
      </c>
    </row>
    <row r="13" spans="1:15" ht="32" thickBot="1">
      <c r="B13" s="333" t="s">
        <v>1223</v>
      </c>
      <c r="C13" s="334" t="s">
        <v>1224</v>
      </c>
      <c r="D13" s="671"/>
      <c r="E13" s="673"/>
      <c r="F13" s="332"/>
      <c r="G13" s="347">
        <v>1040</v>
      </c>
      <c r="H13" s="348" t="s">
        <v>1225</v>
      </c>
      <c r="I13" s="677"/>
      <c r="J13" s="349" t="s">
        <v>1226</v>
      </c>
      <c r="K13" s="350"/>
      <c r="L13" s="350" t="s">
        <v>1227</v>
      </c>
    </row>
    <row r="14" spans="1:15">
      <c r="B14" s="336"/>
      <c r="C14" s="331" t="s">
        <v>1228</v>
      </c>
      <c r="D14" s="670"/>
      <c r="E14" s="672"/>
      <c r="F14" s="332"/>
      <c r="G14" s="347"/>
      <c r="H14" s="348" t="s">
        <v>1229</v>
      </c>
      <c r="I14" s="677"/>
      <c r="J14" s="349" t="s">
        <v>1230</v>
      </c>
      <c r="K14" s="350"/>
      <c r="L14" s="350"/>
    </row>
    <row r="15" spans="1:15" ht="31.5" customHeight="1" thickBot="1">
      <c r="B15" s="336"/>
      <c r="C15" s="334" t="s">
        <v>1231</v>
      </c>
      <c r="D15" s="671"/>
      <c r="E15" s="673"/>
      <c r="F15" s="332"/>
      <c r="G15" s="347">
        <v>1050</v>
      </c>
      <c r="H15" s="348" t="s">
        <v>1232</v>
      </c>
      <c r="I15" s="677"/>
      <c r="J15" s="349" t="s">
        <v>1233</v>
      </c>
      <c r="K15" s="350"/>
      <c r="L15" s="350"/>
    </row>
    <row r="16" spans="1:15">
      <c r="B16" s="336"/>
      <c r="C16" s="331" t="s">
        <v>1234</v>
      </c>
      <c r="D16" s="670"/>
      <c r="E16" s="672"/>
      <c r="F16" s="332"/>
      <c r="G16" s="343">
        <v>2000</v>
      </c>
      <c r="H16" s="339" t="s">
        <v>1235</v>
      </c>
      <c r="I16" s="339" t="s">
        <v>1236</v>
      </c>
      <c r="J16" s="344"/>
      <c r="K16" s="344"/>
      <c r="L16" s="345"/>
    </row>
    <row r="17" spans="2:12" ht="25.5" thickBot="1">
      <c r="B17" s="336"/>
      <c r="C17" s="334" t="s">
        <v>1237</v>
      </c>
      <c r="D17" s="671"/>
      <c r="E17" s="673"/>
      <c r="F17" s="332"/>
      <c r="G17" s="347">
        <v>2010</v>
      </c>
      <c r="H17" s="348" t="s">
        <v>1238</v>
      </c>
      <c r="I17" s="676"/>
      <c r="J17" s="349" t="s">
        <v>1239</v>
      </c>
      <c r="K17" s="350"/>
      <c r="L17" s="350" t="s">
        <v>1240</v>
      </c>
    </row>
    <row r="18" spans="2:12">
      <c r="B18" s="336"/>
      <c r="C18" s="331" t="s">
        <v>1241</v>
      </c>
      <c r="D18" s="670"/>
      <c r="E18" s="672"/>
      <c r="F18" s="332"/>
      <c r="G18" s="347">
        <v>2020</v>
      </c>
      <c r="H18" s="348" t="s">
        <v>1242</v>
      </c>
      <c r="I18" s="677"/>
      <c r="J18" s="349" t="s">
        <v>1243</v>
      </c>
      <c r="K18" s="350"/>
      <c r="L18" s="350"/>
    </row>
    <row r="19" spans="2:12" ht="16" thickBot="1">
      <c r="B19" s="336"/>
      <c r="C19" s="334" t="s">
        <v>1244</v>
      </c>
      <c r="D19" s="671"/>
      <c r="E19" s="673"/>
      <c r="F19" s="332"/>
      <c r="G19" s="347"/>
      <c r="H19" s="348" t="s">
        <v>1245</v>
      </c>
      <c r="I19" s="677"/>
      <c r="J19" s="349" t="s">
        <v>1246</v>
      </c>
      <c r="K19" s="350"/>
      <c r="L19" s="350"/>
    </row>
    <row r="20" spans="2:12">
      <c r="B20" s="336"/>
      <c r="C20" s="331" t="s">
        <v>1247</v>
      </c>
      <c r="D20" s="670"/>
      <c r="E20" s="672"/>
      <c r="F20" s="332"/>
      <c r="G20" s="347">
        <v>12000</v>
      </c>
      <c r="H20" s="348" t="s">
        <v>1248</v>
      </c>
      <c r="I20" s="677"/>
      <c r="J20" s="349" t="s">
        <v>1249</v>
      </c>
      <c r="K20" s="350"/>
      <c r="L20" s="350"/>
    </row>
    <row r="21" spans="2:12" ht="16" thickBot="1">
      <c r="B21" s="336"/>
      <c r="C21" s="334" t="s">
        <v>1250</v>
      </c>
      <c r="D21" s="671"/>
      <c r="E21" s="673"/>
      <c r="F21" s="332"/>
      <c r="G21" s="343">
        <v>3000</v>
      </c>
      <c r="H21" s="339" t="s">
        <v>1251</v>
      </c>
      <c r="I21" s="339" t="s">
        <v>1252</v>
      </c>
      <c r="J21" s="344"/>
      <c r="K21" s="344"/>
      <c r="L21" s="345"/>
    </row>
    <row r="22" spans="2:12" ht="27.75" customHeight="1">
      <c r="B22" s="336"/>
      <c r="C22" s="331" t="s">
        <v>1253</v>
      </c>
      <c r="D22" s="670"/>
      <c r="E22" s="672"/>
      <c r="F22" s="332"/>
      <c r="G22" s="352">
        <v>3020</v>
      </c>
      <c r="H22" s="353" t="s">
        <v>1254</v>
      </c>
      <c r="I22" s="678"/>
      <c r="J22" s="354" t="s">
        <v>1255</v>
      </c>
      <c r="K22" s="354"/>
      <c r="L22" s="354"/>
    </row>
    <row r="23" spans="2:12" ht="25.5" thickBot="1">
      <c r="B23" s="336"/>
      <c r="C23" s="334" t="s">
        <v>1256</v>
      </c>
      <c r="D23" s="671"/>
      <c r="E23" s="673"/>
      <c r="F23" s="332"/>
      <c r="G23" s="352"/>
      <c r="H23" s="353" t="s">
        <v>1257</v>
      </c>
      <c r="I23" s="679"/>
      <c r="J23" s="680"/>
      <c r="K23" s="349" t="s">
        <v>1258</v>
      </c>
      <c r="L23" s="354"/>
    </row>
    <row r="24" spans="2:12" ht="25">
      <c r="B24" s="336"/>
      <c r="C24" s="331" t="s">
        <v>1259</v>
      </c>
      <c r="D24" s="670"/>
      <c r="E24" s="672"/>
      <c r="F24" s="332"/>
      <c r="G24" s="352"/>
      <c r="H24" s="353" t="s">
        <v>1260</v>
      </c>
      <c r="I24" s="679"/>
      <c r="J24" s="679"/>
      <c r="K24" s="349" t="s">
        <v>1261</v>
      </c>
      <c r="L24" s="354"/>
    </row>
    <row r="25" spans="2:12" ht="22" thickBot="1">
      <c r="B25" s="342"/>
      <c r="C25" s="334" t="s">
        <v>1262</v>
      </c>
      <c r="D25" s="671"/>
      <c r="E25" s="673"/>
      <c r="F25" s="332"/>
      <c r="G25" s="352"/>
      <c r="H25" s="353" t="s">
        <v>1263</v>
      </c>
      <c r="I25" s="679"/>
      <c r="J25" s="679"/>
      <c r="K25" s="349" t="s">
        <v>1264</v>
      </c>
      <c r="L25" s="354"/>
    </row>
    <row r="26" spans="2:12">
      <c r="B26" s="330" t="s">
        <v>1265</v>
      </c>
      <c r="C26" s="331" t="s">
        <v>1266</v>
      </c>
      <c r="D26" s="670"/>
      <c r="E26" s="672"/>
      <c r="F26" s="332"/>
      <c r="G26" s="352"/>
      <c r="H26" s="353" t="s">
        <v>1267</v>
      </c>
      <c r="I26" s="679"/>
      <c r="J26" s="679"/>
      <c r="K26" s="349" t="s">
        <v>1268</v>
      </c>
      <c r="L26" s="354"/>
    </row>
    <row r="27" spans="2:12" ht="22" thickBot="1">
      <c r="B27" s="333" t="s">
        <v>1269</v>
      </c>
      <c r="C27" s="334" t="s">
        <v>1270</v>
      </c>
      <c r="D27" s="671"/>
      <c r="E27" s="673"/>
      <c r="F27" s="332"/>
      <c r="G27" s="352"/>
      <c r="H27" s="353" t="s">
        <v>1271</v>
      </c>
      <c r="I27" s="679"/>
      <c r="J27" s="679"/>
      <c r="K27" s="349" t="s">
        <v>1272</v>
      </c>
      <c r="L27" s="354"/>
    </row>
    <row r="28" spans="2:12">
      <c r="B28" s="336"/>
      <c r="C28" s="331" t="s">
        <v>1273</v>
      </c>
      <c r="D28" s="670"/>
      <c r="E28" s="672"/>
      <c r="F28" s="332"/>
      <c r="G28" s="352"/>
      <c r="H28" s="353" t="s">
        <v>1274</v>
      </c>
      <c r="I28" s="679"/>
      <c r="J28" s="679"/>
      <c r="K28" s="349" t="s">
        <v>1275</v>
      </c>
      <c r="L28" s="354"/>
    </row>
    <row r="29" spans="2:12" ht="32" thickBot="1">
      <c r="B29" s="336"/>
      <c r="C29" s="334" t="s">
        <v>1276</v>
      </c>
      <c r="D29" s="671"/>
      <c r="E29" s="673"/>
      <c r="F29" s="332"/>
      <c r="G29" s="352"/>
      <c r="H29" s="353" t="s">
        <v>1277</v>
      </c>
      <c r="I29" s="679"/>
      <c r="J29" s="679"/>
      <c r="K29" s="349" t="s">
        <v>1278</v>
      </c>
      <c r="L29" s="354"/>
    </row>
    <row r="30" spans="2:12">
      <c r="B30" s="336"/>
      <c r="C30" s="331" t="s">
        <v>1279</v>
      </c>
      <c r="D30" s="331" t="s">
        <v>1280</v>
      </c>
      <c r="E30" s="672"/>
      <c r="F30" s="332"/>
      <c r="G30" s="352">
        <v>3010</v>
      </c>
      <c r="H30" s="353" t="s">
        <v>1281</v>
      </c>
      <c r="I30" s="679"/>
      <c r="J30" s="349" t="s">
        <v>1282</v>
      </c>
      <c r="K30" s="354"/>
      <c r="L30" s="354"/>
    </row>
    <row r="31" spans="2:12" ht="42" thickBot="1">
      <c r="B31" s="336"/>
      <c r="C31" s="355" t="s">
        <v>1283</v>
      </c>
      <c r="D31" s="334" t="s">
        <v>1284</v>
      </c>
      <c r="E31" s="673"/>
      <c r="F31" s="332"/>
      <c r="G31" s="352"/>
      <c r="H31" s="353" t="s">
        <v>1285</v>
      </c>
      <c r="I31" s="679"/>
      <c r="J31" s="349" t="s">
        <v>1286</v>
      </c>
      <c r="K31" s="354"/>
      <c r="L31" s="354"/>
    </row>
    <row r="32" spans="2:12">
      <c r="B32" s="336"/>
      <c r="C32" s="356"/>
      <c r="D32" s="331" t="s">
        <v>1287</v>
      </c>
      <c r="E32" s="672"/>
      <c r="F32" s="332"/>
      <c r="G32" s="343">
        <v>4000</v>
      </c>
      <c r="H32" s="339" t="s">
        <v>1288</v>
      </c>
      <c r="I32" s="339" t="s">
        <v>1289</v>
      </c>
      <c r="J32" s="344"/>
      <c r="K32" s="344"/>
      <c r="L32" s="345"/>
    </row>
    <row r="33" spans="2:12" ht="22" thickBot="1">
      <c r="B33" s="342"/>
      <c r="C33" s="357"/>
      <c r="D33" s="334" t="s">
        <v>1290</v>
      </c>
      <c r="E33" s="673"/>
      <c r="F33" s="332"/>
      <c r="G33" s="347">
        <v>4010</v>
      </c>
      <c r="H33" s="348" t="s">
        <v>1291</v>
      </c>
      <c r="I33" s="676"/>
      <c r="J33" s="349" t="s">
        <v>1292</v>
      </c>
      <c r="K33" s="350"/>
      <c r="L33" s="350"/>
    </row>
    <row r="34" spans="2:12">
      <c r="B34" s="330" t="s">
        <v>1293</v>
      </c>
      <c r="C34" s="331" t="s">
        <v>1294</v>
      </c>
      <c r="D34" s="670"/>
      <c r="E34" s="672"/>
      <c r="F34" s="332"/>
      <c r="G34" s="347">
        <v>4020</v>
      </c>
      <c r="H34" s="348" t="s">
        <v>1295</v>
      </c>
      <c r="I34" s="677"/>
      <c r="J34" s="349" t="s">
        <v>1296</v>
      </c>
      <c r="K34" s="350"/>
      <c r="L34" s="350"/>
    </row>
    <row r="35" spans="2:12" ht="52" thickBot="1">
      <c r="B35" s="333" t="s">
        <v>1297</v>
      </c>
      <c r="C35" s="334" t="s">
        <v>1298</v>
      </c>
      <c r="D35" s="671"/>
      <c r="E35" s="673"/>
      <c r="F35" s="332"/>
      <c r="G35" s="347">
        <v>4030</v>
      </c>
      <c r="H35" s="348" t="s">
        <v>1299</v>
      </c>
      <c r="I35" s="677"/>
      <c r="J35" s="349" t="s">
        <v>1300</v>
      </c>
      <c r="K35" s="350"/>
      <c r="L35" s="350"/>
    </row>
    <row r="36" spans="2:12" ht="60.75" customHeight="1">
      <c r="B36" s="336"/>
      <c r="C36" s="331" t="s">
        <v>1301</v>
      </c>
      <c r="D36" s="670"/>
      <c r="E36" s="672" t="s">
        <v>1302</v>
      </c>
      <c r="F36" s="332"/>
      <c r="G36" s="347">
        <v>4040</v>
      </c>
      <c r="H36" s="348" t="s">
        <v>1303</v>
      </c>
      <c r="I36" s="677"/>
      <c r="J36" s="349" t="s">
        <v>1304</v>
      </c>
      <c r="K36" s="350"/>
      <c r="L36" s="350"/>
    </row>
    <row r="37" spans="2:12" ht="20.25" customHeight="1" thickBot="1">
      <c r="B37" s="336"/>
      <c r="C37" s="334" t="s">
        <v>1305</v>
      </c>
      <c r="D37" s="671"/>
      <c r="E37" s="673"/>
      <c r="F37" s="332"/>
      <c r="G37" s="347">
        <v>4050</v>
      </c>
      <c r="H37" s="348" t="s">
        <v>1306</v>
      </c>
      <c r="I37" s="677"/>
      <c r="J37" s="349" t="s">
        <v>1307</v>
      </c>
      <c r="K37" s="350"/>
      <c r="L37" s="350"/>
    </row>
    <row r="38" spans="2:12" ht="15.75" customHeight="1">
      <c r="B38" s="336"/>
      <c r="C38" s="331" t="s">
        <v>1308</v>
      </c>
      <c r="D38" s="670"/>
      <c r="E38" s="672"/>
      <c r="F38" s="332"/>
      <c r="G38" s="347">
        <v>4060</v>
      </c>
      <c r="H38" s="348" t="s">
        <v>1309</v>
      </c>
      <c r="I38" s="677"/>
      <c r="J38" s="349" t="s">
        <v>1310</v>
      </c>
      <c r="K38" s="350"/>
      <c r="L38" s="350"/>
    </row>
    <row r="39" spans="2:12" ht="16.5" customHeight="1" thickBot="1">
      <c r="B39" s="336"/>
      <c r="C39" s="334" t="s">
        <v>1311</v>
      </c>
      <c r="D39" s="671"/>
      <c r="E39" s="673"/>
      <c r="F39" s="332"/>
      <c r="G39" s="347">
        <v>4070</v>
      </c>
      <c r="H39" s="348" t="s">
        <v>1312</v>
      </c>
      <c r="I39" s="677"/>
      <c r="J39" s="349" t="s">
        <v>1313</v>
      </c>
      <c r="K39" s="350"/>
      <c r="L39" s="350"/>
    </row>
    <row r="40" spans="2:12">
      <c r="B40" s="336"/>
      <c r="C40" s="331" t="s">
        <v>1314</v>
      </c>
      <c r="D40" s="670"/>
      <c r="E40" s="672"/>
      <c r="F40" s="332"/>
      <c r="G40" s="347"/>
      <c r="H40" s="348" t="s">
        <v>1315</v>
      </c>
      <c r="I40" s="677"/>
      <c r="J40" s="349" t="s">
        <v>1316</v>
      </c>
      <c r="K40" s="350"/>
      <c r="L40" s="350"/>
    </row>
    <row r="41" spans="2:12" ht="16" thickBot="1">
      <c r="B41" s="336"/>
      <c r="C41" s="334" t="s">
        <v>1317</v>
      </c>
      <c r="D41" s="671"/>
      <c r="E41" s="673"/>
      <c r="F41" s="332"/>
      <c r="G41" s="347"/>
      <c r="H41" s="348" t="s">
        <v>1318</v>
      </c>
      <c r="I41" s="677"/>
      <c r="J41" s="349" t="s">
        <v>1319</v>
      </c>
      <c r="K41" s="350"/>
      <c r="L41" s="350"/>
    </row>
    <row r="42" spans="2:12">
      <c r="B42" s="336"/>
      <c r="C42" s="331" t="s">
        <v>1320</v>
      </c>
      <c r="D42" s="670"/>
      <c r="E42" s="672"/>
      <c r="F42" s="332"/>
      <c r="G42" s="347">
        <v>4080</v>
      </c>
      <c r="H42" s="348" t="s">
        <v>1321</v>
      </c>
      <c r="I42" s="677"/>
      <c r="J42" s="349" t="s">
        <v>1322</v>
      </c>
      <c r="K42" s="350"/>
      <c r="L42" s="350"/>
    </row>
    <row r="43" spans="2:12" ht="22" thickBot="1">
      <c r="B43" s="336"/>
      <c r="C43" s="334" t="s">
        <v>1323</v>
      </c>
      <c r="D43" s="671"/>
      <c r="E43" s="673"/>
      <c r="F43" s="332"/>
      <c r="G43" s="343">
        <v>5000</v>
      </c>
      <c r="H43" s="339" t="s">
        <v>1324</v>
      </c>
      <c r="I43" s="339" t="s">
        <v>1325</v>
      </c>
      <c r="J43" s="344"/>
      <c r="K43" s="344"/>
      <c r="L43" s="345"/>
    </row>
    <row r="44" spans="2:12">
      <c r="B44" s="336"/>
      <c r="C44" s="331" t="s">
        <v>1326</v>
      </c>
      <c r="D44" s="670"/>
      <c r="E44" s="672" t="s">
        <v>1327</v>
      </c>
      <c r="F44" s="332"/>
      <c r="G44" s="347">
        <v>5010</v>
      </c>
      <c r="H44" s="348" t="s">
        <v>1328</v>
      </c>
      <c r="I44" s="676"/>
      <c r="J44" s="349" t="s">
        <v>1329</v>
      </c>
      <c r="K44" s="358"/>
      <c r="L44" s="359"/>
    </row>
    <row r="45" spans="2:12" ht="42" thickBot="1">
      <c r="B45" s="336"/>
      <c r="C45" s="334" t="s">
        <v>1330</v>
      </c>
      <c r="D45" s="671"/>
      <c r="E45" s="673"/>
      <c r="F45" s="332"/>
      <c r="G45" s="347">
        <v>5020</v>
      </c>
      <c r="H45" s="348" t="s">
        <v>1331</v>
      </c>
      <c r="I45" s="677"/>
      <c r="J45" s="349" t="s">
        <v>1332</v>
      </c>
      <c r="K45" s="358"/>
      <c r="L45" s="359"/>
    </row>
    <row r="46" spans="2:12" ht="51" customHeight="1">
      <c r="B46" s="336"/>
      <c r="C46" s="331" t="s">
        <v>1333</v>
      </c>
      <c r="D46" s="670"/>
      <c r="E46" s="672" t="s">
        <v>1334</v>
      </c>
      <c r="F46" s="332"/>
      <c r="G46" s="347"/>
      <c r="H46" s="348" t="s">
        <v>1335</v>
      </c>
      <c r="I46" s="677"/>
      <c r="J46" s="349" t="s">
        <v>1336</v>
      </c>
      <c r="K46" s="358"/>
      <c r="L46" s="359"/>
    </row>
    <row r="47" spans="2:12" ht="32" thickBot="1">
      <c r="B47" s="336"/>
      <c r="C47" s="334" t="s">
        <v>1337</v>
      </c>
      <c r="D47" s="671"/>
      <c r="E47" s="673"/>
      <c r="F47" s="332"/>
      <c r="G47" s="347"/>
      <c r="H47" s="348" t="s">
        <v>1338</v>
      </c>
      <c r="I47" s="677"/>
      <c r="J47" s="349" t="s">
        <v>1339</v>
      </c>
      <c r="K47" s="358"/>
      <c r="L47" s="360" t="s">
        <v>1340</v>
      </c>
    </row>
    <row r="48" spans="2:12">
      <c r="B48" s="336"/>
      <c r="C48" s="331" t="s">
        <v>1341</v>
      </c>
      <c r="D48" s="670"/>
      <c r="E48" s="672"/>
      <c r="F48" s="332"/>
      <c r="G48" s="347">
        <v>5030</v>
      </c>
      <c r="H48" s="348" t="s">
        <v>1342</v>
      </c>
      <c r="I48" s="677"/>
      <c r="J48" s="350" t="s">
        <v>1343</v>
      </c>
      <c r="K48" s="350"/>
      <c r="L48" s="350"/>
    </row>
    <row r="49" spans="2:12" ht="19.5" customHeight="1" thickBot="1">
      <c r="B49" s="336"/>
      <c r="C49" s="334" t="s">
        <v>1344</v>
      </c>
      <c r="D49" s="671"/>
      <c r="E49" s="673"/>
      <c r="F49" s="332"/>
      <c r="G49" s="347"/>
      <c r="H49" s="348" t="s">
        <v>1345</v>
      </c>
      <c r="I49" s="677"/>
      <c r="J49" s="681"/>
      <c r="K49" s="350" t="s">
        <v>1346</v>
      </c>
      <c r="L49" s="350"/>
    </row>
    <row r="50" spans="2:12" ht="26.25" customHeight="1">
      <c r="B50" s="336"/>
      <c r="C50" s="331" t="s">
        <v>1347</v>
      </c>
      <c r="D50" s="670"/>
      <c r="E50" s="672"/>
      <c r="F50" s="332"/>
      <c r="G50" s="347">
        <v>5031</v>
      </c>
      <c r="H50" s="348" t="s">
        <v>1348</v>
      </c>
      <c r="I50" s="677"/>
      <c r="J50" s="677"/>
      <c r="K50" s="350" t="s">
        <v>1349</v>
      </c>
      <c r="L50" s="350"/>
    </row>
    <row r="51" spans="2:12" ht="21.75" customHeight="1" thickBot="1">
      <c r="B51" s="342"/>
      <c r="C51" s="334" t="s">
        <v>1350</v>
      </c>
      <c r="D51" s="671"/>
      <c r="E51" s="673"/>
      <c r="F51" s="332"/>
      <c r="G51" s="347">
        <v>5032</v>
      </c>
      <c r="H51" s="348" t="s">
        <v>1351</v>
      </c>
      <c r="I51" s="677"/>
      <c r="J51" s="677"/>
      <c r="K51" s="350" t="s">
        <v>1352</v>
      </c>
      <c r="L51" s="350"/>
    </row>
    <row r="52" spans="2:12">
      <c r="B52" s="330" t="s">
        <v>1353</v>
      </c>
      <c r="C52" s="331" t="s">
        <v>1354</v>
      </c>
      <c r="D52" s="670"/>
      <c r="E52" s="672"/>
      <c r="F52" s="332"/>
      <c r="G52" s="347">
        <v>5040</v>
      </c>
      <c r="H52" s="348" t="s">
        <v>1355</v>
      </c>
      <c r="I52" s="677"/>
      <c r="J52" s="682" t="s">
        <v>1356</v>
      </c>
      <c r="K52" s="350"/>
      <c r="L52" s="350"/>
    </row>
    <row r="53" spans="2:12" ht="21" customHeight="1" thickBot="1">
      <c r="B53" s="333" t="s">
        <v>1357</v>
      </c>
      <c r="C53" s="334" t="s">
        <v>1358</v>
      </c>
      <c r="D53" s="671"/>
      <c r="E53" s="673"/>
      <c r="F53" s="332"/>
      <c r="G53" s="347">
        <v>5041</v>
      </c>
      <c r="H53" s="348" t="s">
        <v>1359</v>
      </c>
      <c r="I53" s="677"/>
      <c r="J53" s="682"/>
      <c r="K53" s="349" t="s">
        <v>1360</v>
      </c>
      <c r="L53" s="350"/>
    </row>
    <row r="54" spans="2:12" ht="25">
      <c r="B54" s="336"/>
      <c r="C54" s="331" t="s">
        <v>1361</v>
      </c>
      <c r="D54" s="670"/>
      <c r="E54" s="672"/>
      <c r="F54" s="332"/>
      <c r="G54" s="347" t="s">
        <v>1362</v>
      </c>
      <c r="H54" s="348" t="s">
        <v>1363</v>
      </c>
      <c r="I54" s="677"/>
      <c r="J54" s="682"/>
      <c r="K54" s="349" t="s">
        <v>1364</v>
      </c>
      <c r="L54" s="350"/>
    </row>
    <row r="55" spans="2:12" ht="16" customHeight="1" thickBot="1">
      <c r="B55" s="336"/>
      <c r="C55" s="334" t="s">
        <v>1365</v>
      </c>
      <c r="D55" s="671"/>
      <c r="E55" s="673"/>
      <c r="F55" s="332"/>
      <c r="G55" s="347" t="s">
        <v>1366</v>
      </c>
      <c r="H55" s="348" t="s">
        <v>1367</v>
      </c>
      <c r="I55" s="677"/>
      <c r="J55" s="679"/>
      <c r="K55" s="349" t="s">
        <v>1368</v>
      </c>
      <c r="L55" s="350"/>
    </row>
    <row r="56" spans="2:12" ht="46.5" customHeight="1">
      <c r="B56" s="336"/>
      <c r="C56" s="331" t="s">
        <v>1369</v>
      </c>
      <c r="D56" s="670"/>
      <c r="E56" s="672"/>
      <c r="F56" s="332"/>
      <c r="G56" s="347"/>
      <c r="H56" s="348" t="s">
        <v>1370</v>
      </c>
      <c r="I56" s="677"/>
      <c r="J56" s="349" t="s">
        <v>1371</v>
      </c>
      <c r="K56" s="350"/>
      <c r="L56" s="350"/>
    </row>
    <row r="57" spans="2:12" ht="18.649999999999999" customHeight="1" thickBot="1">
      <c r="B57" s="342"/>
      <c r="C57" s="334" t="s">
        <v>1372</v>
      </c>
      <c r="D57" s="671"/>
      <c r="E57" s="673"/>
      <c r="F57" s="332"/>
      <c r="G57" s="347"/>
      <c r="H57" s="348" t="s">
        <v>1373</v>
      </c>
      <c r="I57" s="677"/>
      <c r="J57" s="349" t="s">
        <v>1374</v>
      </c>
      <c r="K57" s="350"/>
      <c r="L57" s="350"/>
    </row>
    <row r="58" spans="2:12" ht="18.649999999999999" customHeight="1">
      <c r="B58" s="330" t="s">
        <v>1375</v>
      </c>
      <c r="C58" s="331" t="s">
        <v>1376</v>
      </c>
      <c r="D58" s="670"/>
      <c r="E58" s="672"/>
      <c r="F58" s="332"/>
      <c r="G58" s="343">
        <v>8000</v>
      </c>
      <c r="H58" s="339" t="s">
        <v>1377</v>
      </c>
      <c r="I58" s="339" t="s">
        <v>1378</v>
      </c>
      <c r="J58" s="344"/>
      <c r="K58" s="344"/>
      <c r="L58" s="345"/>
    </row>
    <row r="59" spans="2:12" ht="16" thickBot="1">
      <c r="B59" s="333" t="s">
        <v>1379</v>
      </c>
      <c r="C59" s="334" t="s">
        <v>1380</v>
      </c>
      <c r="D59" s="671"/>
      <c r="E59" s="673"/>
      <c r="F59" s="332"/>
      <c r="G59" s="347">
        <v>8010</v>
      </c>
      <c r="H59" s="348" t="s">
        <v>1381</v>
      </c>
      <c r="I59" s="676"/>
      <c r="J59" s="681" t="s">
        <v>1382</v>
      </c>
      <c r="K59" s="350"/>
      <c r="L59" s="350"/>
    </row>
    <row r="60" spans="2:12">
      <c r="B60" s="336"/>
      <c r="C60" s="331" t="s">
        <v>1383</v>
      </c>
      <c r="D60" s="670"/>
      <c r="E60" s="672"/>
      <c r="F60" s="332"/>
      <c r="G60" s="347">
        <v>8011</v>
      </c>
      <c r="H60" s="348" t="s">
        <v>1384</v>
      </c>
      <c r="I60" s="677"/>
      <c r="J60" s="677"/>
      <c r="K60" s="349" t="s">
        <v>1385</v>
      </c>
      <c r="L60" s="350"/>
    </row>
    <row r="61" spans="2:12" ht="16" customHeight="1" thickBot="1">
      <c r="B61" s="336"/>
      <c r="C61" s="334" t="s">
        <v>1386</v>
      </c>
      <c r="D61" s="671"/>
      <c r="E61" s="673"/>
      <c r="F61" s="332"/>
      <c r="G61" s="347">
        <v>8012</v>
      </c>
      <c r="H61" s="348" t="s">
        <v>1387</v>
      </c>
      <c r="I61" s="677"/>
      <c r="J61" s="677"/>
      <c r="K61" s="349" t="s">
        <v>1388</v>
      </c>
      <c r="L61" s="350"/>
    </row>
    <row r="62" spans="2:12">
      <c r="B62" s="336"/>
      <c r="C62" s="331" t="s">
        <v>1389</v>
      </c>
      <c r="D62" s="670"/>
      <c r="E62" s="672"/>
      <c r="F62" s="332"/>
      <c r="G62" s="347">
        <v>8013</v>
      </c>
      <c r="H62" s="348" t="s">
        <v>1390</v>
      </c>
      <c r="I62" s="677"/>
      <c r="J62" s="677"/>
      <c r="K62" s="349" t="s">
        <v>1391</v>
      </c>
      <c r="L62" s="350"/>
    </row>
    <row r="63" spans="2:12" ht="25.5" thickBot="1">
      <c r="B63" s="336"/>
      <c r="C63" s="334" t="s">
        <v>1392</v>
      </c>
      <c r="D63" s="671"/>
      <c r="E63" s="673"/>
      <c r="F63" s="332"/>
      <c r="G63" s="347"/>
      <c r="H63" s="348" t="s">
        <v>1393</v>
      </c>
      <c r="I63" s="677"/>
      <c r="J63" s="677"/>
      <c r="K63" s="349" t="s">
        <v>1394</v>
      </c>
      <c r="L63" s="350"/>
    </row>
    <row r="64" spans="2:12">
      <c r="B64" s="336"/>
      <c r="C64" s="331" t="s">
        <v>1395</v>
      </c>
      <c r="D64" s="670"/>
      <c r="E64" s="672"/>
      <c r="F64" s="332"/>
      <c r="G64" s="347"/>
      <c r="H64" s="348" t="s">
        <v>1396</v>
      </c>
      <c r="I64" s="677"/>
      <c r="J64" s="681" t="s">
        <v>1397</v>
      </c>
      <c r="K64" s="350"/>
      <c r="L64" s="350"/>
    </row>
    <row r="65" spans="2:12" ht="16" thickBot="1">
      <c r="B65" s="342"/>
      <c r="C65" s="334" t="s">
        <v>1398</v>
      </c>
      <c r="D65" s="671"/>
      <c r="E65" s="673"/>
      <c r="F65" s="332"/>
      <c r="G65" s="347"/>
      <c r="H65" s="348" t="s">
        <v>1399</v>
      </c>
      <c r="I65" s="677"/>
      <c r="J65" s="677"/>
      <c r="K65" s="349" t="s">
        <v>1400</v>
      </c>
      <c r="L65" s="350"/>
    </row>
    <row r="66" spans="2:12" ht="15.65" customHeight="1">
      <c r="B66" s="330" t="s">
        <v>1401</v>
      </c>
      <c r="C66" s="331" t="s">
        <v>1402</v>
      </c>
      <c r="D66" s="331" t="s">
        <v>1403</v>
      </c>
      <c r="E66" s="672"/>
      <c r="F66" s="332"/>
      <c r="G66" s="347"/>
      <c r="H66" s="348" t="s">
        <v>1404</v>
      </c>
      <c r="I66" s="677"/>
      <c r="J66" s="677"/>
      <c r="K66" s="349" t="s">
        <v>1405</v>
      </c>
      <c r="L66" s="350"/>
    </row>
    <row r="67" spans="2:12" ht="25.5" thickBot="1">
      <c r="B67" s="333" t="s">
        <v>1406</v>
      </c>
      <c r="C67" s="355" t="s">
        <v>1407</v>
      </c>
      <c r="D67" s="334" t="s">
        <v>1408</v>
      </c>
      <c r="E67" s="673"/>
      <c r="F67" s="332"/>
      <c r="G67" s="347"/>
      <c r="H67" s="348" t="s">
        <v>1409</v>
      </c>
      <c r="I67" s="677"/>
      <c r="J67" s="677"/>
      <c r="K67" s="349" t="s">
        <v>1410</v>
      </c>
      <c r="L67" s="350"/>
    </row>
    <row r="68" spans="2:12" ht="25">
      <c r="B68" s="336"/>
      <c r="C68" s="356"/>
      <c r="D68" s="331" t="s">
        <v>1411</v>
      </c>
      <c r="E68" s="672"/>
      <c r="F68" s="332"/>
      <c r="G68" s="347"/>
      <c r="H68" s="348" t="s">
        <v>1412</v>
      </c>
      <c r="I68" s="677"/>
      <c r="J68" s="677"/>
      <c r="K68" s="349" t="s">
        <v>1413</v>
      </c>
      <c r="L68" s="350"/>
    </row>
    <row r="69" spans="2:12" ht="22" thickBot="1">
      <c r="B69" s="336"/>
      <c r="C69" s="357"/>
      <c r="D69" s="334" t="s">
        <v>1414</v>
      </c>
      <c r="E69" s="673"/>
      <c r="F69" s="332"/>
      <c r="G69" s="347"/>
      <c r="H69" s="348" t="s">
        <v>1415</v>
      </c>
      <c r="I69" s="677"/>
      <c r="J69" s="677"/>
      <c r="K69" s="349" t="s">
        <v>1416</v>
      </c>
      <c r="L69" s="350"/>
    </row>
    <row r="70" spans="2:12" ht="31.4" customHeight="1">
      <c r="B70" s="336"/>
      <c r="C70" s="331" t="s">
        <v>1417</v>
      </c>
      <c r="D70" s="331" t="s">
        <v>1418</v>
      </c>
      <c r="E70" s="672"/>
      <c r="F70" s="332"/>
      <c r="G70" s="347"/>
      <c r="H70" s="348" t="s">
        <v>1419</v>
      </c>
      <c r="I70" s="677"/>
      <c r="J70" s="677"/>
      <c r="K70" s="349" t="s">
        <v>1420</v>
      </c>
      <c r="L70" s="350" t="s">
        <v>1421</v>
      </c>
    </row>
    <row r="71" spans="2:12" ht="15.75" customHeight="1" thickBot="1">
      <c r="B71" s="336"/>
      <c r="C71" s="355" t="s">
        <v>1422</v>
      </c>
      <c r="D71" s="334" t="s">
        <v>1423</v>
      </c>
      <c r="E71" s="673"/>
      <c r="F71" s="332"/>
      <c r="G71" s="347"/>
      <c r="H71" s="348" t="s">
        <v>1424</v>
      </c>
      <c r="I71" s="677"/>
      <c r="J71" s="677"/>
      <c r="K71" s="349" t="s">
        <v>1425</v>
      </c>
      <c r="L71" s="350"/>
    </row>
    <row r="72" spans="2:12" ht="25">
      <c r="B72" s="336"/>
      <c r="C72" s="356"/>
      <c r="D72" s="331" t="s">
        <v>1426</v>
      </c>
      <c r="E72" s="672"/>
      <c r="F72" s="332"/>
      <c r="G72" s="347"/>
      <c r="H72" s="348" t="s">
        <v>1427</v>
      </c>
      <c r="I72" s="677"/>
      <c r="J72" s="677"/>
      <c r="K72" s="349" t="s">
        <v>1428</v>
      </c>
      <c r="L72" s="350" t="s">
        <v>1429</v>
      </c>
    </row>
    <row r="73" spans="2:12" ht="25.5" thickBot="1">
      <c r="B73" s="336"/>
      <c r="C73" s="356"/>
      <c r="D73" s="334" t="s">
        <v>1430</v>
      </c>
      <c r="E73" s="673"/>
      <c r="F73" s="332"/>
      <c r="G73" s="347"/>
      <c r="H73" s="348" t="s">
        <v>1431</v>
      </c>
      <c r="I73" s="677"/>
      <c r="J73" s="677"/>
      <c r="K73" s="349" t="s">
        <v>1432</v>
      </c>
      <c r="L73" s="350"/>
    </row>
    <row r="74" spans="2:12" ht="15.75" customHeight="1">
      <c r="B74" s="336"/>
      <c r="C74" s="356"/>
      <c r="D74" s="331" t="s">
        <v>1433</v>
      </c>
      <c r="E74" s="672"/>
      <c r="F74" s="332"/>
      <c r="G74" s="347">
        <v>8050</v>
      </c>
      <c r="H74" s="348" t="s">
        <v>1434</v>
      </c>
      <c r="I74" s="677"/>
      <c r="J74" s="681" t="s">
        <v>1435</v>
      </c>
      <c r="K74" s="350"/>
      <c r="L74" s="350"/>
    </row>
    <row r="75" spans="2:12" ht="32" thickBot="1">
      <c r="B75" s="336"/>
      <c r="C75" s="356"/>
      <c r="D75" s="334" t="s">
        <v>1349</v>
      </c>
      <c r="E75" s="673"/>
      <c r="F75" s="332"/>
      <c r="G75" s="347">
        <v>8051</v>
      </c>
      <c r="H75" s="348" t="s">
        <v>1436</v>
      </c>
      <c r="I75" s="677"/>
      <c r="J75" s="677"/>
      <c r="K75" s="349" t="s">
        <v>1437</v>
      </c>
      <c r="L75" s="350"/>
    </row>
    <row r="76" spans="2:12" ht="16" customHeight="1">
      <c r="B76" s="336"/>
      <c r="C76" s="356"/>
      <c r="D76" s="331" t="s">
        <v>1438</v>
      </c>
      <c r="E76" s="672"/>
      <c r="F76" s="332"/>
      <c r="G76" s="347">
        <v>8052</v>
      </c>
      <c r="H76" s="348" t="s">
        <v>1439</v>
      </c>
      <c r="I76" s="677"/>
      <c r="J76" s="677"/>
      <c r="K76" s="349" t="s">
        <v>1440</v>
      </c>
      <c r="L76" s="350"/>
    </row>
    <row r="77" spans="2:12" ht="22" thickBot="1">
      <c r="B77" s="336"/>
      <c r="C77" s="356"/>
      <c r="D77" s="334" t="s">
        <v>1441</v>
      </c>
      <c r="E77" s="673"/>
      <c r="F77" s="332"/>
      <c r="G77" s="347">
        <v>8053</v>
      </c>
      <c r="H77" s="348" t="s">
        <v>1442</v>
      </c>
      <c r="I77" s="677"/>
      <c r="J77" s="677"/>
      <c r="K77" s="349" t="s">
        <v>1443</v>
      </c>
      <c r="L77" s="350"/>
    </row>
    <row r="78" spans="2:12">
      <c r="B78" s="336"/>
      <c r="C78" s="356"/>
      <c r="D78" s="331" t="s">
        <v>1444</v>
      </c>
      <c r="E78" s="672"/>
      <c r="F78" s="332"/>
      <c r="G78" s="347">
        <v>8054</v>
      </c>
      <c r="H78" s="348" t="s">
        <v>1445</v>
      </c>
      <c r="I78" s="677"/>
      <c r="J78" s="677"/>
      <c r="K78" s="349" t="s">
        <v>1446</v>
      </c>
      <c r="L78" s="350"/>
    </row>
    <row r="79" spans="2:12" ht="22" thickBot="1">
      <c r="B79" s="336"/>
      <c r="C79" s="356"/>
      <c r="D79" s="334" t="s">
        <v>1447</v>
      </c>
      <c r="E79" s="673"/>
      <c r="F79" s="332"/>
      <c r="G79" s="347"/>
      <c r="H79" s="348" t="s">
        <v>1448</v>
      </c>
      <c r="I79" s="677"/>
      <c r="J79" s="677"/>
      <c r="K79" s="349" t="s">
        <v>1449</v>
      </c>
      <c r="L79" s="350"/>
    </row>
    <row r="80" spans="2:12" ht="48" customHeight="1">
      <c r="B80" s="336"/>
      <c r="C80" s="356"/>
      <c r="D80" s="331" t="s">
        <v>1450</v>
      </c>
      <c r="E80" s="672"/>
      <c r="F80" s="332"/>
      <c r="G80" s="347"/>
      <c r="H80" s="348" t="s">
        <v>1451</v>
      </c>
      <c r="I80" s="677"/>
      <c r="J80" s="677"/>
      <c r="K80" s="349" t="s">
        <v>1452</v>
      </c>
      <c r="L80" s="350"/>
    </row>
    <row r="81" spans="2:12" ht="25.5" thickBot="1">
      <c r="B81" s="336"/>
      <c r="C81" s="356"/>
      <c r="D81" s="334" t="s">
        <v>1453</v>
      </c>
      <c r="E81" s="673"/>
      <c r="F81" s="332"/>
      <c r="G81" s="347">
        <v>8040</v>
      </c>
      <c r="H81" s="348" t="s">
        <v>1454</v>
      </c>
      <c r="I81" s="677"/>
      <c r="J81" s="677"/>
      <c r="K81" s="349" t="s">
        <v>1455</v>
      </c>
      <c r="L81" s="350"/>
    </row>
    <row r="82" spans="2:12" ht="25">
      <c r="B82" s="336"/>
      <c r="C82" s="356"/>
      <c r="D82" s="331" t="s">
        <v>1456</v>
      </c>
      <c r="E82" s="672"/>
      <c r="F82" s="332"/>
      <c r="G82" s="347"/>
      <c r="H82" s="348" t="s">
        <v>1457</v>
      </c>
      <c r="I82" s="677"/>
      <c r="J82" s="677"/>
      <c r="K82" s="349" t="s">
        <v>1458</v>
      </c>
      <c r="L82" s="350"/>
    </row>
    <row r="83" spans="2:12" ht="16" thickBot="1">
      <c r="B83" s="336"/>
      <c r="C83" s="356"/>
      <c r="D83" s="334" t="s">
        <v>1459</v>
      </c>
      <c r="E83" s="673"/>
      <c r="F83" s="332"/>
      <c r="G83" s="347"/>
      <c r="H83" s="348" t="s">
        <v>1460</v>
      </c>
      <c r="I83" s="677"/>
      <c r="J83" s="677"/>
      <c r="K83" s="349" t="s">
        <v>1461</v>
      </c>
      <c r="L83" s="350"/>
    </row>
    <row r="84" spans="2:12" ht="20.25" customHeight="1">
      <c r="B84" s="336"/>
      <c r="C84" s="356"/>
      <c r="D84" s="331" t="s">
        <v>1462</v>
      </c>
      <c r="E84" s="672"/>
      <c r="F84" s="332"/>
      <c r="G84" s="347">
        <v>8055</v>
      </c>
      <c r="H84" s="348" t="s">
        <v>1463</v>
      </c>
      <c r="I84" s="677"/>
      <c r="J84" s="677"/>
      <c r="K84" s="349" t="s">
        <v>1464</v>
      </c>
      <c r="L84" s="350"/>
    </row>
    <row r="85" spans="2:12" ht="18.649999999999999" customHeight="1" thickBot="1">
      <c r="B85" s="336"/>
      <c r="C85" s="357"/>
      <c r="D85" s="334" t="s">
        <v>1465</v>
      </c>
      <c r="E85" s="673"/>
      <c r="F85" s="332"/>
      <c r="G85" s="361"/>
      <c r="H85" s="348" t="s">
        <v>1466</v>
      </c>
      <c r="I85" s="677"/>
      <c r="J85" s="681" t="s">
        <v>1467</v>
      </c>
      <c r="K85" s="350"/>
      <c r="L85" s="350"/>
    </row>
    <row r="86" spans="2:12" ht="31.4" customHeight="1">
      <c r="B86" s="336"/>
      <c r="C86" s="331" t="s">
        <v>1468</v>
      </c>
      <c r="D86" s="331" t="s">
        <v>1469</v>
      </c>
      <c r="E86" s="672"/>
      <c r="F86" s="332"/>
      <c r="G86" s="347"/>
      <c r="H86" s="348" t="s">
        <v>1470</v>
      </c>
      <c r="I86" s="677"/>
      <c r="J86" s="677"/>
      <c r="K86" s="349" t="s">
        <v>1471</v>
      </c>
      <c r="L86" s="350"/>
    </row>
    <row r="87" spans="2:12" ht="78.25" customHeight="1" thickBot="1">
      <c r="B87" s="336"/>
      <c r="C87" s="355" t="s">
        <v>1472</v>
      </c>
      <c r="D87" s="334" t="s">
        <v>1473</v>
      </c>
      <c r="E87" s="673"/>
      <c r="F87" s="332"/>
      <c r="G87" s="347">
        <v>8060</v>
      </c>
      <c r="H87" s="348" t="s">
        <v>1474</v>
      </c>
      <c r="I87" s="677"/>
      <c r="J87" s="677"/>
      <c r="K87" s="349" t="s">
        <v>1475</v>
      </c>
      <c r="L87" s="350"/>
    </row>
    <row r="88" spans="2:12">
      <c r="B88" s="336"/>
      <c r="C88" s="356"/>
      <c r="D88" s="331" t="s">
        <v>1476</v>
      </c>
      <c r="E88" s="672"/>
      <c r="F88" s="332"/>
      <c r="G88" s="343">
        <v>8020</v>
      </c>
      <c r="H88" s="339" t="s">
        <v>1477</v>
      </c>
      <c r="I88" s="339" t="s">
        <v>1478</v>
      </c>
      <c r="J88" s="344"/>
      <c r="K88" s="344"/>
      <c r="L88" s="345"/>
    </row>
    <row r="89" spans="2:12" ht="42" thickBot="1">
      <c r="B89" s="336"/>
      <c r="C89" s="356"/>
      <c r="D89" s="334" t="s">
        <v>1479</v>
      </c>
      <c r="E89" s="673"/>
      <c r="F89" s="332"/>
      <c r="G89" s="347"/>
      <c r="H89" s="348" t="s">
        <v>1480</v>
      </c>
      <c r="I89" s="676"/>
      <c r="J89" s="349" t="s">
        <v>1481</v>
      </c>
      <c r="K89" s="350"/>
      <c r="L89" s="350"/>
    </row>
    <row r="90" spans="2:12" ht="16.5" customHeight="1">
      <c r="B90" s="336"/>
      <c r="C90" s="356"/>
      <c r="D90" s="331" t="s">
        <v>1482</v>
      </c>
      <c r="E90" s="672" t="s">
        <v>1483</v>
      </c>
      <c r="F90" s="332"/>
      <c r="G90" s="347"/>
      <c r="H90" s="348" t="s">
        <v>1484</v>
      </c>
      <c r="I90" s="677"/>
      <c r="J90" s="349" t="s">
        <v>1485</v>
      </c>
      <c r="K90" s="350"/>
      <c r="L90" s="350"/>
    </row>
    <row r="91" spans="2:12" ht="16" thickBot="1">
      <c r="B91" s="336"/>
      <c r="C91" s="356"/>
      <c r="D91" s="334" t="s">
        <v>1486</v>
      </c>
      <c r="E91" s="673"/>
      <c r="F91" s="332"/>
      <c r="G91" s="347"/>
      <c r="H91" s="348" t="s">
        <v>1487</v>
      </c>
      <c r="I91" s="677"/>
      <c r="J91" s="349" t="s">
        <v>1488</v>
      </c>
      <c r="K91" s="350"/>
      <c r="L91" s="350"/>
    </row>
    <row r="92" spans="2:12" ht="16" customHeight="1">
      <c r="B92" s="336"/>
      <c r="C92" s="356"/>
      <c r="D92" s="331" t="s">
        <v>1489</v>
      </c>
      <c r="E92" s="672"/>
      <c r="F92" s="332"/>
      <c r="G92" s="347"/>
      <c r="H92" s="348" t="s">
        <v>1490</v>
      </c>
      <c r="I92" s="677"/>
      <c r="J92" s="349" t="s">
        <v>1491</v>
      </c>
      <c r="K92" s="350"/>
      <c r="L92" s="350"/>
    </row>
    <row r="93" spans="2:12" ht="25.5" thickBot="1">
      <c r="B93" s="342"/>
      <c r="C93" s="357"/>
      <c r="D93" s="334" t="s">
        <v>1492</v>
      </c>
      <c r="E93" s="673"/>
      <c r="F93" s="332"/>
      <c r="G93" s="347"/>
      <c r="H93" s="348" t="s">
        <v>1493</v>
      </c>
      <c r="I93" s="677"/>
      <c r="J93" s="349" t="s">
        <v>1494</v>
      </c>
      <c r="K93" s="350"/>
      <c r="L93" s="350" t="s">
        <v>1495</v>
      </c>
    </row>
    <row r="94" spans="2:12" ht="25.5" customHeight="1">
      <c r="B94" s="330" t="s">
        <v>1496</v>
      </c>
      <c r="C94" s="331" t="s">
        <v>1497</v>
      </c>
      <c r="D94" s="670"/>
      <c r="E94" s="683"/>
      <c r="F94" s="362"/>
      <c r="G94" s="347"/>
      <c r="H94" s="348" t="s">
        <v>1498</v>
      </c>
      <c r="I94" s="677"/>
      <c r="J94" s="349" t="s">
        <v>1499</v>
      </c>
      <c r="K94" s="350"/>
      <c r="L94" s="350" t="s">
        <v>1500</v>
      </c>
    </row>
    <row r="95" spans="2:12" ht="32" thickBot="1">
      <c r="B95" s="333" t="s">
        <v>1289</v>
      </c>
      <c r="C95" s="334" t="s">
        <v>1501</v>
      </c>
      <c r="D95" s="671"/>
      <c r="E95" s="684"/>
      <c r="F95" s="362"/>
      <c r="G95" s="347"/>
      <c r="H95" s="348" t="s">
        <v>1502</v>
      </c>
      <c r="I95" s="677"/>
      <c r="J95" s="349" t="s">
        <v>1503</v>
      </c>
      <c r="K95" s="350"/>
      <c r="L95" s="350"/>
    </row>
    <row r="96" spans="2:12">
      <c r="B96" s="336"/>
      <c r="C96" s="331" t="s">
        <v>1504</v>
      </c>
      <c r="D96" s="670"/>
      <c r="E96" s="683"/>
      <c r="F96" s="362"/>
      <c r="G96" s="347"/>
      <c r="H96" s="348" t="s">
        <v>1505</v>
      </c>
      <c r="I96" s="677"/>
      <c r="J96" s="349" t="s">
        <v>1506</v>
      </c>
      <c r="K96" s="350"/>
      <c r="L96" s="350"/>
    </row>
    <row r="97" spans="2:12" ht="32" thickBot="1">
      <c r="B97" s="336"/>
      <c r="C97" s="334" t="s">
        <v>1507</v>
      </c>
      <c r="D97" s="671"/>
      <c r="E97" s="684"/>
      <c r="F97" s="362"/>
      <c r="G97" s="347"/>
      <c r="H97" s="348" t="s">
        <v>1508</v>
      </c>
      <c r="I97" s="677"/>
      <c r="J97" s="349" t="s">
        <v>1509</v>
      </c>
      <c r="K97" s="350"/>
      <c r="L97" s="350"/>
    </row>
    <row r="98" spans="2:12" ht="45" customHeight="1">
      <c r="B98" s="336"/>
      <c r="C98" s="331" t="s">
        <v>1510</v>
      </c>
      <c r="D98" s="670"/>
      <c r="E98" s="683"/>
      <c r="F98" s="362"/>
      <c r="G98" s="363"/>
      <c r="H98" s="348" t="s">
        <v>1511</v>
      </c>
      <c r="I98" s="677"/>
      <c r="J98" s="349" t="s">
        <v>1512</v>
      </c>
      <c r="K98" s="350"/>
      <c r="L98" s="350"/>
    </row>
    <row r="99" spans="2:12" ht="42" customHeight="1" thickBot="1">
      <c r="B99" s="336"/>
      <c r="C99" s="334" t="s">
        <v>1513</v>
      </c>
      <c r="D99" s="671"/>
      <c r="E99" s="684"/>
      <c r="F99" s="362"/>
      <c r="G99" s="363"/>
      <c r="H99" s="348" t="s">
        <v>1514</v>
      </c>
      <c r="I99" s="677"/>
      <c r="J99" s="349" t="s">
        <v>1515</v>
      </c>
      <c r="K99" s="350"/>
      <c r="L99" s="350"/>
    </row>
    <row r="100" spans="2:12" ht="50.25" customHeight="1">
      <c r="B100" s="336"/>
      <c r="C100" s="331" t="s">
        <v>1516</v>
      </c>
      <c r="D100" s="670"/>
      <c r="E100" s="672"/>
      <c r="F100" s="332"/>
      <c r="G100" s="363"/>
      <c r="H100" s="348" t="s">
        <v>1517</v>
      </c>
      <c r="I100" s="677"/>
      <c r="J100" s="349" t="s">
        <v>1518</v>
      </c>
      <c r="K100" s="350"/>
      <c r="L100" s="350"/>
    </row>
    <row r="101" spans="2:12" ht="22" thickBot="1">
      <c r="B101" s="336"/>
      <c r="C101" s="334" t="s">
        <v>1519</v>
      </c>
      <c r="D101" s="671"/>
      <c r="E101" s="673"/>
      <c r="F101" s="332"/>
      <c r="G101" s="347"/>
      <c r="H101" s="348" t="s">
        <v>1520</v>
      </c>
      <c r="I101" s="677"/>
      <c r="J101" s="349" t="s">
        <v>1521</v>
      </c>
      <c r="K101" s="350"/>
      <c r="L101" s="350"/>
    </row>
    <row r="102" spans="2:12">
      <c r="B102" s="336"/>
      <c r="C102" s="331" t="s">
        <v>1522</v>
      </c>
      <c r="D102" s="670"/>
      <c r="E102" s="672"/>
      <c r="F102" s="332"/>
      <c r="G102" s="347"/>
      <c r="H102" s="348" t="s">
        <v>1523</v>
      </c>
      <c r="I102" s="677"/>
      <c r="J102" s="349" t="s">
        <v>1524</v>
      </c>
      <c r="K102" s="350"/>
      <c r="L102" s="350"/>
    </row>
    <row r="103" spans="2:12" ht="45.75" customHeight="1" thickBot="1">
      <c r="B103" s="336"/>
      <c r="C103" s="334" t="s">
        <v>1525</v>
      </c>
      <c r="D103" s="671"/>
      <c r="E103" s="673"/>
      <c r="F103" s="332"/>
      <c r="G103" s="343">
        <v>9000</v>
      </c>
      <c r="H103" s="339" t="s">
        <v>1526</v>
      </c>
      <c r="I103" s="339" t="s">
        <v>1527</v>
      </c>
      <c r="J103" s="344"/>
      <c r="K103" s="344"/>
      <c r="L103" s="345"/>
    </row>
    <row r="104" spans="2:12">
      <c r="B104" s="336"/>
      <c r="C104" s="331" t="s">
        <v>1528</v>
      </c>
      <c r="D104" s="670"/>
      <c r="E104" s="672"/>
      <c r="F104" s="332"/>
      <c r="G104" s="347">
        <v>9020</v>
      </c>
      <c r="H104" s="348" t="s">
        <v>1529</v>
      </c>
      <c r="I104" s="676"/>
      <c r="J104" s="681" t="s">
        <v>1530</v>
      </c>
      <c r="K104" s="350"/>
      <c r="L104" s="350"/>
    </row>
    <row r="105" spans="2:12" ht="42" thickBot="1">
      <c r="B105" s="336"/>
      <c r="C105" s="334" t="s">
        <v>1531</v>
      </c>
      <c r="D105" s="671"/>
      <c r="E105" s="673"/>
      <c r="F105" s="332"/>
      <c r="G105" s="347">
        <v>9021</v>
      </c>
      <c r="H105" s="348" t="s">
        <v>1532</v>
      </c>
      <c r="I105" s="677"/>
      <c r="J105" s="677"/>
      <c r="K105" s="349" t="s">
        <v>1533</v>
      </c>
      <c r="L105" s="350" t="s">
        <v>1534</v>
      </c>
    </row>
    <row r="106" spans="2:12">
      <c r="B106" s="336"/>
      <c r="C106" s="331" t="s">
        <v>1535</v>
      </c>
      <c r="D106" s="670"/>
      <c r="E106" s="672"/>
      <c r="F106" s="332"/>
      <c r="G106" s="347">
        <v>9022</v>
      </c>
      <c r="H106" s="348" t="s">
        <v>1536</v>
      </c>
      <c r="I106" s="677"/>
      <c r="J106" s="677"/>
      <c r="K106" s="349" t="s">
        <v>1537</v>
      </c>
      <c r="L106" s="350"/>
    </row>
    <row r="107" spans="2:12" ht="25.5" thickBot="1">
      <c r="B107" s="336"/>
      <c r="C107" s="334" t="s">
        <v>1538</v>
      </c>
      <c r="D107" s="671"/>
      <c r="E107" s="673"/>
      <c r="F107" s="332"/>
      <c r="G107" s="347">
        <v>9023</v>
      </c>
      <c r="H107" s="348" t="s">
        <v>1539</v>
      </c>
      <c r="I107" s="677"/>
      <c r="J107" s="677"/>
      <c r="K107" s="349" t="s">
        <v>1540</v>
      </c>
      <c r="L107" s="350"/>
    </row>
    <row r="108" spans="2:12" ht="15.75" customHeight="1">
      <c r="B108" s="336"/>
      <c r="C108" s="331" t="s">
        <v>1541</v>
      </c>
      <c r="D108" s="670"/>
      <c r="E108" s="672" t="s">
        <v>1542</v>
      </c>
      <c r="F108" s="332"/>
      <c r="G108" s="347"/>
      <c r="H108" s="348" t="s">
        <v>1543</v>
      </c>
      <c r="I108" s="677"/>
      <c r="J108" s="681" t="s">
        <v>1544</v>
      </c>
      <c r="K108" s="349" t="s">
        <v>1545</v>
      </c>
      <c r="L108" s="350"/>
    </row>
    <row r="109" spans="2:12" ht="32" thickBot="1">
      <c r="B109" s="336"/>
      <c r="C109" s="334" t="s">
        <v>1546</v>
      </c>
      <c r="D109" s="671"/>
      <c r="E109" s="673"/>
      <c r="F109" s="332"/>
      <c r="G109" s="347"/>
      <c r="H109" s="348" t="s">
        <v>1547</v>
      </c>
      <c r="I109" s="677"/>
      <c r="J109" s="677"/>
      <c r="K109" s="349" t="s">
        <v>1548</v>
      </c>
      <c r="L109" s="350"/>
    </row>
    <row r="110" spans="2:12">
      <c r="B110" s="336"/>
      <c r="C110" s="331" t="s">
        <v>1549</v>
      </c>
      <c r="D110" s="670"/>
      <c r="E110" s="672" t="s">
        <v>1550</v>
      </c>
      <c r="F110" s="332"/>
      <c r="G110" s="347"/>
      <c r="H110" s="348" t="s">
        <v>1551</v>
      </c>
      <c r="I110" s="677"/>
      <c r="J110" s="677"/>
      <c r="K110" s="349" t="s">
        <v>1552</v>
      </c>
      <c r="L110" s="350"/>
    </row>
    <row r="111" spans="2:12" ht="22" thickBot="1">
      <c r="B111" s="336"/>
      <c r="C111" s="334" t="s">
        <v>1553</v>
      </c>
      <c r="D111" s="671"/>
      <c r="E111" s="673"/>
      <c r="F111" s="332"/>
      <c r="G111" s="347"/>
      <c r="H111" s="348" t="s">
        <v>1554</v>
      </c>
      <c r="I111" s="677"/>
      <c r="J111" s="677"/>
      <c r="K111" s="349" t="s">
        <v>1555</v>
      </c>
      <c r="L111" s="350"/>
    </row>
    <row r="112" spans="2:12" ht="15" customHeight="1">
      <c r="B112" s="336"/>
      <c r="C112" s="331" t="s">
        <v>1556</v>
      </c>
      <c r="D112" s="670"/>
      <c r="E112" s="672" t="s">
        <v>1557</v>
      </c>
      <c r="F112" s="332"/>
      <c r="G112" s="347"/>
      <c r="H112" s="348" t="s">
        <v>1558</v>
      </c>
      <c r="I112" s="677"/>
      <c r="J112" s="677"/>
      <c r="K112" s="349" t="s">
        <v>1559</v>
      </c>
      <c r="L112" s="350"/>
    </row>
    <row r="113" spans="2:12" ht="15" customHeight="1" thickBot="1">
      <c r="B113" s="336"/>
      <c r="C113" s="334" t="s">
        <v>1560</v>
      </c>
      <c r="D113" s="671"/>
      <c r="E113" s="673"/>
      <c r="F113" s="332"/>
      <c r="G113" s="347"/>
      <c r="H113" s="348" t="s">
        <v>1561</v>
      </c>
      <c r="I113" s="677"/>
      <c r="J113" s="677"/>
      <c r="K113" s="350" t="s">
        <v>1559</v>
      </c>
      <c r="L113" s="350"/>
    </row>
    <row r="114" spans="2:12">
      <c r="B114" s="336"/>
      <c r="C114" s="331" t="s">
        <v>1562</v>
      </c>
      <c r="D114" s="670"/>
      <c r="E114" s="672"/>
      <c r="F114" s="332"/>
      <c r="G114" s="347"/>
      <c r="H114" s="348" t="s">
        <v>1563</v>
      </c>
      <c r="I114" s="677"/>
      <c r="J114" s="349" t="s">
        <v>1564</v>
      </c>
      <c r="K114" s="350"/>
      <c r="L114" s="350"/>
    </row>
    <row r="115" spans="2:12" ht="15" customHeight="1" thickBot="1">
      <c r="B115" s="342"/>
      <c r="C115" s="334" t="s">
        <v>1565</v>
      </c>
      <c r="D115" s="671"/>
      <c r="E115" s="673"/>
      <c r="F115" s="332"/>
      <c r="G115" s="347">
        <v>9030</v>
      </c>
      <c r="H115" s="348" t="s">
        <v>1566</v>
      </c>
      <c r="I115" s="677"/>
      <c r="J115" s="349" t="s">
        <v>1567</v>
      </c>
      <c r="K115" s="350"/>
      <c r="L115" s="350"/>
    </row>
    <row r="116" spans="2:12" ht="15" customHeight="1">
      <c r="B116" s="333"/>
      <c r="C116" s="331" t="s">
        <v>1568</v>
      </c>
      <c r="D116" s="670"/>
      <c r="E116" s="672" t="s">
        <v>1569</v>
      </c>
      <c r="F116" s="332"/>
      <c r="G116" s="343"/>
      <c r="H116" s="339" t="s">
        <v>1570</v>
      </c>
      <c r="I116" s="339" t="s">
        <v>1571</v>
      </c>
      <c r="J116" s="344"/>
      <c r="K116" s="344"/>
      <c r="L116" s="345"/>
    </row>
    <row r="117" spans="2:12" ht="15.75" customHeight="1">
      <c r="B117" s="330" t="s">
        <v>1572</v>
      </c>
      <c r="C117" s="355" t="s">
        <v>1573</v>
      </c>
      <c r="D117" s="685"/>
      <c r="E117" s="686"/>
      <c r="F117" s="332"/>
      <c r="G117" s="347">
        <v>9010</v>
      </c>
      <c r="H117" s="348" t="s">
        <v>1574</v>
      </c>
      <c r="I117" s="687"/>
      <c r="J117" s="676" t="s">
        <v>1575</v>
      </c>
      <c r="K117" s="348"/>
      <c r="L117" s="350"/>
    </row>
    <row r="118" spans="2:12" ht="31.5">
      <c r="B118" s="333" t="s">
        <v>1576</v>
      </c>
      <c r="C118" s="356"/>
      <c r="D118" s="685"/>
      <c r="E118" s="686"/>
      <c r="F118" s="332"/>
      <c r="G118" s="347"/>
      <c r="H118" s="348" t="s">
        <v>1577</v>
      </c>
      <c r="I118" s="677"/>
      <c r="J118" s="677"/>
      <c r="K118" s="349" t="s">
        <v>1578</v>
      </c>
      <c r="L118" s="350"/>
    </row>
    <row r="119" spans="2:12">
      <c r="B119" s="333"/>
      <c r="C119" s="356"/>
      <c r="D119" s="685"/>
      <c r="E119" s="686"/>
      <c r="F119" s="332"/>
      <c r="G119" s="347"/>
      <c r="H119" s="348" t="s">
        <v>1579</v>
      </c>
      <c r="I119" s="677"/>
      <c r="J119" s="677"/>
      <c r="K119" s="349" t="s">
        <v>1580</v>
      </c>
      <c r="L119" s="350"/>
    </row>
    <row r="120" spans="2:12" ht="15" customHeight="1" thickBot="1">
      <c r="B120" s="333"/>
      <c r="C120" s="357"/>
      <c r="D120" s="671"/>
      <c r="E120" s="673"/>
      <c r="F120" s="332"/>
      <c r="G120" s="347"/>
      <c r="H120" s="348" t="s">
        <v>1581</v>
      </c>
      <c r="I120" s="677"/>
      <c r="J120" s="677"/>
      <c r="K120" s="349" t="s">
        <v>1582</v>
      </c>
      <c r="L120" s="350"/>
    </row>
    <row r="121" spans="2:12">
      <c r="B121" s="333"/>
      <c r="C121" s="331" t="s">
        <v>1583</v>
      </c>
      <c r="D121" s="670"/>
      <c r="E121" s="672"/>
      <c r="F121" s="332"/>
      <c r="G121" s="347"/>
      <c r="H121" s="348" t="s">
        <v>1584</v>
      </c>
      <c r="I121" s="677"/>
      <c r="J121" s="677"/>
      <c r="K121" s="349" t="s">
        <v>1585</v>
      </c>
      <c r="L121" s="350"/>
    </row>
    <row r="122" spans="2:12" ht="25.5" thickBot="1">
      <c r="B122" s="333"/>
      <c r="C122" s="334" t="s">
        <v>1586</v>
      </c>
      <c r="D122" s="671"/>
      <c r="E122" s="673"/>
      <c r="F122" s="332"/>
      <c r="G122" s="347"/>
      <c r="H122" s="348" t="s">
        <v>1587</v>
      </c>
      <c r="I122" s="677"/>
      <c r="J122" s="677"/>
      <c r="K122" s="349" t="s">
        <v>1588</v>
      </c>
      <c r="L122" s="350"/>
    </row>
    <row r="123" spans="2:12">
      <c r="B123" s="333"/>
      <c r="C123" s="331" t="s">
        <v>1589</v>
      </c>
      <c r="D123" s="670"/>
      <c r="E123" s="672"/>
      <c r="F123" s="332"/>
      <c r="G123" s="347"/>
      <c r="H123" s="348" t="s">
        <v>1590</v>
      </c>
      <c r="I123" s="677"/>
      <c r="J123" s="682" t="s">
        <v>1591</v>
      </c>
      <c r="K123" s="348"/>
      <c r="L123" s="350"/>
    </row>
    <row r="124" spans="2:12" ht="22" thickBot="1">
      <c r="B124" s="333"/>
      <c r="C124" s="334" t="s">
        <v>1592</v>
      </c>
      <c r="D124" s="671"/>
      <c r="E124" s="673"/>
      <c r="F124" s="332"/>
      <c r="G124" s="347"/>
      <c r="H124" s="348" t="s">
        <v>1593</v>
      </c>
      <c r="I124" s="677"/>
      <c r="J124" s="682"/>
      <c r="K124" s="349" t="s">
        <v>1594</v>
      </c>
      <c r="L124" s="350"/>
    </row>
    <row r="125" spans="2:12">
      <c r="B125" s="336"/>
      <c r="C125" s="331" t="s">
        <v>1595</v>
      </c>
      <c r="D125" s="670"/>
      <c r="E125" s="672" t="s">
        <v>1596</v>
      </c>
      <c r="F125" s="332"/>
      <c r="G125" s="347"/>
      <c r="H125" s="348" t="s">
        <v>1597</v>
      </c>
      <c r="I125" s="677"/>
      <c r="J125" s="682"/>
      <c r="K125" s="349" t="s">
        <v>1598</v>
      </c>
      <c r="L125" s="350"/>
    </row>
    <row r="126" spans="2:12" ht="22" thickBot="1">
      <c r="B126" s="336"/>
      <c r="C126" s="334" t="s">
        <v>1599</v>
      </c>
      <c r="D126" s="671"/>
      <c r="E126" s="673"/>
      <c r="F126" s="332"/>
      <c r="G126" s="347"/>
      <c r="H126" s="348" t="s">
        <v>1600</v>
      </c>
      <c r="I126" s="677"/>
      <c r="J126" s="682"/>
      <c r="K126" s="349" t="s">
        <v>1601</v>
      </c>
      <c r="L126" s="350"/>
    </row>
    <row r="127" spans="2:12">
      <c r="B127" s="336"/>
      <c r="C127" s="331" t="s">
        <v>1602</v>
      </c>
      <c r="D127" s="670"/>
      <c r="E127" s="672"/>
      <c r="F127" s="332"/>
      <c r="G127" s="347"/>
      <c r="H127" s="348" t="s">
        <v>1603</v>
      </c>
      <c r="I127" s="677"/>
      <c r="J127" s="682"/>
      <c r="K127" s="349" t="s">
        <v>1604</v>
      </c>
      <c r="L127" s="350"/>
    </row>
    <row r="128" spans="2:12" ht="22" thickBot="1">
      <c r="B128" s="342"/>
      <c r="C128" s="334" t="s">
        <v>1340</v>
      </c>
      <c r="D128" s="671"/>
      <c r="E128" s="673"/>
      <c r="F128" s="332"/>
      <c r="G128" s="347"/>
      <c r="H128" s="348" t="s">
        <v>1605</v>
      </c>
      <c r="I128" s="677"/>
      <c r="J128" s="682"/>
      <c r="K128" s="349" t="s">
        <v>1606</v>
      </c>
      <c r="L128" s="350"/>
    </row>
    <row r="129" spans="2:12">
      <c r="B129" s="330" t="s">
        <v>1607</v>
      </c>
      <c r="C129" s="331" t="s">
        <v>1608</v>
      </c>
      <c r="D129" s="670"/>
      <c r="E129" s="672" t="s">
        <v>1609</v>
      </c>
      <c r="F129" s="332"/>
      <c r="G129" s="347"/>
      <c r="H129" s="348" t="s">
        <v>1610</v>
      </c>
      <c r="I129" s="677"/>
      <c r="J129" s="679"/>
      <c r="K129" s="349" t="s">
        <v>1611</v>
      </c>
      <c r="L129" s="350"/>
    </row>
    <row r="130" spans="2:12" ht="15" customHeight="1" thickBot="1">
      <c r="B130" s="333" t="s">
        <v>1612</v>
      </c>
      <c r="C130" s="334" t="s">
        <v>1613</v>
      </c>
      <c r="D130" s="671"/>
      <c r="E130" s="673"/>
      <c r="F130" s="332"/>
      <c r="G130" s="347">
        <v>8030</v>
      </c>
      <c r="H130" s="348" t="s">
        <v>1614</v>
      </c>
      <c r="I130" s="677"/>
      <c r="J130" s="682" t="s">
        <v>1615</v>
      </c>
      <c r="K130" s="348"/>
      <c r="L130" s="350"/>
    </row>
    <row r="131" spans="2:12" ht="15.75" customHeight="1">
      <c r="B131" s="336"/>
      <c r="C131" s="331" t="s">
        <v>1616</v>
      </c>
      <c r="D131" s="670"/>
      <c r="E131" s="672"/>
      <c r="F131" s="332"/>
      <c r="G131" s="347">
        <v>8031</v>
      </c>
      <c r="H131" s="348" t="s">
        <v>1617</v>
      </c>
      <c r="I131" s="677"/>
      <c r="J131" s="679"/>
      <c r="K131" s="349" t="s">
        <v>1618</v>
      </c>
      <c r="L131" s="350"/>
    </row>
    <row r="132" spans="2:12" ht="32" thickBot="1">
      <c r="B132" s="336"/>
      <c r="C132" s="334" t="s">
        <v>1619</v>
      </c>
      <c r="D132" s="671"/>
      <c r="E132" s="673"/>
      <c r="F132" s="332"/>
      <c r="G132" s="347">
        <v>8032</v>
      </c>
      <c r="H132" s="348" t="s">
        <v>1620</v>
      </c>
      <c r="I132" s="677"/>
      <c r="J132" s="679"/>
      <c r="K132" s="349" t="s">
        <v>1621</v>
      </c>
      <c r="L132" s="350"/>
    </row>
    <row r="133" spans="2:12">
      <c r="B133" s="336"/>
      <c r="C133" s="331" t="s">
        <v>1622</v>
      </c>
      <c r="D133" s="670"/>
      <c r="E133" s="672"/>
      <c r="F133" s="332"/>
      <c r="G133" s="347">
        <v>8033</v>
      </c>
      <c r="H133" s="348" t="s">
        <v>1623</v>
      </c>
      <c r="I133" s="677"/>
      <c r="J133" s="679"/>
      <c r="K133" s="349" t="s">
        <v>1624</v>
      </c>
      <c r="L133" s="350"/>
    </row>
    <row r="134" spans="2:12" ht="16" thickBot="1">
      <c r="B134" s="336"/>
      <c r="C134" s="334" t="s">
        <v>1625</v>
      </c>
      <c r="D134" s="671"/>
      <c r="E134" s="673"/>
      <c r="F134" s="332"/>
      <c r="G134" s="347">
        <v>8034</v>
      </c>
      <c r="H134" s="348" t="s">
        <v>1626</v>
      </c>
      <c r="I134" s="677"/>
      <c r="J134" s="679"/>
      <c r="K134" s="349" t="s">
        <v>1627</v>
      </c>
      <c r="L134" s="350"/>
    </row>
    <row r="135" spans="2:12" ht="25">
      <c r="B135" s="336"/>
      <c r="C135" s="331" t="s">
        <v>1628</v>
      </c>
      <c r="D135" s="670"/>
      <c r="E135" s="672"/>
      <c r="F135" s="332"/>
      <c r="G135" s="347"/>
      <c r="H135" s="348" t="s">
        <v>1629</v>
      </c>
      <c r="I135" s="677"/>
      <c r="J135" s="679"/>
      <c r="K135" s="349" t="s">
        <v>1630</v>
      </c>
      <c r="L135" s="350" t="s">
        <v>1631</v>
      </c>
    </row>
    <row r="136" spans="2:12" ht="25.5" thickBot="1">
      <c r="B136" s="336"/>
      <c r="C136" s="334" t="s">
        <v>1632</v>
      </c>
      <c r="D136" s="671"/>
      <c r="E136" s="673"/>
      <c r="F136" s="332"/>
      <c r="G136" s="347"/>
      <c r="H136" s="348" t="s">
        <v>1633</v>
      </c>
      <c r="I136" s="677"/>
      <c r="J136" s="679"/>
      <c r="K136" s="349" t="s">
        <v>1634</v>
      </c>
      <c r="L136" s="350"/>
    </row>
    <row r="137" spans="2:12" ht="25">
      <c r="B137" s="336"/>
      <c r="C137" s="331" t="s">
        <v>1635</v>
      </c>
      <c r="D137" s="331" t="s">
        <v>1636</v>
      </c>
      <c r="E137" s="672"/>
      <c r="F137" s="332"/>
      <c r="G137" s="347">
        <v>8035</v>
      </c>
      <c r="H137" s="348" t="s">
        <v>1637</v>
      </c>
      <c r="I137" s="677"/>
      <c r="J137" s="679"/>
      <c r="K137" s="349" t="s">
        <v>1615</v>
      </c>
      <c r="L137" s="350"/>
    </row>
    <row r="138" spans="2:12" ht="22" thickBot="1">
      <c r="B138" s="336"/>
      <c r="C138" s="355" t="s">
        <v>1638</v>
      </c>
      <c r="D138" s="334" t="s">
        <v>1639</v>
      </c>
      <c r="E138" s="673"/>
      <c r="F138" s="332"/>
      <c r="G138" s="343">
        <v>6000</v>
      </c>
      <c r="H138" s="339" t="s">
        <v>1640</v>
      </c>
      <c r="I138" s="339" t="s">
        <v>1641</v>
      </c>
      <c r="J138" s="344"/>
      <c r="K138" s="344"/>
      <c r="L138" s="345"/>
    </row>
    <row r="139" spans="2:12">
      <c r="B139" s="336"/>
      <c r="C139" s="356"/>
      <c r="D139" s="331" t="s">
        <v>1642</v>
      </c>
      <c r="E139" s="672" t="s">
        <v>1643</v>
      </c>
      <c r="F139" s="332"/>
      <c r="G139" s="364">
        <v>6010</v>
      </c>
      <c r="H139" s="365" t="s">
        <v>1644</v>
      </c>
      <c r="I139" s="688"/>
      <c r="J139" s="349" t="s">
        <v>1645</v>
      </c>
      <c r="K139" s="348"/>
      <c r="L139" s="348"/>
    </row>
    <row r="140" spans="2:12" ht="15" customHeight="1" thickBot="1">
      <c r="B140" s="336"/>
      <c r="C140" s="356"/>
      <c r="D140" s="334" t="s">
        <v>1646</v>
      </c>
      <c r="E140" s="673"/>
      <c r="F140" s="332"/>
      <c r="G140" s="364">
        <v>6020</v>
      </c>
      <c r="H140" s="348" t="s">
        <v>1647</v>
      </c>
      <c r="I140" s="689"/>
      <c r="J140" s="349" t="s">
        <v>1648</v>
      </c>
      <c r="K140" s="348"/>
      <c r="L140" s="348"/>
    </row>
    <row r="141" spans="2:12">
      <c r="B141" s="336"/>
      <c r="C141" s="356"/>
      <c r="D141" s="331" t="s">
        <v>1649</v>
      </c>
      <c r="E141" s="672"/>
      <c r="F141" s="332"/>
      <c r="G141" s="364">
        <v>6030</v>
      </c>
      <c r="H141" s="348" t="s">
        <v>1650</v>
      </c>
      <c r="I141" s="689"/>
      <c r="J141" s="676" t="s">
        <v>1651</v>
      </c>
      <c r="K141" s="348"/>
      <c r="L141" s="348"/>
    </row>
    <row r="142" spans="2:12" ht="25.5" thickBot="1">
      <c r="B142" s="336"/>
      <c r="C142" s="356"/>
      <c r="D142" s="334" t="s">
        <v>1652</v>
      </c>
      <c r="E142" s="673"/>
      <c r="F142" s="332"/>
      <c r="G142" s="366"/>
      <c r="H142" s="348" t="s">
        <v>1653</v>
      </c>
      <c r="I142" s="689"/>
      <c r="J142" s="677"/>
      <c r="K142" s="349" t="s">
        <v>1654</v>
      </c>
      <c r="L142" s="348"/>
    </row>
    <row r="143" spans="2:12">
      <c r="B143" s="336"/>
      <c r="C143" s="356"/>
      <c r="D143" s="331" t="s">
        <v>1655</v>
      </c>
      <c r="E143" s="672"/>
      <c r="F143" s="332"/>
      <c r="G143" s="367"/>
      <c r="H143" s="348" t="s">
        <v>1656</v>
      </c>
      <c r="I143" s="689"/>
      <c r="J143" s="677"/>
      <c r="K143" s="349" t="s">
        <v>1657</v>
      </c>
      <c r="L143" s="348"/>
    </row>
    <row r="144" spans="2:12" ht="15" customHeight="1" thickBot="1">
      <c r="B144" s="336"/>
      <c r="C144" s="356"/>
      <c r="D144" s="334" t="s">
        <v>1658</v>
      </c>
      <c r="E144" s="673"/>
      <c r="F144" s="332"/>
      <c r="G144" s="366"/>
      <c r="H144" s="348" t="s">
        <v>1659</v>
      </c>
      <c r="I144" s="689"/>
      <c r="J144" s="677"/>
      <c r="K144" s="349" t="s">
        <v>1660</v>
      </c>
      <c r="L144" s="348"/>
    </row>
    <row r="145" spans="2:12">
      <c r="B145" s="336"/>
      <c r="C145" s="356"/>
      <c r="D145" s="331" t="s">
        <v>1661</v>
      </c>
      <c r="E145" s="672"/>
      <c r="F145" s="332"/>
      <c r="G145" s="366"/>
      <c r="H145" s="348" t="s">
        <v>1662</v>
      </c>
      <c r="I145" s="689"/>
      <c r="J145" s="677"/>
      <c r="K145" s="349" t="s">
        <v>1663</v>
      </c>
      <c r="L145" s="348"/>
    </row>
    <row r="146" spans="2:12" ht="22" thickBot="1">
      <c r="B146" s="336"/>
      <c r="C146" s="357"/>
      <c r="D146" s="334" t="s">
        <v>1664</v>
      </c>
      <c r="E146" s="673"/>
      <c r="F146" s="332"/>
      <c r="G146" s="366"/>
      <c r="H146" s="348" t="s">
        <v>1665</v>
      </c>
      <c r="I146" s="689"/>
      <c r="J146" s="677"/>
      <c r="K146" s="349" t="s">
        <v>1666</v>
      </c>
      <c r="L146" s="348"/>
    </row>
    <row r="147" spans="2:12" ht="25">
      <c r="B147" s="336"/>
      <c r="C147" s="331" t="s">
        <v>1667</v>
      </c>
      <c r="D147" s="670"/>
      <c r="E147" s="672"/>
      <c r="F147" s="332"/>
      <c r="G147" s="367"/>
      <c r="H147" s="348" t="s">
        <v>1668</v>
      </c>
      <c r="I147" s="689"/>
      <c r="J147" s="677"/>
      <c r="K147" s="349" t="s">
        <v>1669</v>
      </c>
      <c r="L147" s="348" t="s">
        <v>1670</v>
      </c>
    </row>
    <row r="148" spans="2:12" ht="25">
      <c r="B148" s="336"/>
      <c r="C148" s="331"/>
      <c r="D148" s="685"/>
      <c r="E148" s="686"/>
      <c r="F148" s="332"/>
      <c r="G148" s="367"/>
      <c r="H148" s="348"/>
      <c r="I148" s="689"/>
      <c r="J148" s="351"/>
      <c r="K148" s="349" t="s">
        <v>1671</v>
      </c>
      <c r="L148" s="348"/>
    </row>
    <row r="149" spans="2:12" ht="22" thickBot="1">
      <c r="B149" s="336"/>
      <c r="C149" s="334" t="s">
        <v>1672</v>
      </c>
      <c r="D149" s="671"/>
      <c r="E149" s="673"/>
      <c r="F149" s="332"/>
      <c r="G149" s="364">
        <v>6040</v>
      </c>
      <c r="H149" s="348" t="s">
        <v>1673</v>
      </c>
      <c r="I149" s="689"/>
      <c r="J149" s="348" t="s">
        <v>1674</v>
      </c>
      <c r="K149" s="349"/>
      <c r="L149" s="348"/>
    </row>
    <row r="150" spans="2:12" ht="25">
      <c r="B150" s="336"/>
      <c r="C150" s="331" t="s">
        <v>1675</v>
      </c>
      <c r="D150" s="670"/>
      <c r="E150" s="672"/>
      <c r="F150" s="332"/>
      <c r="G150" s="364">
        <v>6041</v>
      </c>
      <c r="H150" s="348" t="s">
        <v>1676</v>
      </c>
      <c r="I150" s="689"/>
      <c r="J150" s="348"/>
      <c r="K150" s="349" t="s">
        <v>1677</v>
      </c>
      <c r="L150" s="348"/>
    </row>
    <row r="151" spans="2:12" ht="15" customHeight="1" thickBot="1">
      <c r="B151" s="336"/>
      <c r="C151" s="334" t="s">
        <v>1678</v>
      </c>
      <c r="D151" s="671"/>
      <c r="E151" s="673"/>
      <c r="F151" s="332"/>
      <c r="G151" s="364">
        <v>6042</v>
      </c>
      <c r="H151" s="348" t="s">
        <v>1679</v>
      </c>
      <c r="I151" s="689"/>
      <c r="J151" s="348"/>
      <c r="K151" s="349" t="s">
        <v>1680</v>
      </c>
      <c r="L151" s="348"/>
    </row>
    <row r="152" spans="2:12" ht="25">
      <c r="B152" s="336"/>
      <c r="C152" s="331" t="s">
        <v>1681</v>
      </c>
      <c r="D152" s="670"/>
      <c r="E152" s="672" t="s">
        <v>1682</v>
      </c>
      <c r="F152" s="332"/>
      <c r="G152" s="364">
        <v>6043</v>
      </c>
      <c r="H152" s="348" t="s">
        <v>1683</v>
      </c>
      <c r="I152" s="689"/>
      <c r="J152" s="348"/>
      <c r="K152" s="349" t="s">
        <v>1684</v>
      </c>
      <c r="L152" s="348"/>
    </row>
    <row r="153" spans="2:12" ht="25.5" thickBot="1">
      <c r="B153" s="336"/>
      <c r="C153" s="334" t="s">
        <v>1685</v>
      </c>
      <c r="D153" s="671"/>
      <c r="E153" s="673"/>
      <c r="F153" s="332"/>
      <c r="G153" s="364">
        <v>6044</v>
      </c>
      <c r="H153" s="348" t="s">
        <v>1686</v>
      </c>
      <c r="I153" s="689"/>
      <c r="J153" s="348"/>
      <c r="K153" s="349" t="s">
        <v>1687</v>
      </c>
      <c r="L153" s="348"/>
    </row>
    <row r="154" spans="2:12">
      <c r="B154" s="336"/>
      <c r="C154" s="331" t="s">
        <v>1688</v>
      </c>
      <c r="D154" s="670"/>
      <c r="E154" s="672"/>
      <c r="F154" s="332"/>
      <c r="G154" s="364"/>
      <c r="H154" s="348" t="s">
        <v>1689</v>
      </c>
      <c r="I154" s="689"/>
      <c r="J154" s="348"/>
      <c r="K154" s="349" t="s">
        <v>1690</v>
      </c>
      <c r="L154" s="348"/>
    </row>
    <row r="155" spans="2:12" ht="15" customHeight="1" thickBot="1">
      <c r="B155" s="336"/>
      <c r="C155" s="334" t="s">
        <v>1691</v>
      </c>
      <c r="D155" s="671"/>
      <c r="E155" s="673"/>
      <c r="F155" s="332"/>
      <c r="G155" s="364">
        <v>6050</v>
      </c>
      <c r="H155" s="348" t="s">
        <v>1692</v>
      </c>
      <c r="I155" s="689"/>
      <c r="J155" s="349" t="s">
        <v>1693</v>
      </c>
      <c r="K155" s="348"/>
      <c r="L155" s="348"/>
    </row>
    <row r="156" spans="2:12">
      <c r="B156" s="336"/>
      <c r="C156" s="331" t="s">
        <v>1694</v>
      </c>
      <c r="D156" s="670"/>
      <c r="E156" s="672"/>
      <c r="F156" s="332"/>
      <c r="G156" s="364"/>
      <c r="H156" s="348" t="s">
        <v>1695</v>
      </c>
      <c r="I156" s="689"/>
      <c r="J156" s="349" t="s">
        <v>1696</v>
      </c>
      <c r="K156" s="348"/>
      <c r="L156" s="348"/>
    </row>
    <row r="157" spans="2:12" ht="22" thickBot="1">
      <c r="B157" s="336"/>
      <c r="C157" s="334" t="s">
        <v>1697</v>
      </c>
      <c r="D157" s="671"/>
      <c r="E157" s="673"/>
      <c r="F157" s="332"/>
      <c r="G157" s="343">
        <v>7000</v>
      </c>
      <c r="H157" s="368" t="s">
        <v>1698</v>
      </c>
      <c r="I157" s="368" t="s">
        <v>1699</v>
      </c>
      <c r="J157" s="344"/>
      <c r="K157" s="344"/>
      <c r="L157" s="345"/>
    </row>
    <row r="158" spans="2:12">
      <c r="B158" s="336"/>
      <c r="C158" s="331" t="s">
        <v>1700</v>
      </c>
      <c r="D158" s="670"/>
      <c r="E158" s="672"/>
      <c r="F158" s="332"/>
      <c r="G158" s="347">
        <v>7010</v>
      </c>
      <c r="H158" s="348" t="s">
        <v>1701</v>
      </c>
      <c r="I158" s="676"/>
      <c r="J158" s="350" t="s">
        <v>1702</v>
      </c>
      <c r="K158" s="350"/>
      <c r="L158" s="350"/>
    </row>
    <row r="159" spans="2:12" ht="42" thickBot="1">
      <c r="B159" s="336"/>
      <c r="C159" s="334" t="s">
        <v>1703</v>
      </c>
      <c r="D159" s="671"/>
      <c r="E159" s="673"/>
      <c r="F159" s="332"/>
      <c r="G159" s="347">
        <v>7011</v>
      </c>
      <c r="H159" s="348" t="s">
        <v>1704</v>
      </c>
      <c r="I159" s="677"/>
      <c r="J159" s="681"/>
      <c r="K159" s="350" t="s">
        <v>1705</v>
      </c>
      <c r="L159" s="350"/>
    </row>
    <row r="160" spans="2:12" ht="15" customHeight="1">
      <c r="B160" s="336"/>
      <c r="C160" s="331" t="s">
        <v>1706</v>
      </c>
      <c r="D160" s="670"/>
      <c r="E160" s="672" t="s">
        <v>1707</v>
      </c>
      <c r="F160" s="332"/>
      <c r="G160" s="347">
        <v>7012</v>
      </c>
      <c r="H160" s="348" t="s">
        <v>1708</v>
      </c>
      <c r="I160" s="677"/>
      <c r="J160" s="677"/>
      <c r="K160" s="350" t="s">
        <v>1709</v>
      </c>
      <c r="L160" s="350" t="s">
        <v>1710</v>
      </c>
    </row>
    <row r="161" spans="2:12" ht="32" thickBot="1">
      <c r="B161" s="336"/>
      <c r="C161" s="334" t="s">
        <v>1711</v>
      </c>
      <c r="D161" s="671"/>
      <c r="E161" s="673"/>
      <c r="F161" s="332"/>
      <c r="G161" s="347">
        <v>7014</v>
      </c>
      <c r="H161" s="348" t="s">
        <v>1712</v>
      </c>
      <c r="I161" s="677"/>
      <c r="J161" s="677"/>
      <c r="K161" s="350" t="s">
        <v>1713</v>
      </c>
      <c r="L161" s="350"/>
    </row>
    <row r="162" spans="2:12" ht="25">
      <c r="B162" s="336"/>
      <c r="C162" s="331" t="s">
        <v>1714</v>
      </c>
      <c r="D162" s="670"/>
      <c r="E162" s="672"/>
      <c r="F162" s="332"/>
      <c r="G162" s="347">
        <v>7013</v>
      </c>
      <c r="H162" s="348" t="s">
        <v>1715</v>
      </c>
      <c r="I162" s="677"/>
      <c r="J162" s="677"/>
      <c r="K162" s="350" t="s">
        <v>1716</v>
      </c>
      <c r="L162" s="350"/>
    </row>
    <row r="163" spans="2:12" ht="32" thickBot="1">
      <c r="B163" s="336"/>
      <c r="C163" s="334" t="s">
        <v>1717</v>
      </c>
      <c r="D163" s="671"/>
      <c r="E163" s="673"/>
      <c r="F163" s="332"/>
      <c r="G163" s="347"/>
      <c r="H163" s="348" t="s">
        <v>1718</v>
      </c>
      <c r="I163" s="677"/>
      <c r="J163" s="677"/>
      <c r="K163" s="350" t="s">
        <v>1719</v>
      </c>
      <c r="L163" s="350"/>
    </row>
    <row r="164" spans="2:12">
      <c r="B164" s="336"/>
      <c r="C164" s="331" t="s">
        <v>1720</v>
      </c>
      <c r="D164" s="670"/>
      <c r="E164" s="672"/>
      <c r="F164" s="332"/>
      <c r="G164" s="347"/>
      <c r="H164" s="348" t="s">
        <v>1721</v>
      </c>
      <c r="I164" s="677"/>
      <c r="J164" s="677"/>
      <c r="K164" s="350" t="s">
        <v>1722</v>
      </c>
      <c r="L164" s="350"/>
    </row>
    <row r="165" spans="2:12" ht="22" thickBot="1">
      <c r="B165" s="336"/>
      <c r="C165" s="334" t="s">
        <v>1723</v>
      </c>
      <c r="D165" s="671"/>
      <c r="E165" s="673"/>
      <c r="F165" s="332"/>
      <c r="G165" s="347"/>
      <c r="H165" s="348" t="s">
        <v>1724</v>
      </c>
      <c r="I165" s="677"/>
      <c r="J165" s="677"/>
      <c r="K165" s="350" t="s">
        <v>1725</v>
      </c>
      <c r="L165" s="350"/>
    </row>
    <row r="166" spans="2:12">
      <c r="B166" s="336"/>
      <c r="C166" s="331" t="s">
        <v>1726</v>
      </c>
      <c r="D166" s="670"/>
      <c r="E166" s="672" t="s">
        <v>1727</v>
      </c>
      <c r="F166" s="332"/>
      <c r="G166" s="347">
        <v>7060</v>
      </c>
      <c r="H166" s="348" t="s">
        <v>1728</v>
      </c>
      <c r="I166" s="677"/>
      <c r="J166" s="350" t="s">
        <v>1729</v>
      </c>
      <c r="K166" s="350"/>
      <c r="L166" s="350"/>
    </row>
    <row r="167" spans="2:12" ht="16" thickBot="1">
      <c r="B167" s="342"/>
      <c r="C167" s="334" t="s">
        <v>1730</v>
      </c>
      <c r="D167" s="671"/>
      <c r="E167" s="673"/>
      <c r="F167" s="332"/>
      <c r="G167" s="347"/>
      <c r="H167" s="348" t="s">
        <v>1731</v>
      </c>
      <c r="I167" s="677"/>
      <c r="J167" s="681"/>
      <c r="K167" s="350" t="s">
        <v>1732</v>
      </c>
      <c r="L167" s="350"/>
    </row>
    <row r="168" spans="2:12">
      <c r="B168" s="330" t="s">
        <v>1733</v>
      </c>
      <c r="C168" s="331" t="s">
        <v>1734</v>
      </c>
      <c r="D168" s="670"/>
      <c r="E168" s="672"/>
      <c r="F168" s="332"/>
      <c r="G168" s="347"/>
      <c r="H168" s="348" t="s">
        <v>1735</v>
      </c>
      <c r="I168" s="677"/>
      <c r="J168" s="677"/>
      <c r="K168" s="350" t="s">
        <v>1736</v>
      </c>
      <c r="L168" s="350"/>
    </row>
    <row r="169" spans="2:12" ht="25.5" thickBot="1">
      <c r="B169" s="333" t="s">
        <v>1737</v>
      </c>
      <c r="C169" s="334" t="s">
        <v>1738</v>
      </c>
      <c r="D169" s="671"/>
      <c r="E169" s="673"/>
      <c r="F169" s="332"/>
      <c r="G169" s="347"/>
      <c r="H169" s="348" t="s">
        <v>1739</v>
      </c>
      <c r="I169" s="677"/>
      <c r="J169" s="677"/>
      <c r="K169" s="350" t="s">
        <v>1740</v>
      </c>
      <c r="L169" s="350"/>
    </row>
    <row r="170" spans="2:12" ht="15" customHeight="1">
      <c r="B170" s="336"/>
      <c r="C170" s="331" t="s">
        <v>1741</v>
      </c>
      <c r="D170" s="670"/>
      <c r="E170" s="672" t="s">
        <v>1742</v>
      </c>
      <c r="F170" s="332"/>
      <c r="G170" s="347"/>
      <c r="H170" s="348" t="s">
        <v>1743</v>
      </c>
      <c r="I170" s="677"/>
      <c r="J170" s="677"/>
      <c r="K170" s="350" t="s">
        <v>1744</v>
      </c>
      <c r="L170" s="350"/>
    </row>
    <row r="171" spans="2:12" ht="25.5" thickBot="1">
      <c r="B171" s="336"/>
      <c r="C171" s="334" t="s">
        <v>1745</v>
      </c>
      <c r="D171" s="671"/>
      <c r="E171" s="673"/>
      <c r="F171" s="332"/>
      <c r="G171" s="347"/>
      <c r="H171" s="348" t="s">
        <v>1746</v>
      </c>
      <c r="I171" s="677"/>
      <c r="J171" s="677"/>
      <c r="K171" s="350" t="s">
        <v>1747</v>
      </c>
      <c r="L171" s="350" t="s">
        <v>1748</v>
      </c>
    </row>
    <row r="172" spans="2:12" ht="25">
      <c r="B172" s="336"/>
      <c r="C172" s="331" t="s">
        <v>1749</v>
      </c>
      <c r="D172" s="670"/>
      <c r="E172" s="672"/>
      <c r="F172" s="332"/>
      <c r="G172" s="347"/>
      <c r="H172" s="348" t="s">
        <v>1750</v>
      </c>
      <c r="I172" s="677"/>
      <c r="J172" s="677"/>
      <c r="K172" s="350" t="s">
        <v>1751</v>
      </c>
      <c r="L172" s="350"/>
    </row>
    <row r="173" spans="2:12" ht="16" thickBot="1">
      <c r="B173" s="336"/>
      <c r="C173" s="334" t="s">
        <v>1752</v>
      </c>
      <c r="D173" s="671"/>
      <c r="E173" s="673"/>
      <c r="F173" s="332"/>
      <c r="G173" s="347"/>
      <c r="H173" s="348" t="s">
        <v>1753</v>
      </c>
      <c r="I173" s="677"/>
      <c r="J173" s="677"/>
      <c r="K173" s="350" t="s">
        <v>1754</v>
      </c>
      <c r="L173" s="350" t="s">
        <v>1755</v>
      </c>
    </row>
    <row r="174" spans="2:12">
      <c r="B174" s="336"/>
      <c r="C174" s="331" t="s">
        <v>1756</v>
      </c>
      <c r="D174" s="670"/>
      <c r="E174" s="672"/>
      <c r="F174" s="332"/>
      <c r="G174" s="347"/>
      <c r="H174" s="348" t="s">
        <v>1757</v>
      </c>
      <c r="I174" s="677"/>
      <c r="J174" s="677"/>
      <c r="K174" s="350" t="s">
        <v>1758</v>
      </c>
      <c r="L174" s="350"/>
    </row>
    <row r="175" spans="2:12" ht="16" thickBot="1">
      <c r="B175" s="336"/>
      <c r="C175" s="334" t="s">
        <v>1759</v>
      </c>
      <c r="D175" s="671"/>
      <c r="E175" s="673"/>
      <c r="F175" s="332"/>
      <c r="G175" s="347">
        <v>7020</v>
      </c>
      <c r="H175" s="348" t="s">
        <v>1760</v>
      </c>
      <c r="I175" s="677"/>
      <c r="J175" s="350" t="s">
        <v>1761</v>
      </c>
      <c r="K175" s="350"/>
      <c r="L175" s="350"/>
    </row>
    <row r="176" spans="2:12">
      <c r="B176" s="336"/>
      <c r="C176" s="331" t="s">
        <v>1762</v>
      </c>
      <c r="D176" s="670"/>
      <c r="E176" s="672"/>
      <c r="F176" s="332"/>
      <c r="G176" s="347"/>
      <c r="H176" s="348" t="s">
        <v>1763</v>
      </c>
      <c r="I176" s="677"/>
      <c r="J176" s="681"/>
      <c r="K176" s="350" t="s">
        <v>1764</v>
      </c>
      <c r="L176" s="350"/>
    </row>
    <row r="177" spans="2:12" ht="25.5" thickBot="1">
      <c r="B177" s="336"/>
      <c r="C177" s="334" t="s">
        <v>1765</v>
      </c>
      <c r="D177" s="671"/>
      <c r="E177" s="673"/>
      <c r="F177" s="332"/>
      <c r="G177" s="347"/>
      <c r="H177" s="348" t="s">
        <v>1766</v>
      </c>
      <c r="I177" s="677"/>
      <c r="J177" s="677"/>
      <c r="K177" s="350" t="s">
        <v>1767</v>
      </c>
      <c r="L177" s="350"/>
    </row>
    <row r="178" spans="2:12" ht="25">
      <c r="B178" s="336"/>
      <c r="C178" s="331" t="s">
        <v>1768</v>
      </c>
      <c r="D178" s="670"/>
      <c r="E178" s="672"/>
      <c r="F178" s="332"/>
      <c r="G178" s="347"/>
      <c r="H178" s="348" t="s">
        <v>1769</v>
      </c>
      <c r="I178" s="677"/>
      <c r="J178" s="677"/>
      <c r="K178" s="350" t="s">
        <v>1770</v>
      </c>
      <c r="L178" s="350"/>
    </row>
    <row r="179" spans="2:12" ht="22" thickBot="1">
      <c r="B179" s="336"/>
      <c r="C179" s="334" t="s">
        <v>1771</v>
      </c>
      <c r="D179" s="671"/>
      <c r="E179" s="673"/>
      <c r="F179" s="332"/>
      <c r="G179" s="347"/>
      <c r="H179" s="348" t="s">
        <v>1772</v>
      </c>
      <c r="I179" s="677"/>
      <c r="J179" s="677"/>
      <c r="K179" s="350" t="s">
        <v>1773</v>
      </c>
      <c r="L179" s="350"/>
    </row>
    <row r="180" spans="2:12">
      <c r="B180" s="336"/>
      <c r="C180" s="331" t="s">
        <v>1774</v>
      </c>
      <c r="D180" s="670"/>
      <c r="E180" s="672"/>
      <c r="F180" s="332"/>
      <c r="G180" s="347"/>
      <c r="H180" s="348" t="s">
        <v>1775</v>
      </c>
      <c r="I180" s="677"/>
      <c r="J180" s="677"/>
      <c r="K180" s="350" t="s">
        <v>1776</v>
      </c>
      <c r="L180" s="350"/>
    </row>
    <row r="181" spans="2:12" ht="16" thickBot="1">
      <c r="B181" s="336"/>
      <c r="C181" s="334" t="s">
        <v>1777</v>
      </c>
      <c r="D181" s="671"/>
      <c r="E181" s="673"/>
      <c r="F181" s="332"/>
      <c r="G181" s="347"/>
      <c r="H181" s="348" t="s">
        <v>1778</v>
      </c>
      <c r="I181" s="677"/>
      <c r="J181" s="677"/>
      <c r="K181" s="350" t="s">
        <v>1779</v>
      </c>
      <c r="L181" s="350"/>
    </row>
    <row r="182" spans="2:12" ht="15" customHeight="1">
      <c r="B182" s="336"/>
      <c r="C182" s="331" t="s">
        <v>1780</v>
      </c>
      <c r="D182" s="690"/>
      <c r="E182" s="672" t="s">
        <v>1781</v>
      </c>
      <c r="F182" s="332"/>
      <c r="G182" s="347"/>
      <c r="H182" s="348" t="s">
        <v>1782</v>
      </c>
      <c r="I182" s="677"/>
      <c r="J182" s="677"/>
      <c r="K182" s="350" t="s">
        <v>1783</v>
      </c>
      <c r="L182" s="350" t="s">
        <v>1784</v>
      </c>
    </row>
    <row r="183" spans="2:12" ht="22" thickBot="1">
      <c r="B183" s="336"/>
      <c r="C183" s="334" t="s">
        <v>1785</v>
      </c>
      <c r="D183" s="691"/>
      <c r="E183" s="673"/>
      <c r="F183" s="332"/>
      <c r="G183" s="347"/>
      <c r="H183" s="348" t="s">
        <v>1786</v>
      </c>
      <c r="I183" s="677"/>
      <c r="J183" s="677"/>
      <c r="K183" s="350" t="s">
        <v>1787</v>
      </c>
      <c r="L183" s="350" t="s">
        <v>1788</v>
      </c>
    </row>
    <row r="184" spans="2:12">
      <c r="B184" s="336"/>
      <c r="C184" s="331" t="s">
        <v>1789</v>
      </c>
      <c r="D184" s="670"/>
      <c r="E184" s="672"/>
      <c r="F184" s="332"/>
      <c r="G184" s="347"/>
      <c r="H184" s="348" t="s">
        <v>1790</v>
      </c>
      <c r="I184" s="677"/>
      <c r="J184" s="677"/>
      <c r="K184" s="350" t="s">
        <v>1791</v>
      </c>
      <c r="L184" s="350"/>
    </row>
    <row r="185" spans="2:12" ht="25.5" thickBot="1">
      <c r="B185" s="336"/>
      <c r="C185" s="334" t="s">
        <v>1792</v>
      </c>
      <c r="D185" s="671"/>
      <c r="E185" s="673"/>
      <c r="F185" s="332"/>
      <c r="G185" s="347"/>
      <c r="H185" s="348" t="s">
        <v>1793</v>
      </c>
      <c r="I185" s="677"/>
      <c r="J185" s="677"/>
      <c r="K185" s="350" t="s">
        <v>1794</v>
      </c>
      <c r="L185" s="350"/>
    </row>
    <row r="186" spans="2:12">
      <c r="B186" s="336"/>
      <c r="C186" s="331" t="s">
        <v>1795</v>
      </c>
      <c r="D186" s="670"/>
      <c r="E186" s="672"/>
      <c r="F186" s="332"/>
      <c r="G186" s="347">
        <v>7030</v>
      </c>
      <c r="H186" s="348" t="s">
        <v>1796</v>
      </c>
      <c r="I186" s="677"/>
      <c r="J186" s="350" t="s">
        <v>1797</v>
      </c>
      <c r="K186" s="350"/>
      <c r="L186" s="350"/>
    </row>
    <row r="187" spans="2:12" ht="25.5" thickBot="1">
      <c r="B187" s="336"/>
      <c r="C187" s="334" t="s">
        <v>1798</v>
      </c>
      <c r="D187" s="671"/>
      <c r="E187" s="673"/>
      <c r="F187" s="332"/>
      <c r="G187" s="347">
        <v>7031</v>
      </c>
      <c r="H187" s="348" t="s">
        <v>1799</v>
      </c>
      <c r="I187" s="677"/>
      <c r="J187" s="681"/>
      <c r="K187" s="350" t="s">
        <v>1800</v>
      </c>
      <c r="L187" s="350"/>
    </row>
    <row r="188" spans="2:12" ht="25">
      <c r="B188" s="336"/>
      <c r="C188" s="331" t="s">
        <v>1801</v>
      </c>
      <c r="D188" s="670"/>
      <c r="E188" s="672"/>
      <c r="F188" s="332"/>
      <c r="G188" s="347">
        <v>7032</v>
      </c>
      <c r="H188" s="348" t="s">
        <v>1802</v>
      </c>
      <c r="I188" s="677"/>
      <c r="J188" s="677"/>
      <c r="K188" s="350" t="s">
        <v>1803</v>
      </c>
      <c r="L188" s="350"/>
    </row>
    <row r="189" spans="2:12" ht="25.5" thickBot="1">
      <c r="B189" s="336"/>
      <c r="C189" s="334" t="s">
        <v>1804</v>
      </c>
      <c r="D189" s="671"/>
      <c r="E189" s="673"/>
      <c r="F189" s="332"/>
      <c r="G189" s="347">
        <v>7033</v>
      </c>
      <c r="H189" s="348" t="s">
        <v>1805</v>
      </c>
      <c r="I189" s="677"/>
      <c r="J189" s="677"/>
      <c r="K189" s="350" t="s">
        <v>1806</v>
      </c>
      <c r="L189" s="350" t="s">
        <v>1807</v>
      </c>
    </row>
    <row r="190" spans="2:12">
      <c r="B190" s="336"/>
      <c r="C190" s="331" t="s">
        <v>1808</v>
      </c>
      <c r="D190" s="670"/>
      <c r="E190" s="672"/>
      <c r="F190" s="332"/>
      <c r="G190" s="361"/>
      <c r="H190" s="348" t="s">
        <v>1809</v>
      </c>
      <c r="I190" s="677"/>
      <c r="J190" s="677"/>
      <c r="K190" s="350" t="s">
        <v>1810</v>
      </c>
      <c r="L190" s="350"/>
    </row>
    <row r="191" spans="2:12" ht="25.5" thickBot="1">
      <c r="B191" s="336"/>
      <c r="C191" s="334" t="s">
        <v>1811</v>
      </c>
      <c r="D191" s="671"/>
      <c r="E191" s="673"/>
      <c r="F191" s="332"/>
      <c r="G191" s="347"/>
      <c r="H191" s="348" t="s">
        <v>1812</v>
      </c>
      <c r="I191" s="677"/>
      <c r="J191" s="677"/>
      <c r="K191" s="350" t="s">
        <v>1813</v>
      </c>
      <c r="L191" s="350"/>
    </row>
    <row r="192" spans="2:12">
      <c r="B192" s="336"/>
      <c r="C192" s="331" t="s">
        <v>1814</v>
      </c>
      <c r="D192" s="670"/>
      <c r="E192" s="672"/>
      <c r="F192" s="332"/>
      <c r="G192" s="347"/>
      <c r="H192" s="348" t="s">
        <v>1815</v>
      </c>
      <c r="I192" s="677"/>
      <c r="J192" s="677"/>
      <c r="K192" s="350" t="s">
        <v>1816</v>
      </c>
      <c r="L192" s="350"/>
    </row>
    <row r="193" spans="2:12" ht="25.5" thickBot="1">
      <c r="B193" s="342"/>
      <c r="C193" s="334" t="s">
        <v>1817</v>
      </c>
      <c r="D193" s="671"/>
      <c r="E193" s="673"/>
      <c r="F193" s="332"/>
      <c r="G193" s="347"/>
      <c r="H193" s="348" t="s">
        <v>1818</v>
      </c>
      <c r="I193" s="677"/>
      <c r="J193" s="677"/>
      <c r="K193" s="350" t="s">
        <v>1819</v>
      </c>
      <c r="L193" s="350"/>
    </row>
    <row r="194" spans="2:12" ht="25">
      <c r="B194" s="370"/>
      <c r="C194" s="371"/>
      <c r="D194" s="371"/>
      <c r="E194" s="372"/>
      <c r="F194" s="322"/>
      <c r="G194" s="347"/>
      <c r="H194" s="348" t="s">
        <v>1820</v>
      </c>
      <c r="I194" s="677"/>
      <c r="J194" s="677"/>
      <c r="K194" s="350" t="s">
        <v>1821</v>
      </c>
      <c r="L194" s="350"/>
    </row>
    <row r="195" spans="2:12" ht="16" thickBot="1">
      <c r="B195" s="373"/>
      <c r="C195" s="374"/>
      <c r="D195" s="374"/>
      <c r="E195" s="375"/>
      <c r="F195" s="322"/>
      <c r="G195" s="347"/>
      <c r="H195" s="348" t="s">
        <v>1822</v>
      </c>
      <c r="I195" s="677"/>
      <c r="J195" s="677"/>
      <c r="K195" s="350" t="s">
        <v>1823</v>
      </c>
      <c r="L195" s="350"/>
    </row>
    <row r="196" spans="2:12">
      <c r="B196" s="369" t="s">
        <v>1824</v>
      </c>
      <c r="C196" s="376" t="s">
        <v>1825</v>
      </c>
      <c r="D196" s="376" t="s">
        <v>1826</v>
      </c>
      <c r="E196" s="672"/>
      <c r="F196" s="332"/>
      <c r="G196" s="347"/>
      <c r="H196" s="348" t="s">
        <v>1827</v>
      </c>
      <c r="I196" s="677"/>
      <c r="J196" s="677"/>
      <c r="K196" s="350" t="s">
        <v>1828</v>
      </c>
      <c r="L196" s="350"/>
    </row>
    <row r="197" spans="2:12" ht="32" thickBot="1">
      <c r="B197" s="333" t="s">
        <v>1829</v>
      </c>
      <c r="C197" s="355" t="s">
        <v>1830</v>
      </c>
      <c r="D197" s="334" t="s">
        <v>1831</v>
      </c>
      <c r="E197" s="673"/>
      <c r="F197" s="332"/>
      <c r="G197" s="347">
        <v>7034</v>
      </c>
      <c r="H197" s="348" t="s">
        <v>1832</v>
      </c>
      <c r="I197" s="677"/>
      <c r="J197" s="677"/>
      <c r="K197" s="350" t="s">
        <v>1833</v>
      </c>
      <c r="L197" s="350"/>
    </row>
    <row r="198" spans="2:12">
      <c r="B198" s="336"/>
      <c r="C198" s="356"/>
      <c r="D198" s="331" t="s">
        <v>1834</v>
      </c>
      <c r="E198" s="672"/>
      <c r="F198" s="332"/>
      <c r="G198" s="347"/>
      <c r="H198" s="348" t="s">
        <v>1835</v>
      </c>
      <c r="I198" s="677"/>
      <c r="J198" s="681" t="s">
        <v>1836</v>
      </c>
      <c r="K198" s="350"/>
      <c r="L198" s="350"/>
    </row>
    <row r="199" spans="2:12" ht="22" thickBot="1">
      <c r="B199" s="336"/>
      <c r="C199" s="356"/>
      <c r="D199" s="334" t="s">
        <v>1837</v>
      </c>
      <c r="E199" s="673"/>
      <c r="F199" s="332"/>
      <c r="G199" s="347"/>
      <c r="H199" s="348" t="s">
        <v>1838</v>
      </c>
      <c r="I199" s="677"/>
      <c r="J199" s="677"/>
      <c r="K199" s="682" t="s">
        <v>1839</v>
      </c>
      <c r="L199" s="682"/>
    </row>
    <row r="200" spans="2:12">
      <c r="B200" s="336"/>
      <c r="C200" s="356"/>
      <c r="D200" s="331" t="s">
        <v>1840</v>
      </c>
      <c r="E200" s="672"/>
      <c r="F200" s="332"/>
      <c r="G200" s="347"/>
      <c r="H200" s="348" t="s">
        <v>1841</v>
      </c>
      <c r="I200" s="677"/>
      <c r="J200" s="677"/>
      <c r="K200" s="350" t="s">
        <v>1842</v>
      </c>
      <c r="L200" s="350"/>
    </row>
    <row r="201" spans="2:12" ht="22" thickBot="1">
      <c r="B201" s="336"/>
      <c r="C201" s="356"/>
      <c r="D201" s="334" t="s">
        <v>1843</v>
      </c>
      <c r="E201" s="673"/>
      <c r="F201" s="332"/>
      <c r="G201" s="347"/>
      <c r="H201" s="348" t="s">
        <v>1844</v>
      </c>
      <c r="I201" s="677"/>
      <c r="J201" s="677"/>
      <c r="K201" s="350" t="s">
        <v>1845</v>
      </c>
      <c r="L201" s="350"/>
    </row>
    <row r="202" spans="2:12">
      <c r="B202" s="336"/>
      <c r="C202" s="356"/>
      <c r="D202" s="331" t="s">
        <v>1846</v>
      </c>
      <c r="E202" s="672"/>
      <c r="F202" s="332"/>
      <c r="G202" s="347"/>
      <c r="H202" s="348" t="s">
        <v>1847</v>
      </c>
      <c r="I202" s="677"/>
      <c r="J202" s="677"/>
      <c r="K202" s="350" t="s">
        <v>1848</v>
      </c>
      <c r="L202" s="350"/>
    </row>
    <row r="203" spans="2:12" ht="32" thickBot="1">
      <c r="B203" s="336"/>
      <c r="C203" s="357"/>
      <c r="D203" s="334" t="s">
        <v>1849</v>
      </c>
      <c r="E203" s="673"/>
      <c r="F203" s="332"/>
      <c r="G203" s="347"/>
      <c r="H203" s="348" t="s">
        <v>1850</v>
      </c>
      <c r="I203" s="677"/>
      <c r="J203" s="677"/>
      <c r="K203" s="350" t="s">
        <v>1851</v>
      </c>
      <c r="L203" s="350"/>
    </row>
    <row r="204" spans="2:12">
      <c r="B204" s="336"/>
      <c r="C204" s="331" t="s">
        <v>1852</v>
      </c>
      <c r="D204" s="670"/>
      <c r="E204" s="672"/>
      <c r="F204" s="332"/>
      <c r="G204" s="347"/>
      <c r="H204" s="348" t="s">
        <v>1853</v>
      </c>
      <c r="I204" s="677"/>
      <c r="J204" s="677"/>
      <c r="K204" s="350" t="s">
        <v>1854</v>
      </c>
      <c r="L204" s="350"/>
    </row>
    <row r="205" spans="2:12" ht="22" thickBot="1">
      <c r="B205" s="336"/>
      <c r="C205" s="334" t="s">
        <v>1855</v>
      </c>
      <c r="D205" s="671"/>
      <c r="E205" s="673"/>
      <c r="F205" s="332"/>
      <c r="G205" s="347"/>
      <c r="H205" s="348" t="s">
        <v>1856</v>
      </c>
      <c r="I205" s="677"/>
      <c r="J205" s="677"/>
      <c r="K205" s="350" t="s">
        <v>1857</v>
      </c>
      <c r="L205" s="350"/>
    </row>
    <row r="206" spans="2:12">
      <c r="B206" s="336"/>
      <c r="C206" s="331" t="s">
        <v>1858</v>
      </c>
      <c r="D206" s="670"/>
      <c r="E206" s="672" t="s">
        <v>1859</v>
      </c>
      <c r="F206" s="332"/>
      <c r="G206" s="347"/>
      <c r="H206" s="348" t="s">
        <v>1860</v>
      </c>
      <c r="I206" s="677"/>
      <c r="J206" s="677"/>
      <c r="K206" s="350" t="s">
        <v>1861</v>
      </c>
      <c r="L206" s="350"/>
    </row>
    <row r="207" spans="2:12" ht="22" thickBot="1">
      <c r="B207" s="336"/>
      <c r="C207" s="334" t="s">
        <v>1862</v>
      </c>
      <c r="D207" s="671"/>
      <c r="E207" s="673"/>
      <c r="F207" s="332"/>
      <c r="G207" s="347"/>
      <c r="H207" s="348" t="s">
        <v>1863</v>
      </c>
      <c r="I207" s="677"/>
      <c r="J207" s="677"/>
      <c r="K207" s="350" t="s">
        <v>1864</v>
      </c>
      <c r="L207" s="350"/>
    </row>
    <row r="208" spans="2:12">
      <c r="B208" s="336"/>
      <c r="C208" s="331" t="s">
        <v>1865</v>
      </c>
      <c r="D208" s="670"/>
      <c r="E208" s="672"/>
      <c r="F208" s="332"/>
      <c r="G208" s="347">
        <v>7040</v>
      </c>
      <c r="H208" s="348" t="s">
        <v>1866</v>
      </c>
      <c r="I208" s="677"/>
      <c r="J208" s="681" t="s">
        <v>1867</v>
      </c>
      <c r="K208" s="350"/>
      <c r="L208" s="350"/>
    </row>
    <row r="209" spans="2:12" ht="22" thickBot="1">
      <c r="B209" s="336"/>
      <c r="C209" s="334" t="s">
        <v>1868</v>
      </c>
      <c r="D209" s="671"/>
      <c r="E209" s="673"/>
      <c r="F209" s="332"/>
      <c r="G209" s="347"/>
      <c r="H209" s="348" t="s">
        <v>1869</v>
      </c>
      <c r="I209" s="677"/>
      <c r="J209" s="677"/>
      <c r="K209" s="350" t="s">
        <v>1870</v>
      </c>
      <c r="L209" s="350"/>
    </row>
    <row r="210" spans="2:12">
      <c r="B210" s="336"/>
      <c r="C210" s="331" t="s">
        <v>1871</v>
      </c>
      <c r="D210" s="670"/>
      <c r="E210" s="672"/>
      <c r="F210" s="332"/>
      <c r="G210" s="347"/>
      <c r="H210" s="348" t="s">
        <v>1872</v>
      </c>
      <c r="I210" s="677"/>
      <c r="J210" s="677"/>
      <c r="K210" s="350" t="s">
        <v>1873</v>
      </c>
      <c r="L210" s="350"/>
    </row>
    <row r="211" spans="2:12" ht="32" thickBot="1">
      <c r="B211" s="336"/>
      <c r="C211" s="334" t="s">
        <v>1874</v>
      </c>
      <c r="D211" s="671"/>
      <c r="E211" s="673"/>
      <c r="F211" s="332"/>
      <c r="G211" s="347"/>
      <c r="H211" s="348" t="s">
        <v>1875</v>
      </c>
      <c r="I211" s="677"/>
      <c r="J211" s="677"/>
      <c r="K211" s="350" t="s">
        <v>1876</v>
      </c>
      <c r="L211" s="350"/>
    </row>
    <row r="212" spans="2:12">
      <c r="B212" s="336"/>
      <c r="C212" s="331" t="s">
        <v>1877</v>
      </c>
      <c r="D212" s="670"/>
      <c r="E212" s="672"/>
      <c r="F212" s="332"/>
      <c r="G212" s="347"/>
      <c r="H212" s="348" t="s">
        <v>1878</v>
      </c>
      <c r="I212" s="677"/>
      <c r="J212" s="677"/>
      <c r="K212" s="350" t="s">
        <v>1879</v>
      </c>
      <c r="L212" s="350"/>
    </row>
    <row r="213" spans="2:12" ht="16" thickBot="1">
      <c r="B213" s="336"/>
      <c r="C213" s="334" t="s">
        <v>1880</v>
      </c>
      <c r="D213" s="671"/>
      <c r="E213" s="673"/>
      <c r="F213" s="332"/>
      <c r="G213" s="347"/>
      <c r="H213" s="348" t="s">
        <v>1881</v>
      </c>
      <c r="I213" s="677"/>
      <c r="J213" s="677"/>
      <c r="K213" s="350" t="s">
        <v>1882</v>
      </c>
      <c r="L213" s="350"/>
    </row>
    <row r="214" spans="2:12" ht="15" customHeight="1">
      <c r="B214" s="336"/>
      <c r="C214" s="331" t="s">
        <v>1883</v>
      </c>
      <c r="D214" s="670"/>
      <c r="E214" s="672" t="s">
        <v>1884</v>
      </c>
      <c r="F214" s="332"/>
      <c r="G214" s="347"/>
      <c r="H214" s="348" t="s">
        <v>1885</v>
      </c>
      <c r="I214" s="677"/>
      <c r="J214" s="677"/>
      <c r="K214" s="350" t="s">
        <v>1886</v>
      </c>
      <c r="L214" s="350"/>
    </row>
    <row r="215" spans="2:12" ht="42" thickBot="1">
      <c r="B215" s="342"/>
      <c r="C215" s="334" t="s">
        <v>1887</v>
      </c>
      <c r="D215" s="671"/>
      <c r="E215" s="673"/>
      <c r="F215" s="332"/>
      <c r="G215" s="347">
        <v>7050</v>
      </c>
      <c r="H215" s="348" t="s">
        <v>1888</v>
      </c>
      <c r="I215" s="677"/>
      <c r="J215" s="350" t="s">
        <v>1889</v>
      </c>
      <c r="K215" s="363"/>
      <c r="L215" s="350"/>
    </row>
    <row r="216" spans="2:12">
      <c r="B216" s="330" t="s">
        <v>1890</v>
      </c>
      <c r="C216" s="331" t="s">
        <v>1891</v>
      </c>
      <c r="D216" s="670"/>
      <c r="E216" s="672" t="s">
        <v>1892</v>
      </c>
      <c r="F216" s="332"/>
      <c r="G216" s="377">
        <v>13000</v>
      </c>
      <c r="H216" s="339" t="s">
        <v>1893</v>
      </c>
      <c r="I216" s="339" t="s">
        <v>1894</v>
      </c>
      <c r="J216" s="344"/>
      <c r="K216" s="344"/>
      <c r="L216" s="345"/>
    </row>
    <row r="217" spans="2:12" ht="22" thickBot="1">
      <c r="B217" s="333" t="s">
        <v>1895</v>
      </c>
      <c r="C217" s="334" t="s">
        <v>1896</v>
      </c>
      <c r="D217" s="671"/>
      <c r="E217" s="673"/>
      <c r="F217" s="332"/>
      <c r="G217" s="347">
        <v>11000</v>
      </c>
      <c r="H217" s="348" t="s">
        <v>1897</v>
      </c>
      <c r="I217" s="676"/>
      <c r="J217" s="681" t="s">
        <v>1898</v>
      </c>
      <c r="K217" s="350"/>
      <c r="L217" s="350"/>
    </row>
    <row r="218" spans="2:12" ht="25">
      <c r="B218" s="336"/>
      <c r="C218" s="331" t="s">
        <v>1899</v>
      </c>
      <c r="D218" s="670"/>
      <c r="E218" s="672" t="s">
        <v>1900</v>
      </c>
      <c r="F218" s="332"/>
      <c r="G218" s="347">
        <v>11010</v>
      </c>
      <c r="H218" s="348" t="s">
        <v>1901</v>
      </c>
      <c r="I218" s="677"/>
      <c r="J218" s="677"/>
      <c r="K218" s="350" t="s">
        <v>1902</v>
      </c>
      <c r="L218" s="350"/>
    </row>
    <row r="219" spans="2:12" ht="63" thickBot="1">
      <c r="B219" s="336"/>
      <c r="C219" s="334" t="s">
        <v>1903</v>
      </c>
      <c r="D219" s="671"/>
      <c r="E219" s="673"/>
      <c r="F219" s="332"/>
      <c r="G219" s="347">
        <v>11020</v>
      </c>
      <c r="H219" s="348" t="s">
        <v>1904</v>
      </c>
      <c r="I219" s="677"/>
      <c r="J219" s="677"/>
      <c r="K219" s="350" t="s">
        <v>1905</v>
      </c>
      <c r="L219" s="350" t="s">
        <v>1906</v>
      </c>
    </row>
    <row r="220" spans="2:12">
      <c r="B220" s="336"/>
      <c r="C220" s="331" t="s">
        <v>1907</v>
      </c>
      <c r="D220" s="670"/>
      <c r="E220" s="672" t="s">
        <v>1908</v>
      </c>
      <c r="F220" s="332"/>
      <c r="G220" s="361"/>
      <c r="H220" s="348" t="s">
        <v>1909</v>
      </c>
      <c r="I220" s="677"/>
      <c r="J220" s="677"/>
      <c r="K220" s="350" t="s">
        <v>1910</v>
      </c>
      <c r="L220" s="350"/>
    </row>
    <row r="221" spans="2:12" ht="32" thickBot="1">
      <c r="B221" s="336"/>
      <c r="C221" s="334" t="s">
        <v>1911</v>
      </c>
      <c r="D221" s="671"/>
      <c r="E221" s="673"/>
      <c r="F221" s="332"/>
      <c r="G221" s="361"/>
      <c r="H221" s="348" t="s">
        <v>1912</v>
      </c>
      <c r="I221" s="677"/>
      <c r="J221" s="677"/>
      <c r="K221" s="350" t="s">
        <v>1913</v>
      </c>
      <c r="L221" s="350"/>
    </row>
    <row r="222" spans="2:12">
      <c r="B222" s="336"/>
      <c r="C222" s="331" t="s">
        <v>1914</v>
      </c>
      <c r="D222" s="670"/>
      <c r="E222" s="672" t="s">
        <v>1915</v>
      </c>
      <c r="F222" s="332"/>
      <c r="G222" s="361"/>
      <c r="H222" s="348" t="s">
        <v>1916</v>
      </c>
      <c r="I222" s="677"/>
      <c r="J222" s="677"/>
      <c r="K222" s="350" t="s">
        <v>1917</v>
      </c>
      <c r="L222" s="350" t="s">
        <v>1918</v>
      </c>
    </row>
    <row r="223" spans="2:12" ht="25.5" thickBot="1">
      <c r="B223" s="336"/>
      <c r="C223" s="334" t="s">
        <v>1919</v>
      </c>
      <c r="D223" s="671"/>
      <c r="E223" s="673"/>
      <c r="F223" s="332"/>
      <c r="G223" s="363"/>
      <c r="H223" s="348" t="s">
        <v>1920</v>
      </c>
      <c r="I223" s="677"/>
      <c r="J223" s="677"/>
      <c r="K223" s="350" t="s">
        <v>1921</v>
      </c>
      <c r="L223" s="350" t="s">
        <v>1922</v>
      </c>
    </row>
    <row r="224" spans="2:12">
      <c r="B224" s="336"/>
      <c r="C224" s="331" t="s">
        <v>1923</v>
      </c>
      <c r="D224" s="670"/>
      <c r="E224" s="672" t="s">
        <v>1924</v>
      </c>
      <c r="F224" s="332"/>
      <c r="G224" s="361"/>
      <c r="H224" s="348" t="s">
        <v>1925</v>
      </c>
      <c r="I224" s="677"/>
      <c r="J224" s="677"/>
      <c r="K224" s="350" t="s">
        <v>1926</v>
      </c>
      <c r="L224" s="350"/>
    </row>
    <row r="225" spans="2:12" ht="32" thickBot="1">
      <c r="B225" s="342"/>
      <c r="C225" s="334" t="s">
        <v>1927</v>
      </c>
      <c r="D225" s="671"/>
      <c r="E225" s="673"/>
      <c r="F225" s="332"/>
      <c r="G225" s="361"/>
      <c r="H225" s="348" t="s">
        <v>1928</v>
      </c>
      <c r="I225" s="677"/>
      <c r="J225" s="681" t="s">
        <v>1929</v>
      </c>
      <c r="K225" s="350"/>
      <c r="L225" s="350"/>
    </row>
    <row r="226" spans="2:12" ht="15" customHeight="1">
      <c r="B226" s="330" t="s">
        <v>1930</v>
      </c>
      <c r="C226" s="331" t="s">
        <v>1931</v>
      </c>
      <c r="D226" s="670"/>
      <c r="E226" s="672" t="s">
        <v>1932</v>
      </c>
      <c r="F226" s="332"/>
      <c r="G226" s="361"/>
      <c r="H226" s="348" t="s">
        <v>1933</v>
      </c>
      <c r="I226" s="677"/>
      <c r="J226" s="677"/>
      <c r="K226" s="350" t="s">
        <v>1934</v>
      </c>
      <c r="L226" s="350"/>
    </row>
    <row r="227" spans="2:12" ht="22" thickBot="1">
      <c r="B227" s="333" t="s">
        <v>1935</v>
      </c>
      <c r="C227" s="334" t="s">
        <v>1936</v>
      </c>
      <c r="D227" s="671"/>
      <c r="E227" s="673"/>
      <c r="F227" s="332"/>
      <c r="G227" s="361"/>
      <c r="H227" s="348" t="s">
        <v>1937</v>
      </c>
      <c r="I227" s="677"/>
      <c r="J227" s="677"/>
      <c r="K227" s="350" t="s">
        <v>1938</v>
      </c>
      <c r="L227" s="350"/>
    </row>
    <row r="228" spans="2:12">
      <c r="B228" s="336"/>
      <c r="C228" s="331" t="s">
        <v>1939</v>
      </c>
      <c r="D228" s="670"/>
      <c r="E228" s="672"/>
      <c r="F228" s="332"/>
      <c r="G228" s="361"/>
      <c r="H228" s="348" t="s">
        <v>1940</v>
      </c>
      <c r="I228" s="677"/>
      <c r="J228" s="677"/>
      <c r="K228" s="350" t="s">
        <v>1941</v>
      </c>
      <c r="L228" s="350"/>
    </row>
    <row r="229" spans="2:12" ht="32" thickBot="1">
      <c r="B229" s="336"/>
      <c r="C229" s="334" t="s">
        <v>1942</v>
      </c>
      <c r="D229" s="671"/>
      <c r="E229" s="673"/>
      <c r="F229" s="332"/>
      <c r="G229" s="361"/>
      <c r="H229" s="348" t="s">
        <v>1943</v>
      </c>
      <c r="I229" s="677"/>
      <c r="J229" s="677"/>
      <c r="K229" s="350" t="s">
        <v>1944</v>
      </c>
      <c r="L229" s="350"/>
    </row>
    <row r="230" spans="2:12">
      <c r="B230" s="336"/>
      <c r="C230" s="331" t="s">
        <v>1945</v>
      </c>
      <c r="D230" s="331" t="s">
        <v>1946</v>
      </c>
      <c r="E230" s="672"/>
      <c r="F230" s="332"/>
      <c r="G230" s="361"/>
      <c r="H230" s="348" t="s">
        <v>1947</v>
      </c>
      <c r="I230" s="677"/>
      <c r="J230" s="677"/>
      <c r="K230" s="350" t="s">
        <v>1948</v>
      </c>
      <c r="L230" s="350"/>
    </row>
    <row r="231" spans="2:12" ht="22" thickBot="1">
      <c r="B231" s="336"/>
      <c r="C231" s="355" t="s">
        <v>1949</v>
      </c>
      <c r="D231" s="334" t="s">
        <v>1950</v>
      </c>
      <c r="E231" s="673"/>
      <c r="F231" s="332"/>
      <c r="G231" s="361"/>
      <c r="H231" s="348" t="s">
        <v>1951</v>
      </c>
      <c r="I231" s="677"/>
      <c r="J231" s="677"/>
      <c r="K231" s="350" t="s">
        <v>1952</v>
      </c>
      <c r="L231" s="350"/>
    </row>
    <row r="232" spans="2:12">
      <c r="B232" s="336"/>
      <c r="C232" s="356"/>
      <c r="D232" s="331" t="s">
        <v>1953</v>
      </c>
      <c r="E232" s="672"/>
      <c r="F232" s="332"/>
      <c r="G232" s="361"/>
      <c r="H232" s="348" t="s">
        <v>1954</v>
      </c>
      <c r="I232" s="677"/>
      <c r="J232" s="681" t="s">
        <v>1955</v>
      </c>
      <c r="K232" s="350"/>
      <c r="L232" s="350"/>
    </row>
    <row r="233" spans="2:12" ht="32" thickBot="1">
      <c r="B233" s="336"/>
      <c r="C233" s="356"/>
      <c r="D233" s="334" t="s">
        <v>1956</v>
      </c>
      <c r="E233" s="673"/>
      <c r="F233" s="332"/>
      <c r="G233" s="378"/>
      <c r="H233" s="348" t="s">
        <v>1957</v>
      </c>
      <c r="I233" s="677"/>
      <c r="J233" s="677"/>
      <c r="K233" s="350" t="s">
        <v>1958</v>
      </c>
      <c r="L233" s="350"/>
    </row>
    <row r="234" spans="2:12">
      <c r="B234" s="336"/>
      <c r="C234" s="356"/>
      <c r="D234" s="331" t="s">
        <v>1959</v>
      </c>
      <c r="E234" s="672"/>
      <c r="F234" s="332"/>
      <c r="G234" s="378"/>
      <c r="H234" s="348" t="s">
        <v>1960</v>
      </c>
      <c r="I234" s="677"/>
      <c r="J234" s="677"/>
      <c r="K234" s="350" t="s">
        <v>1961</v>
      </c>
      <c r="L234" s="350"/>
    </row>
    <row r="235" spans="2:12" ht="22" thickBot="1">
      <c r="B235" s="336"/>
      <c r="C235" s="356"/>
      <c r="D235" s="334" t="s">
        <v>1962</v>
      </c>
      <c r="E235" s="673"/>
      <c r="F235" s="332"/>
      <c r="G235" s="378"/>
      <c r="H235" s="348" t="s">
        <v>1963</v>
      </c>
      <c r="I235" s="677"/>
      <c r="J235" s="677"/>
      <c r="K235" s="350" t="s">
        <v>1964</v>
      </c>
      <c r="L235" s="350"/>
    </row>
    <row r="236" spans="2:12">
      <c r="B236" s="336"/>
      <c r="C236" s="356"/>
      <c r="D236" s="331" t="s">
        <v>1965</v>
      </c>
      <c r="E236" s="672" t="s">
        <v>1966</v>
      </c>
      <c r="F236" s="332"/>
      <c r="G236" s="378"/>
      <c r="H236" s="348" t="s">
        <v>1967</v>
      </c>
      <c r="I236" s="677"/>
      <c r="J236" s="677"/>
      <c r="K236" s="350" t="s">
        <v>1968</v>
      </c>
      <c r="L236" s="350"/>
    </row>
    <row r="237" spans="2:12" ht="25.5" thickBot="1">
      <c r="B237" s="342"/>
      <c r="C237" s="357"/>
      <c r="D237" s="334" t="s">
        <v>1969</v>
      </c>
      <c r="E237" s="673"/>
      <c r="F237" s="332"/>
      <c r="G237" s="378"/>
      <c r="H237" s="348" t="s">
        <v>1970</v>
      </c>
      <c r="I237" s="677"/>
      <c r="J237" s="677"/>
      <c r="K237" s="350" t="s">
        <v>1971</v>
      </c>
      <c r="L237" s="350"/>
    </row>
    <row r="238" spans="2:12" ht="15" customHeight="1">
      <c r="B238" s="330" t="s">
        <v>1972</v>
      </c>
      <c r="C238" s="331" t="s">
        <v>1973</v>
      </c>
      <c r="D238" s="670"/>
      <c r="E238" s="672" t="s">
        <v>1974</v>
      </c>
      <c r="F238" s="332"/>
      <c r="G238" s="378"/>
      <c r="H238" s="348" t="s">
        <v>1975</v>
      </c>
      <c r="I238" s="677"/>
      <c r="J238" s="677"/>
      <c r="K238" s="350" t="s">
        <v>1976</v>
      </c>
      <c r="L238" s="350"/>
    </row>
    <row r="239" spans="2:12" ht="22" thickBot="1">
      <c r="B239" s="333" t="s">
        <v>1977</v>
      </c>
      <c r="C239" s="334" t="s">
        <v>1978</v>
      </c>
      <c r="D239" s="671"/>
      <c r="E239" s="673"/>
      <c r="F239" s="332"/>
      <c r="G239" s="378"/>
      <c r="H239" s="348" t="s">
        <v>1979</v>
      </c>
      <c r="I239" s="677"/>
      <c r="J239" s="350" t="s">
        <v>1980</v>
      </c>
      <c r="K239" s="350"/>
      <c r="L239" s="350"/>
    </row>
    <row r="240" spans="2:12">
      <c r="B240" s="336"/>
      <c r="C240" s="331" t="s">
        <v>1981</v>
      </c>
      <c r="D240" s="670"/>
      <c r="E240" s="672" t="s">
        <v>1982</v>
      </c>
      <c r="F240" s="332"/>
      <c r="G240" s="378"/>
      <c r="H240" s="348" t="s">
        <v>1983</v>
      </c>
      <c r="I240" s="677"/>
      <c r="J240" s="350" t="s">
        <v>1984</v>
      </c>
      <c r="K240" s="350"/>
      <c r="L240" s="350"/>
    </row>
    <row r="241" spans="2:12" ht="32" thickBot="1">
      <c r="B241" s="336"/>
      <c r="C241" s="334" t="s">
        <v>1985</v>
      </c>
      <c r="D241" s="671"/>
      <c r="E241" s="673"/>
      <c r="F241" s="332"/>
      <c r="G241" s="378"/>
      <c r="H241" s="348" t="s">
        <v>1986</v>
      </c>
      <c r="I241" s="677"/>
      <c r="J241" s="681" t="s">
        <v>1987</v>
      </c>
      <c r="K241" s="350"/>
      <c r="L241" s="350"/>
    </row>
    <row r="242" spans="2:12" ht="15" customHeight="1">
      <c r="B242" s="336"/>
      <c r="C242" s="331" t="s">
        <v>1988</v>
      </c>
      <c r="D242" s="670"/>
      <c r="E242" s="672" t="s">
        <v>1989</v>
      </c>
      <c r="F242" s="332"/>
      <c r="G242" s="378"/>
      <c r="H242" s="348" t="s">
        <v>1990</v>
      </c>
      <c r="I242" s="677"/>
      <c r="J242" s="677"/>
      <c r="K242" s="350" t="s">
        <v>1991</v>
      </c>
      <c r="L242" s="350"/>
    </row>
    <row r="243" spans="2:12" ht="32" thickBot="1">
      <c r="B243" s="336"/>
      <c r="C243" s="334" t="s">
        <v>1992</v>
      </c>
      <c r="D243" s="671"/>
      <c r="E243" s="673"/>
      <c r="F243" s="332"/>
      <c r="G243" s="378"/>
      <c r="H243" s="348" t="s">
        <v>1993</v>
      </c>
      <c r="I243" s="677"/>
      <c r="J243" s="677"/>
      <c r="K243" s="350" t="s">
        <v>1994</v>
      </c>
      <c r="L243" s="350"/>
    </row>
    <row r="244" spans="2:12">
      <c r="B244" s="336"/>
      <c r="C244" s="331" t="s">
        <v>1995</v>
      </c>
      <c r="D244" s="670"/>
      <c r="E244" s="672"/>
      <c r="F244" s="332"/>
      <c r="G244" s="378"/>
      <c r="H244" s="348" t="s">
        <v>1996</v>
      </c>
      <c r="I244" s="677"/>
      <c r="J244" s="350" t="s">
        <v>1997</v>
      </c>
      <c r="K244" s="350"/>
      <c r="L244" s="350"/>
    </row>
    <row r="245" spans="2:12" ht="32" thickBot="1">
      <c r="B245" s="336"/>
      <c r="C245" s="334" t="s">
        <v>1998</v>
      </c>
      <c r="D245" s="671"/>
      <c r="E245" s="673"/>
      <c r="F245" s="332"/>
      <c r="G245" s="378"/>
      <c r="H245" s="348" t="s">
        <v>1999</v>
      </c>
      <c r="I245" s="677"/>
      <c r="J245" s="350" t="s">
        <v>2000</v>
      </c>
      <c r="K245" s="350"/>
      <c r="L245" s="350"/>
    </row>
    <row r="246" spans="2:12">
      <c r="B246" s="336"/>
      <c r="C246" s="331" t="s">
        <v>2001</v>
      </c>
      <c r="D246" s="670"/>
      <c r="E246" s="672"/>
      <c r="F246" s="332"/>
      <c r="G246" s="378"/>
      <c r="H246" s="348" t="s">
        <v>2002</v>
      </c>
      <c r="I246" s="677"/>
      <c r="J246" s="350" t="s">
        <v>2003</v>
      </c>
      <c r="K246" s="350"/>
      <c r="L246" s="350"/>
    </row>
    <row r="247" spans="2:12" ht="16" thickBot="1">
      <c r="B247" s="336"/>
      <c r="C247" s="334" t="s">
        <v>2004</v>
      </c>
      <c r="D247" s="671"/>
      <c r="E247" s="673"/>
      <c r="F247" s="332"/>
      <c r="G247" s="378"/>
      <c r="H247" s="339" t="s">
        <v>2005</v>
      </c>
      <c r="I247" s="339" t="s">
        <v>2006</v>
      </c>
      <c r="J247" s="344"/>
      <c r="K247" s="344"/>
      <c r="L247" s="379"/>
    </row>
    <row r="248" spans="2:12">
      <c r="B248" s="336"/>
      <c r="C248" s="331" t="s">
        <v>2007</v>
      </c>
      <c r="D248" s="670"/>
      <c r="E248" s="672"/>
      <c r="F248" s="380"/>
      <c r="G248" s="321"/>
      <c r="H248" s="321"/>
      <c r="I248" s="321"/>
      <c r="J248" s="321"/>
      <c r="K248" s="321"/>
      <c r="L248" s="321"/>
    </row>
    <row r="249" spans="2:12" ht="16" thickBot="1">
      <c r="B249" s="336"/>
      <c r="C249" s="334" t="s">
        <v>2008</v>
      </c>
      <c r="D249" s="671"/>
      <c r="E249" s="673"/>
      <c r="F249" s="380"/>
      <c r="G249" s="321"/>
      <c r="H249" s="321"/>
      <c r="I249" s="321"/>
      <c r="J249" s="321"/>
      <c r="K249" s="321"/>
      <c r="L249" s="321"/>
    </row>
    <row r="250" spans="2:12">
      <c r="B250" s="336"/>
      <c r="C250" s="331" t="s">
        <v>2009</v>
      </c>
      <c r="D250" s="670"/>
      <c r="E250" s="672"/>
      <c r="F250" s="380"/>
      <c r="G250" s="321"/>
      <c r="H250" s="321"/>
      <c r="I250" s="321"/>
      <c r="J250" s="321"/>
      <c r="K250" s="321"/>
      <c r="L250" s="321"/>
    </row>
    <row r="251" spans="2:12" ht="16" thickBot="1">
      <c r="B251" s="336"/>
      <c r="C251" s="334" t="s">
        <v>2010</v>
      </c>
      <c r="D251" s="671"/>
      <c r="E251" s="673"/>
      <c r="F251" s="380"/>
      <c r="G251" s="321"/>
      <c r="H251" s="321"/>
      <c r="I251" s="321"/>
      <c r="J251" s="321"/>
      <c r="K251" s="321"/>
      <c r="L251" s="321"/>
    </row>
    <row r="252" spans="2:12">
      <c r="B252" s="336"/>
      <c r="C252" s="331" t="s">
        <v>2011</v>
      </c>
      <c r="D252" s="670"/>
      <c r="E252" s="672"/>
      <c r="F252" s="380"/>
      <c r="G252" s="321"/>
      <c r="H252" s="321"/>
      <c r="I252" s="321"/>
      <c r="J252" s="321"/>
      <c r="K252" s="321"/>
      <c r="L252" s="321"/>
    </row>
    <row r="253" spans="2:12" ht="16" thickBot="1">
      <c r="B253" s="336"/>
      <c r="C253" s="334" t="s">
        <v>2012</v>
      </c>
      <c r="D253" s="671"/>
      <c r="E253" s="673"/>
      <c r="F253" s="380"/>
      <c r="G253" s="321"/>
      <c r="H253" s="321"/>
      <c r="I253" s="321"/>
      <c r="J253" s="321"/>
      <c r="K253" s="321"/>
      <c r="L253" s="321"/>
    </row>
    <row r="254" spans="2:12">
      <c r="B254" s="336"/>
      <c r="C254" s="331" t="s">
        <v>2013</v>
      </c>
      <c r="D254" s="670"/>
      <c r="E254" s="672"/>
      <c r="F254" s="380"/>
      <c r="G254" s="321"/>
      <c r="H254" s="321"/>
      <c r="I254" s="321"/>
      <c r="J254" s="321"/>
      <c r="K254" s="321"/>
      <c r="L254" s="321"/>
    </row>
    <row r="255" spans="2:12" ht="16" thickBot="1">
      <c r="B255" s="336"/>
      <c r="C255" s="334" t="s">
        <v>2014</v>
      </c>
      <c r="D255" s="671"/>
      <c r="E255" s="673"/>
      <c r="F255" s="380"/>
      <c r="G255" s="321"/>
      <c r="H255" s="321"/>
      <c r="I255" s="321"/>
      <c r="J255" s="321"/>
      <c r="K255" s="321"/>
      <c r="L255" s="321"/>
    </row>
    <row r="256" spans="2:12">
      <c r="B256" s="336"/>
      <c r="C256" s="331" t="s">
        <v>2015</v>
      </c>
      <c r="D256" s="670"/>
      <c r="E256" s="672" t="s">
        <v>2016</v>
      </c>
      <c r="F256" s="380"/>
      <c r="G256" s="321"/>
      <c r="H256" s="321"/>
      <c r="I256" s="321"/>
      <c r="J256" s="321"/>
      <c r="K256" s="321"/>
      <c r="L256" s="321"/>
    </row>
    <row r="257" spans="2:12" ht="22" thickBot="1">
      <c r="B257" s="342"/>
      <c r="C257" s="334" t="s">
        <v>2017</v>
      </c>
      <c r="D257" s="671"/>
      <c r="E257" s="673"/>
      <c r="F257" s="380"/>
      <c r="G257" s="321"/>
      <c r="H257" s="321"/>
      <c r="I257" s="321"/>
      <c r="J257" s="321"/>
      <c r="K257" s="321"/>
      <c r="L257" s="321"/>
    </row>
    <row r="258" spans="2:12">
      <c r="B258" s="330" t="s">
        <v>2018</v>
      </c>
      <c r="C258" s="331" t="s">
        <v>2019</v>
      </c>
      <c r="D258" s="670"/>
      <c r="E258" s="672"/>
      <c r="F258" s="380"/>
      <c r="G258" s="321"/>
      <c r="H258" s="321"/>
      <c r="I258" s="321"/>
      <c r="J258" s="321"/>
      <c r="K258" s="321"/>
      <c r="L258" s="321"/>
    </row>
    <row r="259" spans="2:12" ht="22" thickBot="1">
      <c r="B259" s="333" t="s">
        <v>2020</v>
      </c>
      <c r="C259" s="334" t="s">
        <v>2021</v>
      </c>
      <c r="D259" s="671"/>
      <c r="E259" s="673"/>
      <c r="F259" s="380"/>
      <c r="G259" s="321"/>
      <c r="H259" s="321"/>
      <c r="I259" s="321"/>
      <c r="J259" s="321"/>
      <c r="K259" s="321"/>
      <c r="L259" s="321"/>
    </row>
    <row r="260" spans="2:12">
      <c r="B260" s="333"/>
      <c r="C260" s="331" t="s">
        <v>2022</v>
      </c>
      <c r="D260" s="670"/>
      <c r="E260" s="672"/>
      <c r="F260" s="380"/>
      <c r="G260" s="321"/>
      <c r="H260" s="321"/>
      <c r="I260" s="321"/>
      <c r="J260" s="321"/>
      <c r="K260" s="321"/>
      <c r="L260" s="321"/>
    </row>
    <row r="261" spans="2:12" ht="16" thickBot="1">
      <c r="B261" s="336"/>
      <c r="C261" s="334" t="s">
        <v>2023</v>
      </c>
      <c r="D261" s="671"/>
      <c r="E261" s="673"/>
      <c r="F261" s="380"/>
      <c r="G261" s="321"/>
      <c r="H261" s="321"/>
      <c r="I261" s="321"/>
      <c r="J261" s="321"/>
      <c r="K261" s="321"/>
      <c r="L261" s="321"/>
    </row>
    <row r="262" spans="2:12">
      <c r="B262" s="336"/>
      <c r="C262" s="331" t="s">
        <v>2024</v>
      </c>
      <c r="D262" s="670"/>
      <c r="E262" s="672"/>
      <c r="F262" s="380"/>
      <c r="G262" s="321"/>
      <c r="H262" s="321"/>
      <c r="I262" s="321"/>
      <c r="J262" s="321"/>
      <c r="K262" s="321"/>
      <c r="L262" s="321"/>
    </row>
    <row r="263" spans="2:12" ht="16" thickBot="1">
      <c r="B263" s="336"/>
      <c r="C263" s="334" t="s">
        <v>2025</v>
      </c>
      <c r="D263" s="671"/>
      <c r="E263" s="673"/>
      <c r="F263" s="380"/>
      <c r="G263" s="321"/>
      <c r="H263" s="321"/>
      <c r="I263" s="321"/>
      <c r="J263" s="321"/>
      <c r="K263" s="321"/>
      <c r="L263" s="321"/>
    </row>
    <row r="264" spans="2:12">
      <c r="B264" s="336"/>
      <c r="C264" s="331" t="s">
        <v>2026</v>
      </c>
      <c r="D264" s="670"/>
      <c r="E264" s="672"/>
      <c r="F264" s="380"/>
      <c r="G264" s="321"/>
      <c r="H264" s="321"/>
      <c r="I264" s="321"/>
      <c r="J264" s="321"/>
      <c r="K264" s="321"/>
      <c r="L264" s="321"/>
    </row>
    <row r="265" spans="2:12" ht="16" thickBot="1">
      <c r="B265" s="342"/>
      <c r="C265" s="334" t="s">
        <v>2027</v>
      </c>
      <c r="D265" s="671"/>
      <c r="E265" s="673"/>
      <c r="F265" s="380"/>
      <c r="G265" s="321"/>
      <c r="H265" s="321"/>
      <c r="I265" s="321"/>
      <c r="J265" s="321"/>
      <c r="K265" s="321"/>
      <c r="L265" s="321"/>
    </row>
    <row r="266" spans="2:12">
      <c r="B266" s="330" t="s">
        <v>2028</v>
      </c>
      <c r="C266" s="331" t="s">
        <v>2029</v>
      </c>
      <c r="D266" s="670"/>
      <c r="E266" s="672"/>
      <c r="F266" s="380"/>
      <c r="G266" s="321"/>
      <c r="H266" s="321"/>
      <c r="I266" s="321"/>
      <c r="J266" s="321"/>
      <c r="K266" s="321"/>
      <c r="L266" s="321"/>
    </row>
    <row r="267" spans="2:12" ht="42" thickBot="1">
      <c r="B267" s="333" t="s">
        <v>2030</v>
      </c>
      <c r="C267" s="334" t="s">
        <v>2031</v>
      </c>
      <c r="D267" s="671"/>
      <c r="E267" s="673"/>
      <c r="F267" s="380"/>
      <c r="G267" s="321"/>
      <c r="H267" s="321"/>
      <c r="I267" s="321"/>
      <c r="J267" s="321"/>
      <c r="K267" s="321"/>
      <c r="L267" s="321"/>
    </row>
    <row r="268" spans="2:12">
      <c r="B268" s="336"/>
      <c r="C268" s="331" t="s">
        <v>2032</v>
      </c>
      <c r="D268" s="670"/>
      <c r="E268" s="672"/>
      <c r="F268" s="380"/>
      <c r="G268" s="321"/>
      <c r="H268" s="321"/>
      <c r="I268" s="321"/>
      <c r="J268" s="321"/>
      <c r="K268" s="321"/>
      <c r="L268" s="321"/>
    </row>
    <row r="269" spans="2:12" ht="16" thickBot="1">
      <c r="B269" s="336"/>
      <c r="C269" s="334" t="s">
        <v>2033</v>
      </c>
      <c r="D269" s="671"/>
      <c r="E269" s="673"/>
      <c r="F269" s="380"/>
      <c r="G269" s="321"/>
      <c r="H269" s="321"/>
      <c r="I269" s="321"/>
      <c r="J269" s="321"/>
      <c r="K269" s="321"/>
      <c r="L269" s="321"/>
    </row>
    <row r="270" spans="2:12" ht="15" customHeight="1">
      <c r="B270" s="336"/>
      <c r="C270" s="331" t="s">
        <v>2034</v>
      </c>
      <c r="D270" s="670"/>
      <c r="E270" s="672" t="s">
        <v>2035</v>
      </c>
      <c r="F270" s="380"/>
      <c r="G270" s="321"/>
      <c r="H270" s="321"/>
      <c r="I270" s="321"/>
      <c r="J270" s="321"/>
      <c r="K270" s="321"/>
      <c r="L270" s="321"/>
    </row>
    <row r="271" spans="2:12" ht="32" thickBot="1">
      <c r="B271" s="336"/>
      <c r="C271" s="334" t="s">
        <v>2036</v>
      </c>
      <c r="D271" s="671"/>
      <c r="E271" s="673"/>
      <c r="F271" s="380"/>
      <c r="G271" s="321"/>
      <c r="H271" s="321"/>
      <c r="I271" s="321"/>
      <c r="J271" s="321"/>
      <c r="K271" s="321"/>
      <c r="L271" s="321"/>
    </row>
    <row r="272" spans="2:12">
      <c r="B272" s="336"/>
      <c r="C272" s="331" t="s">
        <v>2037</v>
      </c>
      <c r="D272" s="670"/>
      <c r="E272" s="672" t="s">
        <v>2038</v>
      </c>
      <c r="F272" s="380"/>
      <c r="G272" s="321"/>
      <c r="H272" s="321"/>
      <c r="I272" s="321"/>
      <c r="J272" s="321"/>
      <c r="K272" s="321"/>
      <c r="L272" s="321"/>
    </row>
    <row r="273" spans="2:12" ht="32" thickBot="1">
      <c r="B273" s="336"/>
      <c r="C273" s="334" t="s">
        <v>2039</v>
      </c>
      <c r="D273" s="671"/>
      <c r="E273" s="673"/>
      <c r="F273" s="380"/>
      <c r="G273" s="321"/>
      <c r="H273" s="321"/>
      <c r="I273" s="321"/>
      <c r="J273" s="321"/>
      <c r="K273" s="321"/>
      <c r="L273" s="321"/>
    </row>
    <row r="274" spans="2:12">
      <c r="B274" s="336"/>
      <c r="C274" s="331" t="s">
        <v>2040</v>
      </c>
      <c r="D274" s="670"/>
      <c r="E274" s="672"/>
      <c r="F274" s="380"/>
      <c r="G274" s="321"/>
      <c r="H274" s="321"/>
      <c r="I274" s="321"/>
      <c r="J274" s="321"/>
      <c r="K274" s="321"/>
      <c r="L274" s="321"/>
    </row>
    <row r="275" spans="2:12" ht="22" thickBot="1">
      <c r="B275" s="336"/>
      <c r="C275" s="334" t="s">
        <v>2041</v>
      </c>
      <c r="D275" s="671"/>
      <c r="E275" s="673"/>
      <c r="F275" s="380"/>
      <c r="G275" s="321"/>
      <c r="H275" s="321"/>
      <c r="I275" s="321"/>
      <c r="J275" s="321"/>
      <c r="K275" s="321"/>
      <c r="L275" s="321"/>
    </row>
    <row r="276" spans="2:12">
      <c r="B276" s="336"/>
      <c r="C276" s="331" t="s">
        <v>2042</v>
      </c>
      <c r="D276" s="670"/>
      <c r="E276" s="672"/>
      <c r="F276" s="380"/>
      <c r="G276" s="321"/>
      <c r="H276" s="321"/>
      <c r="I276" s="321"/>
      <c r="J276" s="321"/>
      <c r="K276" s="321"/>
      <c r="L276" s="321"/>
    </row>
    <row r="277" spans="2:12" ht="16" thickBot="1">
      <c r="B277" s="336"/>
      <c r="C277" s="334" t="s">
        <v>2043</v>
      </c>
      <c r="D277" s="671"/>
      <c r="E277" s="673"/>
      <c r="F277" s="380"/>
      <c r="G277" s="321"/>
      <c r="H277" s="321"/>
      <c r="I277" s="321"/>
      <c r="J277" s="321"/>
      <c r="K277" s="321"/>
      <c r="L277" s="321"/>
    </row>
    <row r="278" spans="2:12" ht="15" customHeight="1">
      <c r="B278" s="336"/>
      <c r="C278" s="331" t="s">
        <v>2044</v>
      </c>
      <c r="D278" s="670"/>
      <c r="E278" s="672" t="s">
        <v>2045</v>
      </c>
      <c r="F278" s="380"/>
      <c r="G278" s="321"/>
      <c r="H278" s="321"/>
      <c r="I278" s="321"/>
      <c r="J278" s="321"/>
      <c r="K278" s="321"/>
      <c r="L278" s="321"/>
    </row>
    <row r="279" spans="2:12" ht="16" thickBot="1">
      <c r="B279" s="336"/>
      <c r="C279" s="334" t="s">
        <v>2046</v>
      </c>
      <c r="D279" s="671"/>
      <c r="E279" s="673"/>
      <c r="F279" s="380"/>
      <c r="G279" s="321"/>
      <c r="H279" s="321"/>
      <c r="I279" s="321"/>
      <c r="J279" s="321"/>
      <c r="K279" s="321"/>
      <c r="L279" s="321"/>
    </row>
    <row r="280" spans="2:12">
      <c r="B280" s="336"/>
      <c r="C280" s="331" t="s">
        <v>2047</v>
      </c>
      <c r="D280" s="670"/>
      <c r="E280" s="672"/>
      <c r="F280" s="380"/>
      <c r="G280" s="321"/>
      <c r="H280" s="321"/>
      <c r="I280" s="321"/>
      <c r="J280" s="321"/>
      <c r="K280" s="321"/>
      <c r="L280" s="321"/>
    </row>
    <row r="281" spans="2:12" ht="32" thickBot="1">
      <c r="B281" s="336"/>
      <c r="C281" s="334" t="s">
        <v>2048</v>
      </c>
      <c r="D281" s="671"/>
      <c r="E281" s="673"/>
      <c r="F281" s="380"/>
      <c r="G281" s="321"/>
      <c r="H281" s="321"/>
      <c r="I281" s="321"/>
      <c r="J281" s="321"/>
      <c r="K281" s="321"/>
      <c r="L281" s="321"/>
    </row>
    <row r="282" spans="2:12">
      <c r="B282" s="336"/>
      <c r="C282" s="331" t="s">
        <v>2049</v>
      </c>
      <c r="D282" s="670"/>
      <c r="E282" s="672"/>
      <c r="F282" s="380"/>
      <c r="G282" s="321"/>
      <c r="H282" s="321"/>
      <c r="I282" s="321"/>
      <c r="J282" s="321"/>
      <c r="K282" s="321"/>
      <c r="L282" s="321"/>
    </row>
    <row r="283" spans="2:12" ht="16" thickBot="1">
      <c r="B283" s="336"/>
      <c r="C283" s="334" t="s">
        <v>2050</v>
      </c>
      <c r="D283" s="671"/>
      <c r="E283" s="673"/>
      <c r="F283" s="380"/>
      <c r="G283" s="321"/>
      <c r="H283" s="321"/>
      <c r="I283" s="321"/>
      <c r="J283" s="321"/>
      <c r="K283" s="321"/>
      <c r="L283" s="321"/>
    </row>
    <row r="284" spans="2:12">
      <c r="B284" s="336"/>
      <c r="C284" s="331" t="s">
        <v>2051</v>
      </c>
      <c r="D284" s="670"/>
      <c r="E284" s="672" t="s">
        <v>2052</v>
      </c>
      <c r="F284" s="380"/>
      <c r="G284" s="321"/>
      <c r="H284" s="321"/>
      <c r="I284" s="321"/>
      <c r="J284" s="321"/>
      <c r="K284" s="321"/>
      <c r="L284" s="321"/>
    </row>
    <row r="285" spans="2:12" ht="16" thickBot="1">
      <c r="B285" s="336"/>
      <c r="C285" s="334" t="s">
        <v>2053</v>
      </c>
      <c r="D285" s="671"/>
      <c r="E285" s="673"/>
      <c r="F285" s="380"/>
      <c r="G285" s="321"/>
      <c r="H285" s="321"/>
      <c r="I285" s="321"/>
      <c r="J285" s="321"/>
      <c r="K285" s="321"/>
      <c r="L285" s="321"/>
    </row>
    <row r="286" spans="2:12">
      <c r="B286" s="336"/>
      <c r="C286" s="331" t="s">
        <v>2054</v>
      </c>
      <c r="D286" s="670"/>
      <c r="E286" s="672"/>
      <c r="F286" s="380"/>
      <c r="G286" s="321"/>
      <c r="H286" s="321"/>
      <c r="I286" s="321"/>
      <c r="J286" s="321"/>
      <c r="K286" s="321"/>
      <c r="L286" s="321"/>
    </row>
    <row r="287" spans="2:12" ht="22" thickBot="1">
      <c r="B287" s="336"/>
      <c r="C287" s="334" t="s">
        <v>2055</v>
      </c>
      <c r="D287" s="671"/>
      <c r="E287" s="673"/>
      <c r="F287" s="380"/>
      <c r="G287" s="321"/>
      <c r="H287" s="321"/>
      <c r="I287" s="321"/>
      <c r="J287" s="321"/>
      <c r="K287" s="321"/>
      <c r="L287" s="321"/>
    </row>
    <row r="288" spans="2:12">
      <c r="B288" s="336"/>
      <c r="C288" s="331" t="s">
        <v>2056</v>
      </c>
      <c r="D288" s="670"/>
      <c r="E288" s="672" t="s">
        <v>2057</v>
      </c>
      <c r="F288" s="380"/>
      <c r="G288" s="321"/>
      <c r="H288" s="321"/>
      <c r="I288" s="321"/>
      <c r="J288" s="321"/>
      <c r="K288" s="321"/>
      <c r="L288" s="321"/>
    </row>
    <row r="289" spans="2:12" ht="22" thickBot="1">
      <c r="B289" s="342"/>
      <c r="C289" s="334" t="s">
        <v>2058</v>
      </c>
      <c r="D289" s="671"/>
      <c r="E289" s="673"/>
      <c r="F289" s="380"/>
      <c r="G289" s="321"/>
      <c r="H289" s="321"/>
      <c r="I289" s="321"/>
      <c r="J289" s="321"/>
      <c r="K289" s="321"/>
      <c r="L289" s="321"/>
    </row>
    <row r="290" spans="2:12">
      <c r="B290" s="330" t="s">
        <v>2059</v>
      </c>
      <c r="C290" s="670"/>
      <c r="D290" s="670"/>
      <c r="E290" s="672"/>
      <c r="F290" s="380"/>
      <c r="G290" s="321"/>
      <c r="H290" s="321"/>
      <c r="I290" s="321"/>
      <c r="J290" s="321"/>
      <c r="K290" s="321"/>
      <c r="L290" s="321"/>
    </row>
    <row r="291" spans="2:12" ht="32" thickBot="1">
      <c r="B291" s="335" t="s">
        <v>2060</v>
      </c>
      <c r="C291" s="671"/>
      <c r="D291" s="671"/>
      <c r="E291" s="673"/>
      <c r="F291" s="380"/>
      <c r="G291" s="321"/>
      <c r="H291" s="321"/>
      <c r="I291" s="321"/>
      <c r="J291" s="321"/>
      <c r="K291" s="321"/>
      <c r="L291" s="321"/>
    </row>
    <row r="292" spans="2:12">
      <c r="B292" s="381" t="s">
        <v>2061</v>
      </c>
      <c r="E292" s="383"/>
      <c r="F292" s="384"/>
      <c r="G292" s="321"/>
      <c r="H292" s="321"/>
      <c r="I292" s="321"/>
      <c r="J292" s="321"/>
      <c r="K292" s="321"/>
      <c r="L292" s="321"/>
    </row>
    <row r="293" spans="2:12" ht="16" thickBot="1">
      <c r="B293" s="692" t="s">
        <v>2062</v>
      </c>
      <c r="C293" s="693"/>
      <c r="D293" s="693"/>
      <c r="E293" s="694"/>
      <c r="F293" s="384"/>
      <c r="G293" s="321"/>
      <c r="H293" s="321"/>
      <c r="I293" s="321"/>
      <c r="J293" s="321"/>
      <c r="K293" s="321"/>
      <c r="L293" s="321"/>
    </row>
    <row r="294" spans="2:12">
      <c r="B294" s="333"/>
      <c r="C294" s="331" t="s">
        <v>2063</v>
      </c>
      <c r="D294" s="331" t="s">
        <v>2064</v>
      </c>
      <c r="E294" s="672"/>
      <c r="F294" s="380"/>
      <c r="G294" s="321"/>
      <c r="H294" s="321"/>
      <c r="I294" s="321"/>
      <c r="J294" s="321"/>
      <c r="K294" s="321"/>
      <c r="L294" s="321"/>
    </row>
    <row r="295" spans="2:12" ht="21.5">
      <c r="B295" s="333"/>
      <c r="C295" s="355" t="s">
        <v>2065</v>
      </c>
      <c r="D295" s="355" t="s">
        <v>2066</v>
      </c>
      <c r="E295" s="686"/>
      <c r="F295" s="380"/>
      <c r="G295" s="321"/>
      <c r="H295" s="321"/>
      <c r="I295" s="321"/>
      <c r="J295" s="321"/>
      <c r="K295" s="321"/>
      <c r="L295" s="321"/>
    </row>
    <row r="296" spans="2:12">
      <c r="B296" s="333"/>
      <c r="C296" s="356"/>
      <c r="D296" s="356"/>
      <c r="E296" s="686"/>
      <c r="F296" s="380"/>
      <c r="G296" s="321"/>
      <c r="H296" s="321"/>
      <c r="I296" s="321"/>
      <c r="J296" s="321"/>
      <c r="K296" s="321"/>
      <c r="L296" s="321"/>
    </row>
    <row r="297" spans="2:12">
      <c r="B297" s="333"/>
      <c r="C297" s="356"/>
      <c r="D297" s="356"/>
      <c r="E297" s="686"/>
      <c r="F297" s="380"/>
      <c r="G297" s="321"/>
      <c r="H297" s="321"/>
      <c r="I297" s="321"/>
      <c r="J297" s="321"/>
      <c r="K297" s="321"/>
      <c r="L297" s="321"/>
    </row>
    <row r="298" spans="2:12">
      <c r="B298" s="333"/>
      <c r="C298" s="356"/>
      <c r="D298" s="356"/>
      <c r="E298" s="686"/>
      <c r="F298" s="380"/>
      <c r="G298" s="321"/>
      <c r="H298" s="321"/>
      <c r="I298" s="321"/>
      <c r="J298" s="321"/>
      <c r="K298" s="321"/>
      <c r="L298" s="321"/>
    </row>
    <row r="299" spans="2:12">
      <c r="B299" s="333"/>
      <c r="C299" s="356"/>
      <c r="D299" s="356"/>
      <c r="E299" s="686"/>
      <c r="F299" s="380"/>
      <c r="G299" s="321"/>
      <c r="H299" s="321"/>
      <c r="I299" s="321"/>
      <c r="J299" s="321"/>
      <c r="K299" s="321"/>
      <c r="L299" s="321"/>
    </row>
    <row r="300" spans="2:12">
      <c r="B300" s="333"/>
      <c r="C300" s="356"/>
      <c r="D300" s="356"/>
      <c r="E300" s="686"/>
      <c r="F300" s="380"/>
      <c r="G300" s="321"/>
      <c r="H300" s="321"/>
      <c r="I300" s="321"/>
      <c r="J300" s="321"/>
      <c r="K300" s="321"/>
      <c r="L300" s="321"/>
    </row>
    <row r="301" spans="2:12">
      <c r="B301" s="333"/>
      <c r="C301" s="356"/>
      <c r="D301" s="356"/>
      <c r="E301" s="686"/>
      <c r="F301" s="380"/>
      <c r="G301" s="321"/>
      <c r="H301" s="321"/>
      <c r="I301" s="321"/>
      <c r="J301" s="321"/>
      <c r="K301" s="321"/>
      <c r="L301" s="321"/>
    </row>
    <row r="302" spans="2:12">
      <c r="B302" s="333"/>
      <c r="C302" s="356"/>
      <c r="D302" s="356"/>
      <c r="E302" s="686"/>
      <c r="F302" s="380"/>
      <c r="G302" s="321"/>
      <c r="H302" s="321"/>
      <c r="I302" s="321"/>
      <c r="J302" s="321"/>
      <c r="K302" s="321"/>
      <c r="L302" s="321"/>
    </row>
    <row r="303" spans="2:12">
      <c r="B303" s="333"/>
      <c r="C303" s="356"/>
      <c r="D303" s="356"/>
      <c r="E303" s="686"/>
      <c r="F303" s="380"/>
      <c r="G303" s="321"/>
      <c r="H303" s="321"/>
      <c r="I303" s="321"/>
      <c r="J303" s="321"/>
      <c r="K303" s="321"/>
      <c r="L303" s="321"/>
    </row>
    <row r="304" spans="2:12">
      <c r="B304" s="333"/>
      <c r="C304" s="356"/>
      <c r="D304" s="356"/>
      <c r="E304" s="686"/>
      <c r="F304" s="380"/>
      <c r="G304" s="321"/>
      <c r="H304" s="321"/>
      <c r="I304" s="321"/>
      <c r="J304" s="321"/>
      <c r="K304" s="321"/>
      <c r="L304" s="321"/>
    </row>
    <row r="305" spans="2:12">
      <c r="B305" s="333"/>
      <c r="C305" s="356"/>
      <c r="D305" s="356"/>
      <c r="E305" s="686"/>
      <c r="F305" s="380"/>
      <c r="G305" s="321"/>
      <c r="H305" s="321"/>
      <c r="I305" s="321"/>
      <c r="J305" s="321"/>
      <c r="K305" s="321"/>
      <c r="L305" s="321"/>
    </row>
    <row r="306" spans="2:12">
      <c r="B306" s="333"/>
      <c r="C306" s="356"/>
      <c r="D306" s="356"/>
      <c r="E306" s="686"/>
      <c r="F306" s="380"/>
      <c r="G306" s="321"/>
      <c r="H306" s="321"/>
      <c r="I306" s="321"/>
      <c r="J306" s="321"/>
      <c r="K306" s="321"/>
      <c r="L306" s="321"/>
    </row>
    <row r="307" spans="2:12">
      <c r="B307" s="333"/>
      <c r="C307" s="356"/>
      <c r="D307" s="356"/>
      <c r="E307" s="686"/>
      <c r="F307" s="380"/>
      <c r="G307" s="321"/>
      <c r="H307" s="321"/>
      <c r="I307" s="321"/>
      <c r="J307" s="321"/>
      <c r="K307" s="321"/>
      <c r="L307" s="321"/>
    </row>
    <row r="308" spans="2:12">
      <c r="B308" s="330" t="s">
        <v>2067</v>
      </c>
      <c r="C308" s="356"/>
      <c r="D308" s="356"/>
      <c r="E308" s="686"/>
      <c r="F308" s="380"/>
      <c r="G308" s="321"/>
      <c r="H308" s="321"/>
      <c r="I308" s="321"/>
      <c r="J308" s="321"/>
      <c r="K308" s="321"/>
      <c r="L308" s="321"/>
    </row>
    <row r="309" spans="2:12">
      <c r="B309" s="333" t="s">
        <v>1641</v>
      </c>
      <c r="C309" s="356"/>
      <c r="D309" s="356"/>
      <c r="E309" s="686"/>
      <c r="F309" s="380"/>
      <c r="G309" s="321"/>
      <c r="H309" s="321"/>
      <c r="I309" s="321"/>
      <c r="J309" s="321"/>
      <c r="K309" s="321"/>
      <c r="L309" s="321"/>
    </row>
    <row r="310" spans="2:12">
      <c r="B310" s="333"/>
      <c r="C310" s="356"/>
      <c r="D310" s="356"/>
      <c r="E310" s="686"/>
      <c r="F310" s="380"/>
      <c r="G310" s="321"/>
      <c r="H310" s="321"/>
      <c r="I310" s="321"/>
      <c r="J310" s="321"/>
      <c r="K310" s="321"/>
      <c r="L310" s="321"/>
    </row>
    <row r="311" spans="2:12">
      <c r="B311" s="333"/>
      <c r="C311" s="356"/>
      <c r="D311" s="356"/>
      <c r="E311" s="686"/>
      <c r="F311" s="380"/>
      <c r="G311" s="321"/>
      <c r="H311" s="321"/>
      <c r="I311" s="321"/>
      <c r="J311" s="321"/>
      <c r="K311" s="321"/>
      <c r="L311" s="321"/>
    </row>
    <row r="312" spans="2:12">
      <c r="B312" s="333"/>
      <c r="C312" s="356"/>
      <c r="D312" s="356"/>
      <c r="E312" s="686"/>
      <c r="F312" s="380"/>
      <c r="G312" s="321"/>
      <c r="H312" s="321"/>
      <c r="I312" s="321"/>
      <c r="J312" s="321"/>
      <c r="K312" s="321"/>
      <c r="L312" s="321"/>
    </row>
    <row r="313" spans="2:12">
      <c r="B313" s="333"/>
      <c r="C313" s="356"/>
      <c r="D313" s="356"/>
      <c r="E313" s="686"/>
      <c r="F313" s="380"/>
      <c r="G313" s="321"/>
      <c r="H313" s="321"/>
      <c r="I313" s="321"/>
      <c r="J313" s="321"/>
      <c r="K313" s="321"/>
      <c r="L313" s="321"/>
    </row>
    <row r="314" spans="2:12" ht="16" thickBot="1">
      <c r="B314" s="333"/>
      <c r="C314" s="356"/>
      <c r="D314" s="357"/>
      <c r="E314" s="673"/>
      <c r="F314" s="380"/>
      <c r="G314" s="321"/>
      <c r="H314" s="321"/>
      <c r="I314" s="321"/>
      <c r="J314" s="321"/>
      <c r="K314" s="321"/>
      <c r="L314" s="321"/>
    </row>
    <row r="315" spans="2:12">
      <c r="B315" s="333"/>
      <c r="C315" s="356"/>
      <c r="D315" s="331" t="s">
        <v>2068</v>
      </c>
      <c r="E315" s="672" t="s">
        <v>2069</v>
      </c>
      <c r="F315" s="380"/>
      <c r="G315" s="321"/>
      <c r="H315" s="321"/>
      <c r="I315" s="321"/>
      <c r="J315" s="321"/>
      <c r="K315" s="321"/>
      <c r="L315" s="321"/>
    </row>
    <row r="316" spans="2:12" ht="16" thickBot="1">
      <c r="B316" s="333"/>
      <c r="C316" s="357"/>
      <c r="D316" s="334" t="s">
        <v>2070</v>
      </c>
      <c r="E316" s="673"/>
      <c r="F316" s="380"/>
      <c r="G316" s="321"/>
      <c r="H316" s="321"/>
      <c r="I316" s="321"/>
      <c r="J316" s="321"/>
      <c r="K316" s="321"/>
      <c r="L316" s="321"/>
    </row>
    <row r="317" spans="2:12">
      <c r="B317" s="333"/>
      <c r="C317" s="331" t="s">
        <v>2071</v>
      </c>
      <c r="D317" s="331" t="s">
        <v>2072</v>
      </c>
      <c r="E317" s="672"/>
      <c r="F317" s="380"/>
      <c r="G317" s="321"/>
      <c r="H317" s="321"/>
      <c r="I317" s="321"/>
      <c r="J317" s="321"/>
      <c r="K317" s="321"/>
      <c r="L317" s="321"/>
    </row>
    <row r="318" spans="2:12" ht="32" thickBot="1">
      <c r="B318" s="333"/>
      <c r="C318" s="355" t="s">
        <v>2073</v>
      </c>
      <c r="D318" s="334" t="s">
        <v>2066</v>
      </c>
      <c r="E318" s="673"/>
      <c r="F318" s="380"/>
      <c r="G318" s="321"/>
      <c r="H318" s="321"/>
      <c r="I318" s="321"/>
      <c r="J318" s="321"/>
      <c r="K318" s="321"/>
      <c r="L318" s="321"/>
    </row>
    <row r="319" spans="2:12">
      <c r="B319" s="333"/>
      <c r="C319" s="356"/>
      <c r="D319" s="331" t="s">
        <v>2074</v>
      </c>
      <c r="E319" s="672" t="s">
        <v>2069</v>
      </c>
      <c r="F319" s="380"/>
      <c r="G319" s="321"/>
      <c r="H319" s="321"/>
      <c r="I319" s="321"/>
      <c r="J319" s="321"/>
      <c r="K319" s="321"/>
      <c r="L319" s="321"/>
    </row>
    <row r="320" spans="2:12" ht="16" thickBot="1">
      <c r="B320" s="333"/>
      <c r="C320" s="357"/>
      <c r="D320" s="334" t="s">
        <v>2070</v>
      </c>
      <c r="E320" s="673"/>
      <c r="F320" s="380"/>
      <c r="G320" s="321"/>
      <c r="H320" s="321"/>
      <c r="I320" s="321"/>
      <c r="J320" s="321"/>
      <c r="K320" s="321"/>
      <c r="L320" s="321"/>
    </row>
    <row r="321" spans="2:12">
      <c r="B321" s="333"/>
      <c r="C321" s="331" t="s">
        <v>2075</v>
      </c>
      <c r="D321" s="670"/>
      <c r="E321" s="672"/>
      <c r="F321" s="380"/>
      <c r="G321" s="321"/>
      <c r="H321" s="321"/>
      <c r="I321" s="321"/>
      <c r="J321" s="321"/>
      <c r="K321" s="321"/>
      <c r="L321" s="321"/>
    </row>
    <row r="322" spans="2:12" ht="22" thickBot="1">
      <c r="B322" s="333"/>
      <c r="C322" s="334" t="s">
        <v>2076</v>
      </c>
      <c r="D322" s="671"/>
      <c r="E322" s="673"/>
      <c r="F322" s="380"/>
      <c r="G322" s="321"/>
      <c r="H322" s="321"/>
      <c r="I322" s="321"/>
      <c r="J322" s="321"/>
      <c r="K322" s="321"/>
      <c r="L322" s="321"/>
    </row>
    <row r="323" spans="2:12">
      <c r="B323" s="333"/>
      <c r="C323" s="331" t="s">
        <v>2077</v>
      </c>
      <c r="D323" s="670"/>
      <c r="E323" s="672"/>
      <c r="F323" s="380"/>
      <c r="G323" s="321"/>
      <c r="H323" s="321"/>
      <c r="I323" s="321"/>
      <c r="J323" s="321"/>
      <c r="K323" s="321"/>
      <c r="L323" s="321"/>
    </row>
    <row r="324" spans="2:12" ht="32" thickBot="1">
      <c r="B324" s="333"/>
      <c r="C324" s="334" t="s">
        <v>2078</v>
      </c>
      <c r="D324" s="671"/>
      <c r="E324" s="673"/>
      <c r="F324" s="380"/>
      <c r="G324" s="321"/>
      <c r="H324" s="321"/>
      <c r="I324" s="321"/>
      <c r="J324" s="321"/>
      <c r="K324" s="321"/>
      <c r="L324" s="321"/>
    </row>
    <row r="325" spans="2:12">
      <c r="B325" s="333"/>
      <c r="C325" s="331" t="s">
        <v>2079</v>
      </c>
      <c r="D325" s="670"/>
      <c r="E325" s="672"/>
      <c r="F325" s="380"/>
      <c r="G325" s="321"/>
      <c r="H325" s="321"/>
      <c r="I325" s="321"/>
      <c r="J325" s="321"/>
      <c r="K325" s="321"/>
      <c r="L325" s="321"/>
    </row>
    <row r="326" spans="2:12" ht="32" thickBot="1">
      <c r="B326" s="333"/>
      <c r="C326" s="334" t="s">
        <v>2080</v>
      </c>
      <c r="D326" s="671"/>
      <c r="E326" s="673"/>
      <c r="F326" s="380"/>
      <c r="G326" s="321"/>
      <c r="H326" s="321"/>
      <c r="I326" s="321"/>
      <c r="J326" s="321"/>
      <c r="K326" s="321"/>
      <c r="L326" s="321"/>
    </row>
    <row r="327" spans="2:12">
      <c r="B327" s="333"/>
      <c r="C327" s="331" t="s">
        <v>2081</v>
      </c>
      <c r="D327" s="670"/>
      <c r="E327" s="672"/>
      <c r="F327" s="380"/>
      <c r="G327" s="321"/>
      <c r="H327" s="321"/>
      <c r="I327" s="321"/>
      <c r="J327" s="321"/>
      <c r="K327" s="321"/>
      <c r="L327" s="321"/>
    </row>
    <row r="328" spans="2:12" ht="32" thickBot="1">
      <c r="B328" s="336"/>
      <c r="C328" s="334" t="s">
        <v>2082</v>
      </c>
      <c r="D328" s="671"/>
      <c r="E328" s="673"/>
      <c r="F328" s="380"/>
      <c r="G328" s="321"/>
      <c r="H328" s="321"/>
      <c r="I328" s="321"/>
      <c r="J328" s="321"/>
      <c r="K328" s="321"/>
      <c r="L328" s="321"/>
    </row>
    <row r="329" spans="2:12">
      <c r="B329" s="336"/>
      <c r="C329" s="331" t="s">
        <v>2083</v>
      </c>
      <c r="D329" s="331" t="s">
        <v>2084</v>
      </c>
      <c r="E329" s="672" t="s">
        <v>2085</v>
      </c>
      <c r="F329" s="380"/>
      <c r="G329" s="321"/>
      <c r="H329" s="321"/>
      <c r="I329" s="321"/>
      <c r="J329" s="321"/>
      <c r="K329" s="321"/>
      <c r="L329" s="321"/>
    </row>
    <row r="330" spans="2:12" ht="21.5">
      <c r="B330" s="336"/>
      <c r="C330" s="355" t="s">
        <v>2086</v>
      </c>
      <c r="D330" s="355" t="s">
        <v>2087</v>
      </c>
      <c r="E330" s="686"/>
      <c r="F330" s="380"/>
      <c r="G330" s="321"/>
      <c r="H330" s="321"/>
      <c r="I330" s="321"/>
      <c r="J330" s="321"/>
      <c r="K330" s="321"/>
      <c r="L330" s="321"/>
    </row>
    <row r="331" spans="2:12" ht="16" thickBot="1">
      <c r="B331" s="336"/>
      <c r="C331" s="356"/>
      <c r="D331" s="334"/>
      <c r="E331" s="673"/>
      <c r="F331" s="380"/>
      <c r="G331" s="321"/>
      <c r="H331" s="321"/>
      <c r="I331" s="321"/>
      <c r="J331" s="321"/>
      <c r="K331" s="321"/>
      <c r="L331" s="321"/>
    </row>
    <row r="332" spans="2:12">
      <c r="B332" s="336"/>
      <c r="C332" s="356"/>
      <c r="D332" s="331" t="s">
        <v>2088</v>
      </c>
      <c r="E332" s="672" t="s">
        <v>2089</v>
      </c>
      <c r="F332" s="380"/>
      <c r="G332" s="321"/>
      <c r="H332" s="321"/>
      <c r="I332" s="321"/>
      <c r="J332" s="321"/>
      <c r="K332" s="321"/>
      <c r="L332" s="321"/>
    </row>
    <row r="333" spans="2:12" ht="22" thickBot="1">
      <c r="B333" s="336"/>
      <c r="C333" s="356"/>
      <c r="D333" s="334" t="s">
        <v>2090</v>
      </c>
      <c r="E333" s="673"/>
      <c r="F333" s="380"/>
      <c r="G333" s="321"/>
      <c r="H333" s="321"/>
      <c r="I333" s="321"/>
      <c r="J333" s="321"/>
      <c r="K333" s="321"/>
      <c r="L333" s="321"/>
    </row>
    <row r="334" spans="2:12">
      <c r="B334" s="336"/>
      <c r="C334" s="356"/>
      <c r="D334" s="331" t="s">
        <v>2091</v>
      </c>
      <c r="E334" s="672"/>
      <c r="F334" s="380"/>
      <c r="G334" s="321"/>
      <c r="H334" s="321"/>
      <c r="I334" s="321"/>
      <c r="J334" s="321"/>
      <c r="K334" s="321"/>
      <c r="L334" s="321"/>
    </row>
    <row r="335" spans="2:12" ht="22" thickBot="1">
      <c r="B335" s="336"/>
      <c r="C335" s="356"/>
      <c r="D335" s="334" t="s">
        <v>2092</v>
      </c>
      <c r="E335" s="673"/>
      <c r="F335" s="380"/>
      <c r="G335" s="321"/>
      <c r="H335" s="321"/>
      <c r="I335" s="321"/>
      <c r="J335" s="321"/>
      <c r="K335" s="321"/>
      <c r="L335" s="321"/>
    </row>
    <row r="336" spans="2:12" ht="15" customHeight="1">
      <c r="B336" s="336"/>
      <c r="C336" s="356"/>
      <c r="D336" s="331" t="s">
        <v>2093</v>
      </c>
      <c r="E336" s="672" t="s">
        <v>2094</v>
      </c>
      <c r="F336" s="380"/>
      <c r="G336" s="321"/>
      <c r="H336" s="321"/>
      <c r="I336" s="321"/>
      <c r="J336" s="321"/>
      <c r="K336" s="321"/>
      <c r="L336" s="321"/>
    </row>
    <row r="337" spans="2:12" ht="32" thickBot="1">
      <c r="B337" s="336"/>
      <c r="C337" s="357"/>
      <c r="D337" s="334" t="s">
        <v>2095</v>
      </c>
      <c r="E337" s="673"/>
      <c r="F337" s="380"/>
      <c r="G337" s="321"/>
      <c r="H337" s="321"/>
      <c r="I337" s="321"/>
      <c r="J337" s="321"/>
      <c r="K337" s="321"/>
      <c r="L337" s="321"/>
    </row>
    <row r="338" spans="2:12">
      <c r="B338" s="336"/>
      <c r="C338" s="331" t="s">
        <v>2096</v>
      </c>
      <c r="D338" s="331" t="s">
        <v>2097</v>
      </c>
      <c r="E338" s="672"/>
      <c r="F338" s="380"/>
      <c r="G338" s="321"/>
      <c r="H338" s="321"/>
      <c r="I338" s="321"/>
      <c r="J338" s="321"/>
      <c r="K338" s="321"/>
      <c r="L338" s="321"/>
    </row>
    <row r="339" spans="2:12" ht="32" thickBot="1">
      <c r="B339" s="336"/>
      <c r="C339" s="355" t="s">
        <v>2098</v>
      </c>
      <c r="D339" s="334" t="s">
        <v>2099</v>
      </c>
      <c r="E339" s="673"/>
      <c r="F339" s="380"/>
      <c r="G339" s="321"/>
      <c r="H339" s="321"/>
      <c r="I339" s="321"/>
      <c r="J339" s="321"/>
      <c r="K339" s="321"/>
      <c r="L339" s="321"/>
    </row>
    <row r="340" spans="2:12" ht="15" customHeight="1">
      <c r="B340" s="336"/>
      <c r="C340" s="356"/>
      <c r="D340" s="331" t="s">
        <v>2100</v>
      </c>
      <c r="E340" s="672"/>
      <c r="F340" s="380"/>
      <c r="G340" s="321"/>
      <c r="H340" s="321"/>
      <c r="I340" s="321"/>
      <c r="J340" s="321"/>
      <c r="K340" s="321"/>
      <c r="L340" s="321"/>
    </row>
    <row r="341" spans="2:12" ht="32" thickBot="1">
      <c r="B341" s="342"/>
      <c r="C341" s="357"/>
      <c r="D341" s="334" t="s">
        <v>2101</v>
      </c>
      <c r="E341" s="673"/>
      <c r="F341" s="380"/>
      <c r="G341" s="321"/>
      <c r="H341" s="321"/>
      <c r="I341" s="321"/>
      <c r="J341" s="321"/>
      <c r="K341" s="321"/>
      <c r="L341" s="321"/>
    </row>
    <row r="342" spans="2:12">
      <c r="B342" s="330" t="s">
        <v>2102</v>
      </c>
      <c r="C342" s="331" t="s">
        <v>2103</v>
      </c>
      <c r="D342" s="331" t="s">
        <v>2104</v>
      </c>
      <c r="E342" s="672"/>
      <c r="F342" s="380"/>
      <c r="G342" s="321"/>
      <c r="H342" s="321"/>
      <c r="I342" s="321"/>
      <c r="J342" s="321"/>
      <c r="K342" s="321"/>
      <c r="L342" s="321"/>
    </row>
    <row r="343" spans="2:12" ht="42" thickBot="1">
      <c r="B343" s="333" t="s">
        <v>2105</v>
      </c>
      <c r="C343" s="355" t="s">
        <v>2106</v>
      </c>
      <c r="D343" s="334" t="s">
        <v>2107</v>
      </c>
      <c r="E343" s="673"/>
      <c r="F343" s="380"/>
      <c r="G343" s="321"/>
      <c r="H343" s="321"/>
      <c r="I343" s="321"/>
      <c r="J343" s="321"/>
      <c r="K343" s="321"/>
      <c r="L343" s="321"/>
    </row>
    <row r="344" spans="2:12">
      <c r="B344" s="336"/>
      <c r="C344" s="356"/>
      <c r="D344" s="331" t="s">
        <v>2108</v>
      </c>
      <c r="E344" s="672"/>
      <c r="F344" s="380"/>
      <c r="G344" s="321"/>
      <c r="H344" s="321"/>
      <c r="I344" s="321"/>
      <c r="J344" s="321"/>
      <c r="K344" s="321"/>
      <c r="L344" s="321"/>
    </row>
    <row r="345" spans="2:12" ht="22" thickBot="1">
      <c r="B345" s="336"/>
      <c r="C345" s="357"/>
      <c r="D345" s="334" t="s">
        <v>2109</v>
      </c>
      <c r="E345" s="673"/>
      <c r="F345" s="380"/>
      <c r="G345" s="321"/>
      <c r="H345" s="321"/>
      <c r="I345" s="321"/>
      <c r="J345" s="321"/>
      <c r="K345" s="321"/>
      <c r="L345" s="321"/>
    </row>
    <row r="346" spans="2:12">
      <c r="B346" s="336"/>
      <c r="C346" s="331" t="s">
        <v>2110</v>
      </c>
      <c r="D346" s="670"/>
      <c r="E346" s="672"/>
      <c r="F346" s="380"/>
      <c r="G346" s="321"/>
      <c r="H346" s="321"/>
      <c r="I346" s="321"/>
      <c r="J346" s="321"/>
      <c r="K346" s="321"/>
      <c r="L346" s="321"/>
    </row>
    <row r="347" spans="2:12" ht="16" thickBot="1">
      <c r="B347" s="336"/>
      <c r="C347" s="334" t="s">
        <v>2111</v>
      </c>
      <c r="D347" s="671"/>
      <c r="E347" s="673"/>
      <c r="F347" s="380"/>
      <c r="G347" s="321"/>
      <c r="H347" s="321"/>
      <c r="I347" s="321"/>
      <c r="J347" s="321"/>
      <c r="K347" s="321"/>
      <c r="L347" s="321"/>
    </row>
    <row r="348" spans="2:12">
      <c r="B348" s="336"/>
      <c r="C348" s="331" t="s">
        <v>2112</v>
      </c>
      <c r="D348" s="670"/>
      <c r="E348" s="672" t="s">
        <v>2113</v>
      </c>
      <c r="F348" s="380"/>
      <c r="G348" s="321"/>
      <c r="H348" s="321"/>
      <c r="I348" s="321"/>
      <c r="J348" s="321"/>
      <c r="K348" s="321"/>
      <c r="L348" s="321"/>
    </row>
    <row r="349" spans="2:12" ht="32" thickBot="1">
      <c r="B349" s="336"/>
      <c r="C349" s="334" t="s">
        <v>2114</v>
      </c>
      <c r="D349" s="671"/>
      <c r="E349" s="673"/>
      <c r="F349" s="380"/>
      <c r="G349" s="321"/>
      <c r="H349" s="321"/>
      <c r="I349" s="321"/>
      <c r="J349" s="321"/>
      <c r="K349" s="321"/>
      <c r="L349" s="321"/>
    </row>
    <row r="350" spans="2:12">
      <c r="B350" s="336"/>
      <c r="C350" s="331" t="s">
        <v>2115</v>
      </c>
      <c r="D350" s="331" t="s">
        <v>2116</v>
      </c>
      <c r="E350" s="672"/>
      <c r="F350" s="380"/>
      <c r="G350" s="321"/>
      <c r="H350" s="321"/>
      <c r="I350" s="321"/>
      <c r="J350" s="321"/>
      <c r="K350" s="321"/>
      <c r="L350" s="321"/>
    </row>
    <row r="351" spans="2:12" ht="22" thickBot="1">
      <c r="B351" s="336"/>
      <c r="C351" s="355" t="s">
        <v>2117</v>
      </c>
      <c r="D351" s="334" t="s">
        <v>2118</v>
      </c>
      <c r="E351" s="673"/>
      <c r="F351" s="380"/>
      <c r="G351" s="321"/>
      <c r="H351" s="321"/>
      <c r="I351" s="321"/>
      <c r="J351" s="321"/>
      <c r="K351" s="321"/>
      <c r="L351" s="321"/>
    </row>
    <row r="352" spans="2:12" ht="15" customHeight="1">
      <c r="B352" s="336"/>
      <c r="C352" s="356"/>
      <c r="D352" s="331" t="s">
        <v>2119</v>
      </c>
      <c r="E352" s="672"/>
      <c r="F352" s="380"/>
      <c r="G352" s="321"/>
      <c r="H352" s="321"/>
      <c r="I352" s="321"/>
      <c r="J352" s="321"/>
      <c r="K352" s="321"/>
      <c r="L352" s="321"/>
    </row>
    <row r="353" spans="2:12" ht="22" thickBot="1">
      <c r="B353" s="336"/>
      <c r="C353" s="356"/>
      <c r="D353" s="334" t="s">
        <v>2120</v>
      </c>
      <c r="E353" s="673"/>
      <c r="F353" s="380"/>
      <c r="G353" s="321"/>
      <c r="H353" s="321"/>
      <c r="I353" s="321"/>
      <c r="J353" s="321"/>
      <c r="K353" s="321"/>
      <c r="L353" s="321"/>
    </row>
    <row r="354" spans="2:12">
      <c r="B354" s="336"/>
      <c r="C354" s="356"/>
      <c r="D354" s="331" t="s">
        <v>2121</v>
      </c>
      <c r="E354" s="672" t="s">
        <v>2122</v>
      </c>
      <c r="F354" s="380"/>
      <c r="G354" s="321"/>
      <c r="H354" s="321"/>
      <c r="I354" s="321"/>
      <c r="J354" s="321"/>
      <c r="K354" s="321"/>
      <c r="L354" s="321"/>
    </row>
    <row r="355" spans="2:12" ht="22" thickBot="1">
      <c r="B355" s="336"/>
      <c r="C355" s="356"/>
      <c r="D355" s="334" t="s">
        <v>2123</v>
      </c>
      <c r="E355" s="673"/>
      <c r="F355" s="380"/>
      <c r="G355" s="321"/>
      <c r="H355" s="321"/>
      <c r="I355" s="321"/>
      <c r="J355" s="321"/>
      <c r="K355" s="321"/>
      <c r="L355" s="321"/>
    </row>
    <row r="356" spans="2:12">
      <c r="B356" s="336"/>
      <c r="C356" s="356"/>
      <c r="D356" s="331" t="s">
        <v>2124</v>
      </c>
      <c r="E356" s="672"/>
      <c r="F356" s="380"/>
      <c r="G356" s="321"/>
      <c r="H356" s="321"/>
      <c r="I356" s="321"/>
      <c r="J356" s="321"/>
      <c r="K356" s="321"/>
      <c r="L356" s="321"/>
    </row>
    <row r="357" spans="2:12" ht="22" thickBot="1">
      <c r="B357" s="336"/>
      <c r="C357" s="356"/>
      <c r="D357" s="334" t="s">
        <v>2125</v>
      </c>
      <c r="E357" s="673"/>
      <c r="F357" s="380"/>
      <c r="G357" s="321"/>
      <c r="H357" s="321"/>
      <c r="I357" s="321"/>
      <c r="J357" s="321"/>
      <c r="K357" s="321"/>
      <c r="L357" s="321"/>
    </row>
    <row r="358" spans="2:12">
      <c r="B358" s="336"/>
      <c r="C358" s="356"/>
      <c r="D358" s="331" t="s">
        <v>2126</v>
      </c>
      <c r="E358" s="672" t="s">
        <v>2127</v>
      </c>
      <c r="F358" s="380"/>
      <c r="G358" s="321"/>
      <c r="H358" s="321"/>
      <c r="I358" s="321"/>
      <c r="J358" s="321"/>
      <c r="K358" s="321"/>
      <c r="L358" s="321"/>
    </row>
    <row r="359" spans="2:12" ht="32" thickBot="1">
      <c r="B359" s="336"/>
      <c r="C359" s="356"/>
      <c r="D359" s="334" t="s">
        <v>2128</v>
      </c>
      <c r="E359" s="673"/>
      <c r="F359" s="380"/>
      <c r="G359" s="321"/>
      <c r="H359" s="321"/>
      <c r="I359" s="321"/>
      <c r="J359" s="321"/>
      <c r="K359" s="321"/>
      <c r="L359" s="321"/>
    </row>
    <row r="360" spans="2:12">
      <c r="B360" s="336"/>
      <c r="C360" s="356"/>
      <c r="D360" s="331" t="s">
        <v>2129</v>
      </c>
      <c r="E360" s="672"/>
      <c r="F360" s="380"/>
      <c r="G360" s="321"/>
      <c r="H360" s="321"/>
      <c r="I360" s="321"/>
      <c r="J360" s="321"/>
      <c r="K360" s="321"/>
      <c r="L360" s="321"/>
    </row>
    <row r="361" spans="2:12" ht="22" thickBot="1">
      <c r="B361" s="336"/>
      <c r="C361" s="356"/>
      <c r="D361" s="334" t="s">
        <v>2130</v>
      </c>
      <c r="E361" s="673"/>
      <c r="F361" s="380"/>
      <c r="G361" s="321"/>
      <c r="H361" s="321"/>
      <c r="I361" s="321"/>
      <c r="J361" s="321"/>
      <c r="K361" s="321"/>
      <c r="L361" s="321"/>
    </row>
    <row r="362" spans="2:12" ht="15" customHeight="1">
      <c r="B362" s="336"/>
      <c r="C362" s="356"/>
      <c r="D362" s="331" t="s">
        <v>2131</v>
      </c>
      <c r="E362" s="672" t="s">
        <v>2132</v>
      </c>
      <c r="F362" s="380"/>
      <c r="G362" s="321"/>
      <c r="H362" s="321"/>
      <c r="I362" s="321"/>
      <c r="J362" s="321"/>
      <c r="K362" s="321"/>
      <c r="L362" s="321"/>
    </row>
    <row r="363" spans="2:12" ht="16" thickBot="1">
      <c r="B363" s="336"/>
      <c r="C363" s="356"/>
      <c r="D363" s="334" t="s">
        <v>2133</v>
      </c>
      <c r="E363" s="673"/>
      <c r="F363" s="380"/>
      <c r="G363" s="321"/>
      <c r="H363" s="321"/>
      <c r="I363" s="321"/>
      <c r="J363" s="321"/>
      <c r="K363" s="321"/>
      <c r="L363" s="321"/>
    </row>
    <row r="364" spans="2:12">
      <c r="B364" s="336"/>
      <c r="C364" s="356"/>
      <c r="D364" s="331" t="s">
        <v>2134</v>
      </c>
      <c r="E364" s="672"/>
      <c r="F364" s="380"/>
      <c r="G364" s="321"/>
      <c r="H364" s="321"/>
      <c r="I364" s="321"/>
      <c r="J364" s="321"/>
      <c r="K364" s="321"/>
      <c r="L364" s="321"/>
    </row>
    <row r="365" spans="2:12" ht="16" thickBot="1">
      <c r="B365" s="336"/>
      <c r="C365" s="356"/>
      <c r="D365" s="334" t="s">
        <v>2135</v>
      </c>
      <c r="E365" s="673"/>
      <c r="F365" s="380"/>
      <c r="G365" s="321"/>
      <c r="H365" s="321"/>
      <c r="I365" s="321"/>
      <c r="J365" s="321"/>
      <c r="K365" s="321"/>
      <c r="L365" s="321"/>
    </row>
    <row r="366" spans="2:12">
      <c r="B366" s="336"/>
      <c r="C366" s="356"/>
      <c r="D366" s="331" t="s">
        <v>2136</v>
      </c>
      <c r="E366" s="672"/>
      <c r="F366" s="380"/>
      <c r="G366" s="321"/>
      <c r="H366" s="321"/>
      <c r="I366" s="321"/>
      <c r="J366" s="321"/>
      <c r="K366" s="321"/>
      <c r="L366" s="321"/>
    </row>
    <row r="367" spans="2:12" ht="42" thickBot="1">
      <c r="B367" s="336"/>
      <c r="C367" s="356"/>
      <c r="D367" s="334" t="s">
        <v>2137</v>
      </c>
      <c r="E367" s="673"/>
      <c r="F367" s="380"/>
      <c r="G367" s="321"/>
      <c r="H367" s="321"/>
      <c r="I367" s="321"/>
      <c r="J367" s="321"/>
      <c r="K367" s="321"/>
      <c r="L367" s="321"/>
    </row>
    <row r="368" spans="2:12">
      <c r="B368" s="336"/>
      <c r="C368" s="356"/>
      <c r="D368" s="331" t="s">
        <v>2138</v>
      </c>
      <c r="E368" s="672"/>
      <c r="F368" s="380"/>
      <c r="G368" s="321"/>
      <c r="H368" s="321"/>
      <c r="I368" s="321"/>
      <c r="J368" s="321"/>
      <c r="K368" s="321"/>
      <c r="L368" s="321"/>
    </row>
    <row r="369" spans="2:12" ht="22" thickBot="1">
      <c r="B369" s="336"/>
      <c r="C369" s="356"/>
      <c r="D369" s="334" t="s">
        <v>2139</v>
      </c>
      <c r="E369" s="673"/>
      <c r="F369" s="380"/>
      <c r="G369" s="321"/>
      <c r="H369" s="321"/>
      <c r="I369" s="321"/>
      <c r="J369" s="321"/>
      <c r="K369" s="321"/>
      <c r="L369" s="321"/>
    </row>
    <row r="370" spans="2:12">
      <c r="B370" s="336"/>
      <c r="C370" s="356"/>
      <c r="D370" s="331" t="s">
        <v>2140</v>
      </c>
      <c r="E370" s="672" t="s">
        <v>2141</v>
      </c>
      <c r="F370" s="380"/>
      <c r="G370" s="321"/>
      <c r="H370" s="321"/>
      <c r="I370" s="321"/>
      <c r="J370" s="321"/>
      <c r="K370" s="321"/>
      <c r="L370" s="321"/>
    </row>
    <row r="371" spans="2:12" ht="22" thickBot="1">
      <c r="B371" s="336"/>
      <c r="C371" s="356"/>
      <c r="D371" s="334" t="s">
        <v>2142</v>
      </c>
      <c r="E371" s="673"/>
      <c r="F371" s="380"/>
      <c r="G371" s="321"/>
      <c r="H371" s="321"/>
      <c r="I371" s="321"/>
      <c r="J371" s="321"/>
      <c r="K371" s="321"/>
      <c r="L371" s="321"/>
    </row>
    <row r="372" spans="2:12">
      <c r="B372" s="336"/>
      <c r="C372" s="356"/>
      <c r="D372" s="331" t="s">
        <v>2143</v>
      </c>
      <c r="E372" s="672" t="s">
        <v>2144</v>
      </c>
      <c r="F372" s="380"/>
      <c r="G372" s="321"/>
      <c r="H372" s="321"/>
      <c r="I372" s="321"/>
      <c r="J372" s="321"/>
      <c r="K372" s="321"/>
      <c r="L372" s="321"/>
    </row>
    <row r="373" spans="2:12" ht="16" thickBot="1">
      <c r="B373" s="336"/>
      <c r="C373" s="357"/>
      <c r="D373" s="334" t="s">
        <v>2145</v>
      </c>
      <c r="E373" s="673"/>
      <c r="F373" s="380"/>
      <c r="G373" s="321"/>
      <c r="H373" s="321"/>
      <c r="I373" s="321"/>
      <c r="J373" s="321"/>
      <c r="K373" s="321"/>
      <c r="L373" s="321"/>
    </row>
    <row r="374" spans="2:12">
      <c r="B374" s="336"/>
      <c r="C374" s="331" t="s">
        <v>2146</v>
      </c>
      <c r="D374" s="690"/>
      <c r="E374" s="672" t="s">
        <v>2147</v>
      </c>
      <c r="F374" s="380"/>
      <c r="G374" s="321"/>
      <c r="H374" s="321"/>
      <c r="I374" s="321"/>
      <c r="J374" s="321"/>
      <c r="K374" s="321"/>
      <c r="L374" s="321"/>
    </row>
    <row r="375" spans="2:12" ht="22" thickBot="1">
      <c r="B375" s="336"/>
      <c r="C375" s="334" t="s">
        <v>2148</v>
      </c>
      <c r="D375" s="691"/>
      <c r="E375" s="673"/>
      <c r="F375" s="380"/>
      <c r="G375" s="321"/>
      <c r="H375" s="321"/>
      <c r="I375" s="321"/>
      <c r="J375" s="321"/>
      <c r="K375" s="321"/>
      <c r="L375" s="321"/>
    </row>
    <row r="376" spans="2:12">
      <c r="B376" s="336"/>
      <c r="C376" s="331" t="s">
        <v>2149</v>
      </c>
      <c r="D376" s="690"/>
      <c r="E376" s="672"/>
      <c r="F376" s="380"/>
      <c r="G376" s="321"/>
      <c r="H376" s="321"/>
      <c r="I376" s="321"/>
      <c r="J376" s="321"/>
      <c r="K376" s="321"/>
      <c r="L376" s="321"/>
    </row>
    <row r="377" spans="2:12" ht="16" thickBot="1">
      <c r="B377" s="342"/>
      <c r="C377" s="334" t="s">
        <v>2150</v>
      </c>
      <c r="D377" s="691"/>
      <c r="E377" s="673"/>
      <c r="F377" s="380"/>
      <c r="G377" s="321"/>
      <c r="H377" s="321"/>
      <c r="I377" s="321"/>
      <c r="J377" s="321"/>
      <c r="K377" s="321"/>
      <c r="L377" s="321"/>
    </row>
    <row r="378" spans="2:12">
      <c r="B378" s="330" t="s">
        <v>2151</v>
      </c>
      <c r="C378" s="331" t="s">
        <v>2152</v>
      </c>
      <c r="D378" s="670"/>
      <c r="E378" s="672"/>
      <c r="F378" s="380"/>
      <c r="G378" s="321"/>
      <c r="H378" s="321"/>
      <c r="I378" s="321"/>
      <c r="J378" s="321"/>
      <c r="K378" s="321"/>
      <c r="L378" s="321"/>
    </row>
    <row r="379" spans="2:12" ht="22" thickBot="1">
      <c r="B379" s="333" t="s">
        <v>2153</v>
      </c>
      <c r="C379" s="334" t="s">
        <v>2154</v>
      </c>
      <c r="D379" s="671"/>
      <c r="E379" s="673"/>
      <c r="F379" s="380"/>
      <c r="G379" s="321"/>
      <c r="H379" s="321"/>
      <c r="I379" s="321"/>
      <c r="J379" s="321"/>
      <c r="K379" s="321"/>
      <c r="L379" s="321"/>
    </row>
    <row r="380" spans="2:12">
      <c r="B380" s="336"/>
      <c r="C380" s="331" t="s">
        <v>2155</v>
      </c>
      <c r="D380" s="670"/>
      <c r="E380" s="672" t="s">
        <v>2156</v>
      </c>
      <c r="F380" s="380"/>
      <c r="G380" s="321"/>
      <c r="H380" s="321"/>
      <c r="I380" s="321"/>
      <c r="J380" s="321"/>
      <c r="K380" s="321"/>
      <c r="L380" s="321"/>
    </row>
    <row r="381" spans="2:12" ht="22" thickBot="1">
      <c r="B381" s="336"/>
      <c r="C381" s="334" t="s">
        <v>2157</v>
      </c>
      <c r="D381" s="671"/>
      <c r="E381" s="673"/>
      <c r="F381" s="380"/>
      <c r="G381" s="321"/>
      <c r="H381" s="321"/>
      <c r="I381" s="321"/>
      <c r="J381" s="321"/>
      <c r="K381" s="321"/>
      <c r="L381" s="321"/>
    </row>
    <row r="382" spans="2:12">
      <c r="B382" s="336"/>
      <c r="C382" s="331" t="s">
        <v>2158</v>
      </c>
      <c r="D382" s="670"/>
      <c r="E382" s="672"/>
      <c r="F382" s="380"/>
      <c r="G382" s="321"/>
      <c r="H382" s="321"/>
      <c r="I382" s="321"/>
      <c r="J382" s="321"/>
      <c r="K382" s="321"/>
      <c r="L382" s="321"/>
    </row>
    <row r="383" spans="2:12" ht="16" thickBot="1">
      <c r="B383" s="336"/>
      <c r="C383" s="334" t="s">
        <v>2159</v>
      </c>
      <c r="D383" s="671"/>
      <c r="E383" s="673"/>
      <c r="F383" s="380"/>
      <c r="G383" s="321"/>
      <c r="H383" s="321"/>
      <c r="I383" s="321"/>
      <c r="J383" s="321"/>
      <c r="K383" s="321"/>
      <c r="L383" s="321"/>
    </row>
    <row r="384" spans="2:12" ht="15" customHeight="1">
      <c r="B384" s="336"/>
      <c r="C384" s="331" t="s">
        <v>2160</v>
      </c>
      <c r="D384" s="331" t="s">
        <v>2161</v>
      </c>
      <c r="E384" s="672"/>
      <c r="F384" s="380"/>
      <c r="G384" s="321"/>
      <c r="H384" s="321"/>
      <c r="I384" s="321"/>
      <c r="J384" s="321"/>
      <c r="K384" s="321"/>
      <c r="L384" s="321"/>
    </row>
    <row r="385" spans="2:12" ht="32" thickBot="1">
      <c r="B385" s="336"/>
      <c r="C385" s="355" t="s">
        <v>2162</v>
      </c>
      <c r="D385" s="334" t="s">
        <v>2163</v>
      </c>
      <c r="E385" s="673"/>
      <c r="F385" s="380"/>
      <c r="G385" s="321"/>
      <c r="H385" s="321"/>
      <c r="I385" s="321"/>
      <c r="J385" s="321"/>
      <c r="K385" s="321"/>
      <c r="L385" s="321"/>
    </row>
    <row r="386" spans="2:12">
      <c r="B386" s="336"/>
      <c r="C386" s="356"/>
      <c r="D386" s="331" t="s">
        <v>2164</v>
      </c>
      <c r="E386" s="672"/>
      <c r="F386" s="380"/>
      <c r="G386" s="321"/>
      <c r="H386" s="321"/>
      <c r="I386" s="321"/>
      <c r="J386" s="321"/>
      <c r="K386" s="321"/>
      <c r="L386" s="321"/>
    </row>
    <row r="387" spans="2:12" ht="32" thickBot="1">
      <c r="B387" s="336"/>
      <c r="C387" s="356"/>
      <c r="D387" s="334" t="s">
        <v>2165</v>
      </c>
      <c r="E387" s="673"/>
      <c r="F387" s="380"/>
      <c r="G387" s="321"/>
      <c r="H387" s="321"/>
      <c r="I387" s="321"/>
      <c r="J387" s="321"/>
      <c r="K387" s="321"/>
      <c r="L387" s="321"/>
    </row>
    <row r="388" spans="2:12">
      <c r="B388" s="336"/>
      <c r="C388" s="356"/>
      <c r="D388" s="331" t="s">
        <v>2166</v>
      </c>
      <c r="E388" s="672"/>
      <c r="F388" s="380"/>
      <c r="G388" s="321"/>
      <c r="H388" s="321"/>
      <c r="I388" s="321"/>
      <c r="J388" s="321"/>
      <c r="K388" s="321"/>
      <c r="L388" s="321"/>
    </row>
    <row r="389" spans="2:12" ht="42" thickBot="1">
      <c r="B389" s="336"/>
      <c r="C389" s="357"/>
      <c r="D389" s="334" t="s">
        <v>2167</v>
      </c>
      <c r="E389" s="673"/>
      <c r="F389" s="380"/>
      <c r="G389" s="321"/>
      <c r="H389" s="321"/>
      <c r="I389" s="321"/>
      <c r="J389" s="321"/>
      <c r="K389" s="321"/>
      <c r="L389" s="321"/>
    </row>
    <row r="390" spans="2:12">
      <c r="B390" s="336"/>
      <c r="C390" s="331" t="s">
        <v>2168</v>
      </c>
      <c r="D390" s="670"/>
      <c r="E390" s="672" t="s">
        <v>2169</v>
      </c>
      <c r="F390" s="380"/>
      <c r="G390" s="321"/>
      <c r="H390" s="321"/>
      <c r="I390" s="321"/>
      <c r="J390" s="321"/>
      <c r="K390" s="321"/>
      <c r="L390" s="321"/>
    </row>
    <row r="391" spans="2:12" ht="21.5">
      <c r="B391" s="336"/>
      <c r="C391" s="355" t="s">
        <v>2170</v>
      </c>
      <c r="D391" s="685"/>
      <c r="E391" s="686"/>
      <c r="F391" s="380"/>
      <c r="G391" s="321"/>
      <c r="H391" s="321"/>
      <c r="I391" s="321"/>
      <c r="J391" s="321"/>
      <c r="K391" s="321"/>
      <c r="L391" s="321"/>
    </row>
    <row r="392" spans="2:12" ht="16" thickBot="1">
      <c r="B392" s="336"/>
      <c r="C392" s="334"/>
      <c r="D392" s="671"/>
      <c r="E392" s="673"/>
      <c r="F392" s="380"/>
      <c r="G392" s="321"/>
      <c r="H392" s="321"/>
      <c r="I392" s="321"/>
      <c r="J392" s="321"/>
      <c r="K392" s="321"/>
      <c r="L392" s="321"/>
    </row>
    <row r="393" spans="2:12">
      <c r="B393" s="336"/>
      <c r="C393" s="331" t="s">
        <v>2171</v>
      </c>
      <c r="D393" s="670"/>
      <c r="E393" s="672"/>
      <c r="F393" s="380"/>
      <c r="G393" s="321"/>
      <c r="H393" s="321"/>
      <c r="I393" s="321"/>
      <c r="J393" s="321"/>
      <c r="K393" s="321"/>
      <c r="L393" s="321"/>
    </row>
    <row r="394" spans="2:12" ht="15" customHeight="1">
      <c r="B394" s="336"/>
      <c r="C394" s="355" t="s">
        <v>2172</v>
      </c>
      <c r="D394" s="685"/>
      <c r="E394" s="686"/>
      <c r="F394" s="380"/>
      <c r="G394" s="321"/>
      <c r="H394" s="321"/>
      <c r="I394" s="321"/>
      <c r="J394" s="321"/>
      <c r="K394" s="321"/>
      <c r="L394" s="321"/>
    </row>
    <row r="395" spans="2:12" ht="16" thickBot="1">
      <c r="B395" s="342"/>
      <c r="C395" s="334"/>
      <c r="D395" s="671"/>
      <c r="E395" s="673"/>
      <c r="F395" s="380"/>
      <c r="G395" s="321"/>
      <c r="H395" s="321"/>
      <c r="I395" s="321"/>
      <c r="J395" s="321"/>
      <c r="K395" s="321"/>
      <c r="L395" s="321"/>
    </row>
    <row r="396" spans="2:12">
      <c r="B396" s="330" t="s">
        <v>2173</v>
      </c>
      <c r="C396" s="331" t="s">
        <v>2174</v>
      </c>
      <c r="D396" s="670"/>
      <c r="E396" s="672"/>
      <c r="F396" s="380"/>
      <c r="G396" s="321"/>
      <c r="H396" s="321"/>
      <c r="I396" s="321"/>
      <c r="J396" s="321"/>
      <c r="K396" s="321"/>
      <c r="L396" s="321"/>
    </row>
    <row r="397" spans="2:12" ht="32" thickBot="1">
      <c r="B397" s="333" t="s">
        <v>2175</v>
      </c>
      <c r="C397" s="334" t="s">
        <v>2176</v>
      </c>
      <c r="D397" s="671"/>
      <c r="E397" s="673"/>
      <c r="F397" s="380"/>
      <c r="G397" s="321"/>
      <c r="H397" s="321"/>
      <c r="I397" s="321"/>
      <c r="J397" s="321"/>
      <c r="K397" s="321"/>
      <c r="L397" s="321"/>
    </row>
    <row r="398" spans="2:12">
      <c r="B398" s="336"/>
      <c r="C398" s="331" t="s">
        <v>2177</v>
      </c>
      <c r="D398" s="670"/>
      <c r="E398" s="672"/>
      <c r="F398" s="380"/>
      <c r="G398" s="321"/>
      <c r="H398" s="321"/>
      <c r="I398" s="321"/>
      <c r="J398" s="321"/>
      <c r="K398" s="321"/>
      <c r="L398" s="321"/>
    </row>
    <row r="399" spans="2:12" ht="16" thickBot="1">
      <c r="B399" s="336"/>
      <c r="C399" s="334" t="s">
        <v>2178</v>
      </c>
      <c r="D399" s="671"/>
      <c r="E399" s="673"/>
      <c r="F399" s="380"/>
      <c r="G399" s="321"/>
      <c r="H399" s="321"/>
      <c r="I399" s="321"/>
      <c r="J399" s="321"/>
      <c r="K399" s="321"/>
      <c r="L399" s="321"/>
    </row>
    <row r="400" spans="2:12">
      <c r="B400" s="336"/>
      <c r="C400" s="331" t="s">
        <v>2179</v>
      </c>
      <c r="D400" s="670"/>
      <c r="E400" s="672"/>
      <c r="F400" s="380"/>
      <c r="G400" s="321"/>
      <c r="H400" s="321"/>
      <c r="I400" s="321"/>
      <c r="J400" s="321"/>
      <c r="K400" s="321"/>
      <c r="L400" s="321"/>
    </row>
    <row r="401" spans="2:12" ht="22" thickBot="1">
      <c r="B401" s="342"/>
      <c r="C401" s="334" t="s">
        <v>2180</v>
      </c>
      <c r="D401" s="671"/>
      <c r="E401" s="673"/>
      <c r="F401" s="380"/>
      <c r="G401" s="321"/>
      <c r="H401" s="321"/>
      <c r="I401" s="321"/>
      <c r="J401" s="321"/>
      <c r="K401" s="321"/>
      <c r="L401" s="321"/>
    </row>
    <row r="402" spans="2:12">
      <c r="B402" s="330" t="s">
        <v>2181</v>
      </c>
      <c r="C402" s="331" t="s">
        <v>2182</v>
      </c>
      <c r="D402" s="670"/>
      <c r="E402" s="672" t="s">
        <v>2183</v>
      </c>
      <c r="F402" s="380"/>
      <c r="G402" s="321"/>
      <c r="H402" s="321"/>
      <c r="I402" s="321"/>
      <c r="J402" s="321"/>
      <c r="K402" s="321"/>
      <c r="L402" s="321"/>
    </row>
    <row r="403" spans="2:12" ht="42" thickBot="1">
      <c r="B403" s="333" t="s">
        <v>2184</v>
      </c>
      <c r="C403" s="334" t="s">
        <v>2185</v>
      </c>
      <c r="D403" s="671"/>
      <c r="E403" s="673"/>
      <c r="F403" s="380"/>
      <c r="G403" s="321"/>
      <c r="H403" s="321"/>
      <c r="I403" s="321"/>
      <c r="J403" s="321"/>
      <c r="K403" s="321"/>
      <c r="L403" s="321"/>
    </row>
    <row r="404" spans="2:12">
      <c r="B404" s="336"/>
      <c r="C404" s="331" t="s">
        <v>2186</v>
      </c>
      <c r="D404" s="670"/>
      <c r="E404" s="672" t="s">
        <v>2187</v>
      </c>
      <c r="F404" s="380"/>
      <c r="G404" s="321"/>
      <c r="H404" s="321"/>
      <c r="I404" s="321"/>
      <c r="J404" s="321"/>
      <c r="K404" s="321"/>
      <c r="L404" s="321"/>
    </row>
    <row r="405" spans="2:12" ht="32" thickBot="1">
      <c r="B405" s="336"/>
      <c r="C405" s="334" t="s">
        <v>2188</v>
      </c>
      <c r="D405" s="671"/>
      <c r="E405" s="673"/>
      <c r="F405" s="380"/>
      <c r="G405" s="321"/>
      <c r="H405" s="321"/>
      <c r="I405" s="321"/>
      <c r="J405" s="321"/>
      <c r="K405" s="321"/>
      <c r="L405" s="321"/>
    </row>
    <row r="406" spans="2:12">
      <c r="B406" s="336"/>
      <c r="C406" s="331" t="s">
        <v>2189</v>
      </c>
      <c r="D406" s="670"/>
      <c r="E406" s="672" t="s">
        <v>2190</v>
      </c>
      <c r="F406" s="380"/>
      <c r="G406" s="321"/>
      <c r="H406" s="321"/>
      <c r="I406" s="321"/>
      <c r="J406" s="321"/>
      <c r="K406" s="321"/>
      <c r="L406" s="321"/>
    </row>
    <row r="407" spans="2:12" ht="22" thickBot="1">
      <c r="B407" s="336"/>
      <c r="C407" s="334" t="s">
        <v>2191</v>
      </c>
      <c r="D407" s="671"/>
      <c r="E407" s="673"/>
      <c r="F407" s="380"/>
      <c r="G407" s="321"/>
      <c r="H407" s="321"/>
      <c r="I407" s="321"/>
      <c r="J407" s="321"/>
      <c r="K407" s="321"/>
      <c r="L407" s="321"/>
    </row>
    <row r="408" spans="2:12">
      <c r="B408" s="336"/>
      <c r="C408" s="331" t="s">
        <v>2192</v>
      </c>
      <c r="D408" s="670"/>
      <c r="E408" s="672"/>
      <c r="F408" s="380"/>
      <c r="G408" s="321"/>
      <c r="H408" s="321"/>
      <c r="I408" s="321"/>
      <c r="J408" s="321"/>
      <c r="K408" s="321"/>
      <c r="L408" s="321"/>
    </row>
    <row r="409" spans="2:12" ht="32" thickBot="1">
      <c r="B409" s="336"/>
      <c r="C409" s="334" t="s">
        <v>2193</v>
      </c>
      <c r="D409" s="671"/>
      <c r="E409" s="673"/>
      <c r="F409" s="380"/>
      <c r="G409" s="321"/>
      <c r="H409" s="321"/>
      <c r="I409" s="321"/>
      <c r="J409" s="321"/>
      <c r="K409" s="321"/>
      <c r="L409" s="321"/>
    </row>
    <row r="410" spans="2:12">
      <c r="B410" s="336"/>
      <c r="C410" s="331" t="s">
        <v>2194</v>
      </c>
      <c r="D410" s="670"/>
      <c r="E410" s="672"/>
      <c r="F410" s="380"/>
      <c r="G410" s="321"/>
      <c r="H410" s="321"/>
      <c r="I410" s="321"/>
      <c r="J410" s="321"/>
      <c r="K410" s="321"/>
      <c r="L410" s="321"/>
    </row>
    <row r="411" spans="2:12" ht="42" thickBot="1">
      <c r="B411" s="336"/>
      <c r="C411" s="334" t="s">
        <v>2195</v>
      </c>
      <c r="D411" s="671"/>
      <c r="E411" s="673"/>
      <c r="F411" s="380"/>
      <c r="G411" s="321"/>
      <c r="H411" s="321"/>
      <c r="I411" s="321"/>
      <c r="J411" s="321"/>
      <c r="K411" s="321"/>
      <c r="L411" s="321"/>
    </row>
    <row r="412" spans="2:12">
      <c r="B412" s="336"/>
      <c r="C412" s="331" t="s">
        <v>2196</v>
      </c>
      <c r="D412" s="670"/>
      <c r="E412" s="672"/>
      <c r="F412" s="380"/>
      <c r="G412" s="321"/>
      <c r="H412" s="321"/>
      <c r="I412" s="321"/>
      <c r="J412" s="321"/>
      <c r="K412" s="321"/>
      <c r="L412" s="321"/>
    </row>
    <row r="413" spans="2:12" ht="22" thickBot="1">
      <c r="B413" s="336"/>
      <c r="C413" s="334" t="s">
        <v>2197</v>
      </c>
      <c r="D413" s="671"/>
      <c r="E413" s="673"/>
      <c r="F413" s="380"/>
      <c r="G413" s="321"/>
      <c r="H413" s="321"/>
      <c r="I413" s="321"/>
      <c r="J413" s="321"/>
      <c r="K413" s="321"/>
      <c r="L413" s="321"/>
    </row>
    <row r="414" spans="2:12">
      <c r="B414" s="336"/>
      <c r="C414" s="331" t="s">
        <v>2198</v>
      </c>
      <c r="D414" s="670"/>
      <c r="E414" s="672" t="s">
        <v>2199</v>
      </c>
      <c r="F414" s="380"/>
      <c r="G414" s="321"/>
      <c r="H414" s="321"/>
      <c r="I414" s="321"/>
      <c r="J414" s="321"/>
      <c r="K414" s="321"/>
      <c r="L414" s="321"/>
    </row>
    <row r="415" spans="2:12" ht="32" thickBot="1">
      <c r="B415" s="342"/>
      <c r="C415" s="334" t="s">
        <v>2200</v>
      </c>
      <c r="D415" s="671"/>
      <c r="E415" s="673"/>
      <c r="F415" s="380"/>
      <c r="G415" s="321"/>
      <c r="H415" s="321"/>
      <c r="I415" s="321"/>
      <c r="J415" s="321"/>
      <c r="K415" s="321"/>
      <c r="L415" s="321"/>
    </row>
    <row r="416" spans="2:12">
      <c r="B416" s="330" t="s">
        <v>2201</v>
      </c>
      <c r="C416" s="331" t="s">
        <v>2202</v>
      </c>
      <c r="D416" s="670"/>
      <c r="E416" s="672" t="s">
        <v>2203</v>
      </c>
      <c r="F416" s="380"/>
      <c r="G416" s="321"/>
      <c r="H416" s="321"/>
      <c r="I416" s="321"/>
      <c r="J416" s="321"/>
      <c r="K416" s="321"/>
      <c r="L416" s="321"/>
    </row>
    <row r="417" spans="2:12" ht="52" thickBot="1">
      <c r="B417" s="333" t="s">
        <v>2204</v>
      </c>
      <c r="C417" s="334" t="s">
        <v>2205</v>
      </c>
      <c r="D417" s="671"/>
      <c r="E417" s="673"/>
      <c r="F417" s="380"/>
      <c r="G417" s="321"/>
      <c r="H417" s="321"/>
      <c r="I417" s="321"/>
      <c r="J417" s="321"/>
      <c r="K417" s="321"/>
      <c r="L417" s="321"/>
    </row>
    <row r="418" spans="2:12">
      <c r="B418" s="336"/>
      <c r="C418" s="331" t="s">
        <v>2206</v>
      </c>
      <c r="D418" s="670"/>
      <c r="E418" s="672"/>
      <c r="F418" s="380"/>
      <c r="G418" s="321"/>
      <c r="H418" s="321"/>
      <c r="I418" s="321"/>
      <c r="J418" s="321"/>
      <c r="K418" s="321"/>
      <c r="L418" s="321"/>
    </row>
    <row r="419" spans="2:12" ht="32" thickBot="1">
      <c r="B419" s="336"/>
      <c r="C419" s="334" t="s">
        <v>2207</v>
      </c>
      <c r="D419" s="671"/>
      <c r="E419" s="673"/>
      <c r="F419" s="380"/>
      <c r="G419" s="321"/>
      <c r="H419" s="321"/>
      <c r="I419" s="321"/>
      <c r="J419" s="321"/>
      <c r="K419" s="321"/>
      <c r="L419" s="321"/>
    </row>
    <row r="420" spans="2:12">
      <c r="B420" s="336"/>
      <c r="C420" s="331" t="s">
        <v>2208</v>
      </c>
      <c r="D420" s="670"/>
      <c r="E420" s="672"/>
      <c r="F420" s="380"/>
      <c r="G420" s="321"/>
      <c r="H420" s="321"/>
      <c r="I420" s="321"/>
      <c r="J420" s="321"/>
      <c r="K420" s="321"/>
      <c r="L420" s="321"/>
    </row>
    <row r="421" spans="2:12" ht="22" thickBot="1">
      <c r="B421" s="336"/>
      <c r="C421" s="334" t="s">
        <v>2209</v>
      </c>
      <c r="D421" s="671"/>
      <c r="E421" s="673"/>
      <c r="F421" s="380"/>
      <c r="G421" s="321"/>
      <c r="H421" s="321"/>
      <c r="I421" s="321"/>
      <c r="J421" s="321"/>
      <c r="K421" s="321"/>
      <c r="L421" s="321"/>
    </row>
    <row r="422" spans="2:12">
      <c r="B422" s="336"/>
      <c r="C422" s="331" t="s">
        <v>2210</v>
      </c>
      <c r="D422" s="670"/>
      <c r="E422" s="672"/>
      <c r="F422" s="380"/>
      <c r="G422" s="321"/>
      <c r="H422" s="321"/>
      <c r="I422" s="321"/>
      <c r="J422" s="321"/>
      <c r="K422" s="321"/>
      <c r="L422" s="321"/>
    </row>
    <row r="423" spans="2:12" ht="32" thickBot="1">
      <c r="B423" s="336"/>
      <c r="C423" s="334" t="s">
        <v>2211</v>
      </c>
      <c r="D423" s="671"/>
      <c r="E423" s="673"/>
      <c r="F423" s="380"/>
      <c r="G423" s="321"/>
      <c r="H423" s="321"/>
      <c r="I423" s="321"/>
      <c r="J423" s="321"/>
      <c r="K423" s="321"/>
      <c r="L423" s="321"/>
    </row>
    <row r="424" spans="2:12">
      <c r="B424" s="336"/>
      <c r="C424" s="331" t="s">
        <v>2212</v>
      </c>
      <c r="D424" s="670"/>
      <c r="E424" s="672"/>
      <c r="F424" s="380"/>
      <c r="G424" s="321"/>
      <c r="H424" s="321"/>
      <c r="I424" s="321"/>
      <c r="J424" s="321"/>
      <c r="K424" s="321"/>
      <c r="L424" s="321"/>
    </row>
    <row r="425" spans="2:12" ht="52" thickBot="1">
      <c r="B425" s="336"/>
      <c r="C425" s="334" t="s">
        <v>2213</v>
      </c>
      <c r="D425" s="671"/>
      <c r="E425" s="673"/>
      <c r="F425" s="380"/>
      <c r="G425" s="321"/>
      <c r="H425" s="321"/>
      <c r="I425" s="321"/>
      <c r="J425" s="321"/>
      <c r="K425" s="321"/>
      <c r="L425" s="321"/>
    </row>
    <row r="426" spans="2:12">
      <c r="B426" s="336"/>
      <c r="C426" s="331" t="s">
        <v>2214</v>
      </c>
      <c r="D426" s="670"/>
      <c r="E426" s="672"/>
      <c r="F426" s="380"/>
      <c r="G426" s="321"/>
      <c r="H426" s="321"/>
      <c r="I426" s="321"/>
      <c r="J426" s="321"/>
      <c r="K426" s="321"/>
      <c r="L426" s="321"/>
    </row>
    <row r="427" spans="2:12" ht="16" thickBot="1">
      <c r="B427" s="336"/>
      <c r="C427" s="334" t="s">
        <v>2215</v>
      </c>
      <c r="D427" s="671"/>
      <c r="E427" s="673"/>
      <c r="F427" s="380"/>
      <c r="G427" s="321"/>
      <c r="H427" s="321"/>
      <c r="I427" s="321"/>
      <c r="J427" s="321"/>
      <c r="K427" s="321"/>
      <c r="L427" s="321"/>
    </row>
    <row r="428" spans="2:12">
      <c r="B428" s="336"/>
      <c r="C428" s="331" t="s">
        <v>2216</v>
      </c>
      <c r="D428" s="670"/>
      <c r="E428" s="672" t="s">
        <v>2217</v>
      </c>
      <c r="F428" s="380"/>
      <c r="G428" s="321"/>
      <c r="H428" s="321"/>
      <c r="I428" s="321"/>
      <c r="J428" s="321"/>
      <c r="K428" s="321"/>
      <c r="L428" s="321"/>
    </row>
    <row r="429" spans="2:12" ht="16" thickBot="1">
      <c r="B429" s="336"/>
      <c r="C429" s="334" t="s">
        <v>2218</v>
      </c>
      <c r="D429" s="671"/>
      <c r="E429" s="673"/>
      <c r="F429" s="380"/>
      <c r="G429" s="321"/>
      <c r="H429" s="321"/>
      <c r="I429" s="321"/>
      <c r="J429" s="321"/>
      <c r="K429" s="321"/>
      <c r="L429" s="321"/>
    </row>
    <row r="430" spans="2:12">
      <c r="B430" s="336"/>
      <c r="C430" s="331" t="s">
        <v>2219</v>
      </c>
      <c r="D430" s="670"/>
      <c r="E430" s="672" t="s">
        <v>2220</v>
      </c>
      <c r="F430" s="380"/>
      <c r="G430" s="321"/>
      <c r="H430" s="321"/>
      <c r="I430" s="321"/>
      <c r="J430" s="321"/>
      <c r="K430" s="321"/>
      <c r="L430" s="321"/>
    </row>
    <row r="431" spans="2:12" ht="42" thickBot="1">
      <c r="B431" s="342"/>
      <c r="C431" s="334" t="s">
        <v>2221</v>
      </c>
      <c r="D431" s="671"/>
      <c r="E431" s="673"/>
      <c r="F431" s="380"/>
      <c r="G431" s="321"/>
      <c r="H431" s="321"/>
      <c r="I431" s="321"/>
      <c r="J431" s="321"/>
      <c r="K431" s="321"/>
      <c r="L431" s="321"/>
    </row>
    <row r="432" spans="2:12">
      <c r="B432" s="330" t="s">
        <v>2222</v>
      </c>
      <c r="C432" s="331" t="s">
        <v>2223</v>
      </c>
      <c r="D432" s="670"/>
      <c r="E432" s="672" t="s">
        <v>2224</v>
      </c>
      <c r="F432" s="380"/>
      <c r="G432" s="321"/>
      <c r="H432" s="321"/>
      <c r="I432" s="321"/>
      <c r="J432" s="321"/>
      <c r="K432" s="321"/>
      <c r="L432" s="321"/>
    </row>
    <row r="433" spans="2:12" ht="42" thickBot="1">
      <c r="B433" s="333" t="s">
        <v>2225</v>
      </c>
      <c r="C433" s="334" t="s">
        <v>2226</v>
      </c>
      <c r="D433" s="671"/>
      <c r="E433" s="673"/>
      <c r="F433" s="380"/>
      <c r="G433" s="321"/>
      <c r="H433" s="321"/>
      <c r="I433" s="321"/>
      <c r="J433" s="321"/>
      <c r="K433" s="321"/>
      <c r="L433" s="321"/>
    </row>
    <row r="434" spans="2:12">
      <c r="B434" s="336"/>
      <c r="C434" s="331" t="s">
        <v>2227</v>
      </c>
      <c r="D434" s="670"/>
      <c r="E434" s="672" t="s">
        <v>2228</v>
      </c>
      <c r="F434" s="380"/>
      <c r="G434" s="321"/>
      <c r="H434" s="321"/>
      <c r="I434" s="321"/>
      <c r="J434" s="321"/>
      <c r="K434" s="321"/>
      <c r="L434" s="321"/>
    </row>
    <row r="435" spans="2:12" ht="16" thickBot="1">
      <c r="B435" s="336"/>
      <c r="C435" s="334" t="s">
        <v>2229</v>
      </c>
      <c r="D435" s="671"/>
      <c r="E435" s="673"/>
      <c r="F435" s="380"/>
      <c r="G435" s="321"/>
      <c r="H435" s="321"/>
      <c r="I435" s="321"/>
      <c r="J435" s="321"/>
      <c r="K435" s="321"/>
      <c r="L435" s="321"/>
    </row>
    <row r="436" spans="2:12">
      <c r="B436" s="336"/>
      <c r="C436" s="331" t="s">
        <v>2230</v>
      </c>
      <c r="D436" s="670"/>
      <c r="E436" s="672" t="s">
        <v>2231</v>
      </c>
      <c r="F436" s="380"/>
      <c r="G436" s="321"/>
      <c r="H436" s="321"/>
      <c r="I436" s="321"/>
      <c r="J436" s="321"/>
      <c r="K436" s="321"/>
      <c r="L436" s="321"/>
    </row>
    <row r="437" spans="2:12" ht="16" thickBot="1">
      <c r="B437" s="336"/>
      <c r="C437" s="334" t="s">
        <v>2232</v>
      </c>
      <c r="D437" s="671"/>
      <c r="E437" s="673"/>
      <c r="F437" s="380"/>
      <c r="G437" s="321"/>
      <c r="H437" s="321"/>
      <c r="I437" s="321"/>
      <c r="J437" s="321"/>
      <c r="K437" s="321"/>
      <c r="L437" s="321"/>
    </row>
    <row r="438" spans="2:12">
      <c r="B438" s="336"/>
      <c r="C438" s="331" t="s">
        <v>2233</v>
      </c>
      <c r="D438" s="670"/>
      <c r="E438" s="672" t="s">
        <v>2234</v>
      </c>
      <c r="F438" s="380"/>
      <c r="G438" s="321"/>
      <c r="H438" s="321"/>
      <c r="I438" s="321"/>
      <c r="J438" s="321"/>
      <c r="K438" s="321"/>
      <c r="L438" s="321"/>
    </row>
    <row r="439" spans="2:12" ht="22" thickBot="1">
      <c r="B439" s="336"/>
      <c r="C439" s="334" t="s">
        <v>2235</v>
      </c>
      <c r="D439" s="671"/>
      <c r="E439" s="673"/>
      <c r="F439" s="380"/>
      <c r="G439" s="321"/>
      <c r="H439" s="321"/>
      <c r="I439" s="321"/>
      <c r="J439" s="321"/>
      <c r="K439" s="321"/>
      <c r="L439" s="321"/>
    </row>
    <row r="440" spans="2:12">
      <c r="B440" s="336"/>
      <c r="C440" s="331" t="s">
        <v>2236</v>
      </c>
      <c r="D440" s="670"/>
      <c r="E440" s="672"/>
      <c r="F440" s="380"/>
      <c r="G440" s="321"/>
      <c r="H440" s="321"/>
      <c r="I440" s="321"/>
      <c r="J440" s="321"/>
      <c r="K440" s="321"/>
      <c r="L440" s="321"/>
    </row>
    <row r="441" spans="2:12" ht="22" thickBot="1">
      <c r="B441" s="336"/>
      <c r="C441" s="334" t="s">
        <v>2237</v>
      </c>
      <c r="D441" s="671"/>
      <c r="E441" s="673"/>
      <c r="F441" s="380"/>
      <c r="G441" s="321"/>
      <c r="H441" s="321"/>
      <c r="I441" s="321"/>
      <c r="J441" s="321"/>
      <c r="K441" s="321"/>
      <c r="L441" s="321"/>
    </row>
    <row r="442" spans="2:12">
      <c r="B442" s="336"/>
      <c r="C442" s="331" t="s">
        <v>2238</v>
      </c>
      <c r="D442" s="670"/>
      <c r="E442" s="672"/>
      <c r="F442" s="380"/>
      <c r="G442" s="321"/>
      <c r="H442" s="321"/>
      <c r="I442" s="321"/>
      <c r="J442" s="321"/>
      <c r="K442" s="321"/>
      <c r="L442" s="321"/>
    </row>
    <row r="443" spans="2:12" ht="16" thickBot="1">
      <c r="B443" s="336"/>
      <c r="C443" s="334" t="s">
        <v>2239</v>
      </c>
      <c r="D443" s="671"/>
      <c r="E443" s="673"/>
      <c r="F443" s="380"/>
      <c r="G443" s="321"/>
      <c r="H443" s="321"/>
      <c r="I443" s="321"/>
      <c r="J443" s="321"/>
      <c r="K443" s="321"/>
      <c r="L443" s="321"/>
    </row>
    <row r="444" spans="2:12">
      <c r="B444" s="336"/>
      <c r="C444" s="331" t="s">
        <v>2240</v>
      </c>
      <c r="D444" s="670"/>
      <c r="E444" s="672" t="s">
        <v>2241</v>
      </c>
      <c r="F444" s="380"/>
      <c r="G444" s="321"/>
      <c r="H444" s="321"/>
      <c r="I444" s="321"/>
      <c r="J444" s="321"/>
      <c r="K444" s="321"/>
      <c r="L444" s="321"/>
    </row>
    <row r="445" spans="2:12" ht="22" thickBot="1">
      <c r="B445" s="336"/>
      <c r="C445" s="334" t="s">
        <v>2242</v>
      </c>
      <c r="D445" s="671"/>
      <c r="E445" s="673"/>
      <c r="F445" s="380"/>
      <c r="G445" s="321"/>
      <c r="H445" s="321"/>
      <c r="I445" s="321"/>
      <c r="J445" s="321"/>
      <c r="K445" s="321"/>
      <c r="L445" s="321"/>
    </row>
    <row r="446" spans="2:12">
      <c r="B446" s="336"/>
      <c r="C446" s="331" t="s">
        <v>2243</v>
      </c>
      <c r="D446" s="670"/>
      <c r="E446" s="672" t="s">
        <v>2244</v>
      </c>
      <c r="F446" s="380"/>
      <c r="G446" s="321"/>
      <c r="H446" s="321"/>
      <c r="I446" s="321"/>
      <c r="J446" s="321"/>
      <c r="K446" s="321"/>
      <c r="L446" s="321"/>
    </row>
    <row r="447" spans="2:12" ht="22" thickBot="1">
      <c r="B447" s="336"/>
      <c r="C447" s="334" t="s">
        <v>2245</v>
      </c>
      <c r="D447" s="671"/>
      <c r="E447" s="673"/>
      <c r="F447" s="380"/>
      <c r="G447" s="321"/>
      <c r="H447" s="321"/>
      <c r="I447" s="321"/>
      <c r="J447" s="321"/>
      <c r="K447" s="321"/>
      <c r="L447" s="321"/>
    </row>
    <row r="448" spans="2:12">
      <c r="B448" s="336"/>
      <c r="C448" s="331" t="s">
        <v>2246</v>
      </c>
      <c r="D448" s="670"/>
      <c r="E448" s="672"/>
      <c r="F448" s="380"/>
      <c r="G448" s="321"/>
      <c r="H448" s="321"/>
      <c r="I448" s="321"/>
      <c r="J448" s="321"/>
      <c r="K448" s="321"/>
      <c r="L448" s="321"/>
    </row>
    <row r="449" spans="2:12" ht="16" thickBot="1">
      <c r="B449" s="336"/>
      <c r="C449" s="334" t="s">
        <v>2247</v>
      </c>
      <c r="D449" s="671"/>
      <c r="E449" s="673"/>
      <c r="F449" s="380"/>
      <c r="G449" s="321"/>
      <c r="H449" s="321"/>
      <c r="I449" s="321"/>
      <c r="J449" s="321"/>
      <c r="K449" s="321"/>
      <c r="L449" s="321"/>
    </row>
    <row r="450" spans="2:12">
      <c r="B450" s="336"/>
      <c r="C450" s="331" t="s">
        <v>2248</v>
      </c>
      <c r="D450" s="670"/>
      <c r="E450" s="672"/>
      <c r="F450" s="380"/>
      <c r="G450" s="321"/>
      <c r="H450" s="321"/>
      <c r="I450" s="321"/>
      <c r="J450" s="321"/>
      <c r="K450" s="321"/>
      <c r="L450" s="321"/>
    </row>
    <row r="451" spans="2:12" ht="22" thickBot="1">
      <c r="B451" s="342"/>
      <c r="C451" s="334" t="s">
        <v>2249</v>
      </c>
      <c r="D451" s="671"/>
      <c r="E451" s="673"/>
      <c r="F451" s="380"/>
      <c r="G451" s="321"/>
      <c r="H451" s="321"/>
      <c r="I451" s="321"/>
      <c r="J451" s="321"/>
      <c r="K451" s="321"/>
      <c r="L451" s="321"/>
    </row>
    <row r="452" spans="2:12">
      <c r="B452" s="333"/>
      <c r="C452" s="331" t="s">
        <v>2250</v>
      </c>
      <c r="D452" s="670"/>
      <c r="E452" s="672"/>
      <c r="F452" s="380"/>
      <c r="G452" s="321"/>
      <c r="H452" s="321"/>
      <c r="I452" s="321"/>
      <c r="J452" s="321"/>
      <c r="K452" s="321"/>
      <c r="L452" s="321"/>
    </row>
    <row r="453" spans="2:12">
      <c r="B453" s="333"/>
      <c r="C453" s="355" t="s">
        <v>2251</v>
      </c>
      <c r="D453" s="685"/>
      <c r="E453" s="686"/>
      <c r="F453" s="380"/>
      <c r="G453" s="321"/>
      <c r="H453" s="321"/>
      <c r="I453" s="321"/>
      <c r="J453" s="321"/>
      <c r="K453" s="321"/>
      <c r="L453" s="321"/>
    </row>
    <row r="454" spans="2:12">
      <c r="B454" s="333"/>
      <c r="C454" s="356"/>
      <c r="D454" s="685"/>
      <c r="E454" s="686"/>
      <c r="F454" s="380"/>
      <c r="G454" s="321"/>
      <c r="H454" s="321"/>
      <c r="I454" s="321"/>
      <c r="J454" s="321"/>
      <c r="K454" s="321"/>
      <c r="L454" s="321"/>
    </row>
    <row r="455" spans="2:12">
      <c r="B455" s="333"/>
      <c r="C455" s="356"/>
      <c r="D455" s="685"/>
      <c r="E455" s="686"/>
      <c r="F455" s="380"/>
      <c r="G455" s="321"/>
      <c r="H455" s="321"/>
      <c r="I455" s="321"/>
      <c r="J455" s="321"/>
      <c r="K455" s="321"/>
      <c r="L455" s="321"/>
    </row>
    <row r="456" spans="2:12">
      <c r="B456" s="333"/>
      <c r="C456" s="356"/>
      <c r="D456" s="685"/>
      <c r="E456" s="686"/>
      <c r="F456" s="380"/>
      <c r="G456" s="321"/>
      <c r="H456" s="321"/>
      <c r="I456" s="321"/>
      <c r="J456" s="321"/>
      <c r="K456" s="321"/>
      <c r="L456" s="321"/>
    </row>
    <row r="457" spans="2:12">
      <c r="B457" s="333"/>
      <c r="C457" s="356"/>
      <c r="D457" s="685"/>
      <c r="E457" s="686"/>
      <c r="F457" s="380"/>
      <c r="G457" s="321"/>
      <c r="H457" s="321"/>
      <c r="I457" s="321"/>
      <c r="J457" s="321"/>
      <c r="K457" s="321"/>
      <c r="L457" s="321"/>
    </row>
    <row r="458" spans="2:12">
      <c r="B458" s="333"/>
      <c r="C458" s="356"/>
      <c r="D458" s="685"/>
      <c r="E458" s="686"/>
      <c r="F458" s="380"/>
      <c r="G458" s="321"/>
      <c r="H458" s="321"/>
      <c r="I458" s="321"/>
      <c r="J458" s="321"/>
      <c r="K458" s="321"/>
      <c r="L458" s="321"/>
    </row>
    <row r="459" spans="2:12">
      <c r="B459" s="330" t="s">
        <v>2252</v>
      </c>
      <c r="C459" s="356"/>
      <c r="D459" s="685"/>
      <c r="E459" s="686"/>
      <c r="F459" s="380"/>
      <c r="G459" s="321"/>
      <c r="H459" s="321"/>
      <c r="I459" s="321"/>
      <c r="J459" s="321"/>
      <c r="K459" s="321"/>
      <c r="L459" s="321"/>
    </row>
    <row r="460" spans="2:12" ht="21.5">
      <c r="B460" s="333" t="s">
        <v>2253</v>
      </c>
      <c r="C460" s="356"/>
      <c r="D460" s="685"/>
      <c r="E460" s="686"/>
      <c r="F460" s="380"/>
      <c r="G460" s="321"/>
      <c r="H460" s="321"/>
      <c r="I460" s="321"/>
      <c r="J460" s="321"/>
      <c r="K460" s="321"/>
      <c r="L460" s="321"/>
    </row>
    <row r="461" spans="2:12" ht="16" thickBot="1">
      <c r="B461" s="333"/>
      <c r="C461" s="357"/>
      <c r="D461" s="671"/>
      <c r="E461" s="673"/>
      <c r="F461" s="380"/>
      <c r="G461" s="321"/>
      <c r="H461" s="321"/>
      <c r="I461" s="321"/>
      <c r="J461" s="321"/>
      <c r="K461" s="321"/>
      <c r="L461" s="321"/>
    </row>
    <row r="462" spans="2:12">
      <c r="B462" s="333"/>
      <c r="C462" s="331" t="s">
        <v>2254</v>
      </c>
      <c r="D462" s="670"/>
      <c r="E462" s="672"/>
      <c r="F462" s="380"/>
      <c r="G462" s="321"/>
      <c r="H462" s="321"/>
      <c r="I462" s="321"/>
      <c r="J462" s="321"/>
      <c r="K462" s="321"/>
      <c r="L462" s="321"/>
    </row>
    <row r="463" spans="2:12" ht="16" thickBot="1">
      <c r="B463" s="333"/>
      <c r="C463" s="334" t="s">
        <v>2255</v>
      </c>
      <c r="D463" s="671"/>
      <c r="E463" s="673"/>
      <c r="F463" s="380"/>
      <c r="G463" s="321"/>
      <c r="H463" s="321"/>
      <c r="I463" s="321"/>
      <c r="J463" s="321"/>
      <c r="K463" s="321"/>
      <c r="L463" s="321"/>
    </row>
    <row r="464" spans="2:12">
      <c r="B464" s="333"/>
      <c r="C464" s="331" t="s">
        <v>2256</v>
      </c>
      <c r="D464" s="670"/>
      <c r="E464" s="672"/>
      <c r="F464" s="380"/>
      <c r="G464" s="321"/>
      <c r="H464" s="321"/>
      <c r="I464" s="321"/>
      <c r="J464" s="321"/>
      <c r="K464" s="321"/>
      <c r="L464" s="321"/>
    </row>
    <row r="465" spans="2:12" ht="16" thickBot="1">
      <c r="B465" s="333"/>
      <c r="C465" s="334" t="s">
        <v>2257</v>
      </c>
      <c r="D465" s="671"/>
      <c r="E465" s="673"/>
      <c r="F465" s="380"/>
      <c r="G465" s="321"/>
      <c r="H465" s="321"/>
      <c r="I465" s="321"/>
      <c r="J465" s="321"/>
      <c r="K465" s="321"/>
      <c r="L465" s="321"/>
    </row>
    <row r="466" spans="2:12">
      <c r="B466" s="333"/>
      <c r="C466" s="331" t="s">
        <v>2258</v>
      </c>
      <c r="D466" s="670"/>
      <c r="E466" s="672" t="s">
        <v>2259</v>
      </c>
      <c r="F466" s="380"/>
      <c r="G466" s="321"/>
      <c r="H466" s="321"/>
      <c r="I466" s="321"/>
      <c r="J466" s="321"/>
      <c r="K466" s="321"/>
      <c r="L466" s="321"/>
    </row>
    <row r="467" spans="2:12" ht="22" thickBot="1">
      <c r="B467" s="333"/>
      <c r="C467" s="334" t="s">
        <v>2260</v>
      </c>
      <c r="D467" s="671"/>
      <c r="E467" s="673"/>
      <c r="F467" s="380"/>
      <c r="G467" s="321"/>
      <c r="H467" s="321"/>
      <c r="I467" s="321"/>
      <c r="J467" s="321"/>
      <c r="K467" s="321"/>
      <c r="L467" s="321"/>
    </row>
    <row r="468" spans="2:12">
      <c r="B468" s="333"/>
      <c r="C468" s="331" t="s">
        <v>2261</v>
      </c>
      <c r="D468" s="670"/>
      <c r="E468" s="672"/>
      <c r="F468" s="380"/>
      <c r="G468" s="321"/>
      <c r="H468" s="321"/>
      <c r="I468" s="321"/>
      <c r="J468" s="321"/>
      <c r="K468" s="321"/>
      <c r="L468" s="321"/>
    </row>
    <row r="469" spans="2:12" ht="22" thickBot="1">
      <c r="B469" s="336"/>
      <c r="C469" s="334" t="s">
        <v>2262</v>
      </c>
      <c r="D469" s="671"/>
      <c r="E469" s="673"/>
      <c r="F469" s="380"/>
      <c r="G469" s="321"/>
      <c r="H469" s="321"/>
      <c r="I469" s="321"/>
      <c r="J469" s="321"/>
      <c r="K469" s="321"/>
      <c r="L469" s="321"/>
    </row>
    <row r="470" spans="2:12">
      <c r="B470" s="336"/>
      <c r="C470" s="331" t="s">
        <v>2263</v>
      </c>
      <c r="D470" s="670"/>
      <c r="E470" s="672"/>
      <c r="F470" s="380"/>
      <c r="G470" s="321"/>
      <c r="H470" s="321"/>
      <c r="I470" s="321"/>
      <c r="J470" s="321"/>
      <c r="K470" s="321"/>
      <c r="L470" s="321"/>
    </row>
    <row r="471" spans="2:12" ht="32" thickBot="1">
      <c r="B471" s="336"/>
      <c r="C471" s="334" t="s">
        <v>2264</v>
      </c>
      <c r="D471" s="671"/>
      <c r="E471" s="673"/>
      <c r="F471" s="380"/>
      <c r="G471" s="321"/>
      <c r="H471" s="321"/>
      <c r="I471" s="321"/>
      <c r="J471" s="321"/>
      <c r="K471" s="321"/>
      <c r="L471" s="321"/>
    </row>
    <row r="472" spans="2:12">
      <c r="B472" s="336"/>
      <c r="C472" s="331" t="s">
        <v>2265</v>
      </c>
      <c r="D472" s="670"/>
      <c r="E472" s="672" t="s">
        <v>2266</v>
      </c>
      <c r="F472" s="380"/>
      <c r="G472" s="321"/>
      <c r="H472" s="321"/>
      <c r="I472" s="321"/>
      <c r="J472" s="321"/>
      <c r="K472" s="321"/>
      <c r="L472" s="321"/>
    </row>
    <row r="473" spans="2:12" ht="32" thickBot="1">
      <c r="B473" s="336"/>
      <c r="C473" s="334" t="s">
        <v>2267</v>
      </c>
      <c r="D473" s="671"/>
      <c r="E473" s="673"/>
      <c r="F473" s="380"/>
      <c r="G473" s="321"/>
      <c r="H473" s="321"/>
      <c r="I473" s="321"/>
      <c r="J473" s="321"/>
      <c r="K473" s="321"/>
      <c r="L473" s="321"/>
    </row>
    <row r="474" spans="2:12">
      <c r="B474" s="336"/>
      <c r="C474" s="331" t="s">
        <v>2268</v>
      </c>
      <c r="D474" s="670"/>
      <c r="E474" s="672"/>
      <c r="F474" s="380"/>
      <c r="G474" s="321"/>
      <c r="H474" s="321"/>
      <c r="I474" s="321"/>
      <c r="J474" s="321"/>
      <c r="K474" s="321"/>
      <c r="L474" s="321"/>
    </row>
    <row r="475" spans="2:12" ht="16" thickBot="1">
      <c r="B475" s="342"/>
      <c r="C475" s="334" t="s">
        <v>2269</v>
      </c>
      <c r="D475" s="671"/>
      <c r="E475" s="673"/>
      <c r="F475" s="380"/>
      <c r="G475" s="321"/>
      <c r="H475" s="321"/>
      <c r="I475" s="321"/>
      <c r="J475" s="321"/>
      <c r="K475" s="321"/>
      <c r="L475" s="321"/>
    </row>
    <row r="476" spans="2:12">
      <c r="B476" s="330" t="s">
        <v>2270</v>
      </c>
      <c r="C476" s="670"/>
      <c r="D476" s="670"/>
      <c r="E476" s="672"/>
      <c r="F476" s="380"/>
      <c r="G476" s="321"/>
      <c r="H476" s="321"/>
      <c r="I476" s="321"/>
      <c r="J476" s="321"/>
      <c r="K476" s="321"/>
      <c r="L476" s="321"/>
    </row>
    <row r="477" spans="2:12" ht="32" thickBot="1">
      <c r="B477" s="335" t="s">
        <v>2271</v>
      </c>
      <c r="C477" s="671"/>
      <c r="D477" s="671"/>
      <c r="E477" s="673"/>
      <c r="F477" s="380"/>
      <c r="G477" s="321"/>
      <c r="H477" s="321"/>
      <c r="I477" s="321"/>
      <c r="J477" s="321"/>
      <c r="K477" s="321"/>
      <c r="L477" s="321"/>
    </row>
    <row r="478" spans="2:12">
      <c r="B478" s="330" t="s">
        <v>2272</v>
      </c>
      <c r="C478" s="670"/>
      <c r="D478" s="670"/>
      <c r="E478" s="672"/>
      <c r="F478" s="380"/>
      <c r="G478" s="321"/>
      <c r="H478" s="321"/>
      <c r="I478" s="321"/>
      <c r="J478" s="321"/>
      <c r="K478" s="321"/>
      <c r="L478" s="321"/>
    </row>
    <row r="479" spans="2:12" ht="42" thickBot="1">
      <c r="B479" s="335" t="s">
        <v>2273</v>
      </c>
      <c r="C479" s="671"/>
      <c r="D479" s="671"/>
      <c r="E479" s="673"/>
      <c r="F479" s="380"/>
      <c r="G479" s="321"/>
      <c r="H479" s="321"/>
      <c r="I479" s="321"/>
      <c r="J479" s="321"/>
      <c r="K479" s="321"/>
      <c r="L479" s="321"/>
    </row>
    <row r="480" spans="2:12">
      <c r="B480" s="381" t="s">
        <v>2061</v>
      </c>
      <c r="E480" s="383"/>
      <c r="F480" s="384"/>
      <c r="G480" s="321"/>
      <c r="H480" s="321"/>
      <c r="I480" s="321"/>
      <c r="J480" s="321"/>
      <c r="K480" s="321"/>
      <c r="L480" s="321"/>
    </row>
    <row r="481" spans="2:12" ht="16" thickBot="1">
      <c r="B481" s="695" t="s">
        <v>2274</v>
      </c>
      <c r="C481" s="696"/>
      <c r="D481" s="696"/>
      <c r="E481" s="697"/>
      <c r="F481" s="384"/>
      <c r="G481" s="321"/>
      <c r="H481" s="321"/>
      <c r="I481" s="321"/>
      <c r="J481" s="321"/>
      <c r="K481" s="321"/>
      <c r="L481" s="321"/>
    </row>
    <row r="482" spans="2:12">
      <c r="B482" s="330" t="s">
        <v>2275</v>
      </c>
      <c r="C482" s="670"/>
      <c r="D482" s="670"/>
      <c r="E482" s="672"/>
      <c r="F482" s="380"/>
      <c r="G482" s="321"/>
      <c r="H482" s="321"/>
      <c r="I482" s="321"/>
      <c r="J482" s="321"/>
      <c r="K482" s="321"/>
      <c r="L482" s="321"/>
    </row>
    <row r="483" spans="2:12" ht="16" thickBot="1">
      <c r="B483" s="335" t="s">
        <v>2276</v>
      </c>
      <c r="C483" s="671"/>
      <c r="D483" s="671"/>
      <c r="E483" s="673"/>
      <c r="F483" s="380"/>
      <c r="G483" s="321"/>
      <c r="H483" s="321"/>
      <c r="I483" s="321"/>
      <c r="J483" s="321"/>
      <c r="K483" s="321"/>
      <c r="L483" s="321"/>
    </row>
    <row r="484" spans="2:12">
      <c r="B484" s="330" t="s">
        <v>2277</v>
      </c>
      <c r="C484" s="670"/>
      <c r="D484" s="670"/>
      <c r="E484" s="672" t="s">
        <v>2278</v>
      </c>
      <c r="F484" s="380"/>
      <c r="G484" s="321"/>
      <c r="H484" s="321"/>
      <c r="I484" s="321"/>
      <c r="J484" s="321"/>
      <c r="K484" s="321"/>
      <c r="L484" s="321"/>
    </row>
    <row r="485" spans="2:12" ht="52" thickBot="1">
      <c r="B485" s="335" t="s">
        <v>2279</v>
      </c>
      <c r="C485" s="671"/>
      <c r="D485" s="671"/>
      <c r="E485" s="673"/>
      <c r="F485" s="380"/>
      <c r="G485" s="321"/>
      <c r="H485" s="321"/>
      <c r="I485" s="321"/>
      <c r="J485" s="321"/>
      <c r="K485" s="321"/>
      <c r="L485" s="321"/>
    </row>
    <row r="486" spans="2:12">
      <c r="B486" s="330" t="s">
        <v>2280</v>
      </c>
      <c r="C486" s="331" t="s">
        <v>2281</v>
      </c>
      <c r="D486" s="670"/>
      <c r="E486" s="672"/>
      <c r="F486" s="380"/>
      <c r="G486" s="321"/>
      <c r="H486" s="321"/>
      <c r="I486" s="321"/>
      <c r="J486" s="321"/>
      <c r="K486" s="321"/>
      <c r="L486" s="321"/>
    </row>
    <row r="487" spans="2:12" ht="32" thickBot="1">
      <c r="B487" s="333" t="s">
        <v>2282</v>
      </c>
      <c r="C487" s="334" t="s">
        <v>2283</v>
      </c>
      <c r="D487" s="671"/>
      <c r="E487" s="673"/>
      <c r="F487" s="380"/>
      <c r="G487" s="321"/>
      <c r="H487" s="321"/>
      <c r="I487" s="321"/>
      <c r="J487" s="321"/>
      <c r="K487" s="321"/>
      <c r="L487" s="321"/>
    </row>
    <row r="488" spans="2:12">
      <c r="B488" s="336"/>
      <c r="C488" s="331" t="s">
        <v>2284</v>
      </c>
      <c r="D488" s="670"/>
      <c r="E488" s="672"/>
      <c r="F488" s="380"/>
      <c r="G488" s="321"/>
      <c r="H488" s="321"/>
      <c r="I488" s="321"/>
      <c r="J488" s="321"/>
      <c r="K488" s="321"/>
      <c r="L488" s="321"/>
    </row>
    <row r="489" spans="2:12" ht="16" thickBot="1">
      <c r="B489" s="336"/>
      <c r="C489" s="334" t="s">
        <v>2285</v>
      </c>
      <c r="D489" s="671"/>
      <c r="E489" s="673"/>
      <c r="F489" s="380"/>
      <c r="G489" s="321"/>
      <c r="H489" s="321"/>
      <c r="I489" s="321"/>
      <c r="J489" s="321"/>
      <c r="K489" s="321"/>
      <c r="L489" s="321"/>
    </row>
    <row r="490" spans="2:12">
      <c r="B490" s="336"/>
      <c r="C490" s="331" t="s">
        <v>2286</v>
      </c>
      <c r="D490" s="670"/>
      <c r="E490" s="672"/>
      <c r="F490" s="380"/>
      <c r="G490" s="321"/>
      <c r="H490" s="321"/>
      <c r="I490" s="321"/>
      <c r="J490" s="321"/>
      <c r="K490" s="321"/>
      <c r="L490" s="321"/>
    </row>
    <row r="491" spans="2:12" ht="16" thickBot="1">
      <c r="B491" s="336"/>
      <c r="C491" s="334" t="s">
        <v>2287</v>
      </c>
      <c r="D491" s="671"/>
      <c r="E491" s="673"/>
      <c r="F491" s="380"/>
      <c r="G491" s="321"/>
      <c r="H491" s="321"/>
      <c r="I491" s="321"/>
      <c r="J491" s="321"/>
      <c r="K491" s="321"/>
      <c r="L491" s="321"/>
    </row>
    <row r="492" spans="2:12">
      <c r="B492" s="336"/>
      <c r="C492" s="331" t="s">
        <v>2288</v>
      </c>
      <c r="D492" s="670"/>
      <c r="E492" s="672" t="s">
        <v>2289</v>
      </c>
      <c r="F492" s="380"/>
      <c r="G492" s="321"/>
      <c r="H492" s="321"/>
      <c r="I492" s="321"/>
      <c r="J492" s="321"/>
      <c r="K492" s="321"/>
      <c r="L492" s="321"/>
    </row>
    <row r="493" spans="2:12" ht="16" thickBot="1">
      <c r="B493" s="336"/>
      <c r="C493" s="334" t="s">
        <v>2290</v>
      </c>
      <c r="D493" s="671"/>
      <c r="E493" s="673"/>
      <c r="F493" s="380"/>
      <c r="G493" s="321"/>
      <c r="H493" s="321"/>
      <c r="I493" s="321"/>
      <c r="J493" s="321"/>
      <c r="K493" s="321"/>
      <c r="L493" s="321"/>
    </row>
    <row r="494" spans="2:12">
      <c r="B494" s="336"/>
      <c r="C494" s="331" t="s">
        <v>2291</v>
      </c>
      <c r="D494" s="670"/>
      <c r="E494" s="672"/>
      <c r="F494" s="380"/>
      <c r="G494" s="321"/>
      <c r="H494" s="321"/>
      <c r="I494" s="321"/>
      <c r="J494" s="321"/>
      <c r="K494" s="321"/>
      <c r="L494" s="321"/>
    </row>
    <row r="495" spans="2:12" ht="42" thickBot="1">
      <c r="B495" s="336"/>
      <c r="C495" s="334" t="s">
        <v>2292</v>
      </c>
      <c r="D495" s="671"/>
      <c r="E495" s="673"/>
      <c r="F495" s="380"/>
      <c r="G495" s="321"/>
      <c r="H495" s="321"/>
      <c r="I495" s="321"/>
      <c r="J495" s="321"/>
      <c r="K495" s="321"/>
      <c r="L495" s="321"/>
    </row>
    <row r="496" spans="2:12">
      <c r="B496" s="336"/>
      <c r="C496" s="331" t="s">
        <v>2293</v>
      </c>
      <c r="D496" s="670"/>
      <c r="E496" s="672"/>
      <c r="F496" s="380"/>
      <c r="G496" s="321"/>
      <c r="H496" s="321"/>
      <c r="I496" s="321"/>
      <c r="J496" s="321"/>
      <c r="K496" s="321"/>
      <c r="L496" s="321"/>
    </row>
    <row r="497" spans="2:12" ht="16" thickBot="1">
      <c r="B497" s="336"/>
      <c r="C497" s="334" t="s">
        <v>2294</v>
      </c>
      <c r="D497" s="671"/>
      <c r="E497" s="673"/>
      <c r="F497" s="380"/>
      <c r="G497" s="321"/>
      <c r="H497" s="321"/>
      <c r="I497" s="321"/>
      <c r="J497" s="321"/>
      <c r="K497" s="321"/>
      <c r="L497" s="321"/>
    </row>
    <row r="498" spans="2:12">
      <c r="B498" s="336"/>
      <c r="C498" s="331" t="s">
        <v>2295</v>
      </c>
      <c r="D498" s="670"/>
      <c r="E498" s="672"/>
      <c r="F498" s="380"/>
      <c r="G498" s="321"/>
      <c r="H498" s="321"/>
      <c r="I498" s="321"/>
      <c r="J498" s="321"/>
      <c r="K498" s="321"/>
      <c r="L498" s="321"/>
    </row>
    <row r="499" spans="2:12" ht="22" thickBot="1">
      <c r="B499" s="342"/>
      <c r="C499" s="334" t="s">
        <v>2296</v>
      </c>
      <c r="D499" s="671"/>
      <c r="E499" s="673"/>
      <c r="F499" s="380"/>
      <c r="G499" s="321"/>
      <c r="H499" s="321"/>
      <c r="I499" s="321"/>
      <c r="J499" s="321"/>
      <c r="K499" s="321"/>
      <c r="L499" s="321"/>
    </row>
    <row r="500" spans="2:12" ht="15" customHeight="1">
      <c r="B500" s="330" t="s">
        <v>2297</v>
      </c>
      <c r="C500" s="331" t="s">
        <v>2298</v>
      </c>
      <c r="D500" s="670"/>
      <c r="E500" s="672" t="s">
        <v>2299</v>
      </c>
      <c r="F500" s="380"/>
      <c r="G500" s="321"/>
      <c r="H500" s="321"/>
      <c r="I500" s="321"/>
      <c r="J500" s="321"/>
      <c r="K500" s="321"/>
      <c r="L500" s="321"/>
    </row>
    <row r="501" spans="2:12" ht="32" thickBot="1">
      <c r="B501" s="333" t="s">
        <v>2300</v>
      </c>
      <c r="C501" s="334" t="s">
        <v>2301</v>
      </c>
      <c r="D501" s="671"/>
      <c r="E501" s="673"/>
      <c r="F501" s="380"/>
      <c r="G501" s="321"/>
      <c r="H501" s="321"/>
      <c r="I501" s="321"/>
      <c r="J501" s="321"/>
      <c r="K501" s="321"/>
      <c r="L501" s="321"/>
    </row>
    <row r="502" spans="2:12">
      <c r="B502" s="336"/>
      <c r="C502" s="331" t="s">
        <v>2302</v>
      </c>
      <c r="D502" s="670"/>
      <c r="E502" s="672"/>
      <c r="F502" s="380"/>
      <c r="G502" s="321"/>
      <c r="H502" s="321"/>
      <c r="I502" s="321"/>
      <c r="J502" s="321"/>
      <c r="K502" s="321"/>
      <c r="L502" s="321"/>
    </row>
    <row r="503" spans="2:12" ht="32" thickBot="1">
      <c r="B503" s="336"/>
      <c r="C503" s="334" t="s">
        <v>2303</v>
      </c>
      <c r="D503" s="671"/>
      <c r="E503" s="673"/>
      <c r="F503" s="380"/>
      <c r="G503" s="321"/>
      <c r="H503" s="321"/>
      <c r="I503" s="321"/>
      <c r="J503" s="321"/>
      <c r="K503" s="321"/>
      <c r="L503" s="321"/>
    </row>
    <row r="504" spans="2:12">
      <c r="B504" s="336"/>
      <c r="C504" s="331" t="s">
        <v>2304</v>
      </c>
      <c r="D504" s="670"/>
      <c r="E504" s="672"/>
      <c r="F504" s="380"/>
      <c r="G504" s="321"/>
      <c r="H504" s="321"/>
      <c r="I504" s="321"/>
      <c r="J504" s="321"/>
      <c r="K504" s="321"/>
      <c r="L504" s="321"/>
    </row>
    <row r="505" spans="2:12" ht="32" thickBot="1">
      <c r="B505" s="336"/>
      <c r="C505" s="334" t="s">
        <v>2305</v>
      </c>
      <c r="D505" s="671"/>
      <c r="E505" s="673"/>
      <c r="F505" s="380"/>
      <c r="G505" s="321"/>
      <c r="H505" s="321"/>
      <c r="I505" s="321"/>
      <c r="J505" s="321"/>
      <c r="K505" s="321"/>
      <c r="L505" s="321"/>
    </row>
    <row r="506" spans="2:12">
      <c r="B506" s="336"/>
      <c r="C506" s="331" t="s">
        <v>2306</v>
      </c>
      <c r="D506" s="670"/>
      <c r="E506" s="672"/>
      <c r="F506" s="380"/>
      <c r="G506" s="321"/>
      <c r="H506" s="321"/>
      <c r="I506" s="321"/>
      <c r="J506" s="321"/>
      <c r="K506" s="321"/>
      <c r="L506" s="321"/>
    </row>
    <row r="507" spans="2:12" ht="22" thickBot="1">
      <c r="B507" s="336"/>
      <c r="C507" s="334" t="s">
        <v>2307</v>
      </c>
      <c r="D507" s="671"/>
      <c r="E507" s="673"/>
      <c r="F507" s="380"/>
      <c r="G507" s="321"/>
      <c r="H507" s="321"/>
      <c r="I507" s="321"/>
      <c r="J507" s="321"/>
      <c r="K507" s="321"/>
      <c r="L507" s="321"/>
    </row>
    <row r="508" spans="2:12">
      <c r="B508" s="336"/>
      <c r="C508" s="331" t="s">
        <v>2308</v>
      </c>
      <c r="D508" s="670"/>
      <c r="E508" s="672"/>
      <c r="F508" s="380"/>
      <c r="G508" s="321"/>
      <c r="H508" s="321"/>
      <c r="I508" s="321"/>
      <c r="J508" s="321"/>
      <c r="K508" s="321"/>
      <c r="L508" s="321"/>
    </row>
    <row r="509" spans="2:12" ht="32" thickBot="1">
      <c r="B509" s="342"/>
      <c r="C509" s="334" t="s">
        <v>2309</v>
      </c>
      <c r="D509" s="671"/>
      <c r="E509" s="673"/>
      <c r="F509" s="380"/>
      <c r="G509" s="321"/>
      <c r="H509" s="321"/>
      <c r="I509" s="321"/>
      <c r="J509" s="321"/>
      <c r="K509" s="321"/>
      <c r="L509" s="321"/>
    </row>
    <row r="510" spans="2:12">
      <c r="B510" s="330" t="s">
        <v>2310</v>
      </c>
      <c r="C510" s="331" t="s">
        <v>2311</v>
      </c>
      <c r="D510" s="670"/>
      <c r="E510" s="672"/>
      <c r="F510" s="380"/>
      <c r="G510" s="321"/>
      <c r="H510" s="321"/>
      <c r="I510" s="321"/>
      <c r="J510" s="321"/>
      <c r="K510" s="321"/>
      <c r="L510" s="321"/>
    </row>
    <row r="511" spans="2:12" ht="32" thickBot="1">
      <c r="B511" s="333" t="s">
        <v>2312</v>
      </c>
      <c r="C511" s="334" t="s">
        <v>2313</v>
      </c>
      <c r="D511" s="671"/>
      <c r="E511" s="673"/>
      <c r="F511" s="380"/>
      <c r="G511" s="321"/>
      <c r="H511" s="321"/>
      <c r="I511" s="321"/>
      <c r="J511" s="321"/>
      <c r="K511" s="321"/>
      <c r="L511" s="321"/>
    </row>
    <row r="512" spans="2:12">
      <c r="B512" s="336"/>
      <c r="C512" s="331" t="s">
        <v>2314</v>
      </c>
      <c r="D512" s="670"/>
      <c r="E512" s="672"/>
      <c r="F512" s="380"/>
      <c r="G512" s="321"/>
      <c r="H512" s="321"/>
      <c r="I512" s="321"/>
      <c r="J512" s="321"/>
      <c r="K512" s="321"/>
      <c r="L512" s="321"/>
    </row>
    <row r="513" spans="2:12" ht="22" thickBot="1">
      <c r="B513" s="336"/>
      <c r="C513" s="334" t="s">
        <v>2315</v>
      </c>
      <c r="D513" s="671"/>
      <c r="E513" s="673"/>
      <c r="F513" s="380"/>
      <c r="G513" s="321"/>
      <c r="H513" s="321"/>
      <c r="I513" s="321"/>
      <c r="J513" s="321"/>
      <c r="K513" s="321"/>
      <c r="L513" s="321"/>
    </row>
    <row r="514" spans="2:12">
      <c r="B514" s="336"/>
      <c r="C514" s="331" t="s">
        <v>2316</v>
      </c>
      <c r="D514" s="670"/>
      <c r="E514" s="672" t="s">
        <v>2317</v>
      </c>
      <c r="F514" s="380"/>
      <c r="G514" s="321"/>
      <c r="H514" s="321"/>
      <c r="I514" s="321"/>
      <c r="J514" s="321"/>
      <c r="K514" s="321"/>
      <c r="L514" s="321"/>
    </row>
    <row r="515" spans="2:12" ht="16" thickBot="1">
      <c r="B515" s="336"/>
      <c r="C515" s="334" t="s">
        <v>2318</v>
      </c>
      <c r="D515" s="671"/>
      <c r="E515" s="673"/>
      <c r="F515" s="380"/>
      <c r="G515" s="321"/>
      <c r="H515" s="321"/>
      <c r="I515" s="321"/>
      <c r="J515" s="321"/>
      <c r="K515" s="321"/>
      <c r="L515" s="321"/>
    </row>
    <row r="516" spans="2:12">
      <c r="B516" s="336"/>
      <c r="C516" s="331" t="s">
        <v>2319</v>
      </c>
      <c r="D516" s="670"/>
      <c r="E516" s="672" t="s">
        <v>2320</v>
      </c>
      <c r="F516" s="380"/>
      <c r="G516" s="321"/>
      <c r="H516" s="321"/>
      <c r="I516" s="321"/>
      <c r="J516" s="321"/>
      <c r="K516" s="321"/>
      <c r="L516" s="321"/>
    </row>
    <row r="517" spans="2:12" ht="22" thickBot="1">
      <c r="B517" s="336"/>
      <c r="C517" s="334" t="s">
        <v>2321</v>
      </c>
      <c r="D517" s="671"/>
      <c r="E517" s="673"/>
      <c r="F517" s="380"/>
      <c r="G517" s="321"/>
      <c r="H517" s="321"/>
      <c r="I517" s="321"/>
      <c r="J517" s="321"/>
      <c r="K517" s="321"/>
      <c r="L517" s="321"/>
    </row>
    <row r="518" spans="2:12">
      <c r="B518" s="336"/>
      <c r="C518" s="331" t="s">
        <v>2322</v>
      </c>
      <c r="D518" s="670"/>
      <c r="E518" s="672"/>
      <c r="F518" s="380"/>
      <c r="G518" s="321"/>
      <c r="H518" s="321"/>
      <c r="I518" s="321"/>
      <c r="J518" s="321"/>
      <c r="K518" s="321"/>
      <c r="L518" s="321"/>
    </row>
    <row r="519" spans="2:12" ht="22" thickBot="1">
      <c r="B519" s="336"/>
      <c r="C519" s="334" t="s">
        <v>2323</v>
      </c>
      <c r="D519" s="671"/>
      <c r="E519" s="673"/>
      <c r="F519" s="380"/>
      <c r="G519" s="321"/>
      <c r="H519" s="321"/>
      <c r="I519" s="321"/>
      <c r="J519" s="321"/>
      <c r="K519" s="321"/>
      <c r="L519" s="321"/>
    </row>
    <row r="520" spans="2:12">
      <c r="B520" s="336"/>
      <c r="C520" s="331" t="s">
        <v>2324</v>
      </c>
      <c r="D520" s="670"/>
      <c r="E520" s="672"/>
      <c r="F520" s="380"/>
      <c r="G520" s="321"/>
      <c r="H520" s="321"/>
      <c r="I520" s="321"/>
      <c r="J520" s="321"/>
      <c r="K520" s="321"/>
      <c r="L520" s="321"/>
    </row>
    <row r="521" spans="2:12" ht="22" thickBot="1">
      <c r="B521" s="336"/>
      <c r="C521" s="334" t="s">
        <v>2325</v>
      </c>
      <c r="D521" s="671"/>
      <c r="E521" s="673"/>
      <c r="F521" s="380"/>
      <c r="G521" s="321"/>
      <c r="H521" s="321"/>
      <c r="I521" s="321"/>
      <c r="J521" s="321"/>
      <c r="K521" s="321"/>
      <c r="L521" s="321"/>
    </row>
    <row r="522" spans="2:12">
      <c r="B522" s="336"/>
      <c r="C522" s="331" t="s">
        <v>2326</v>
      </c>
      <c r="D522" s="670"/>
      <c r="E522" s="672" t="s">
        <v>2327</v>
      </c>
      <c r="F522" s="380"/>
      <c r="G522" s="321"/>
      <c r="H522" s="321"/>
      <c r="I522" s="321"/>
      <c r="J522" s="321"/>
      <c r="K522" s="321"/>
      <c r="L522" s="321"/>
    </row>
    <row r="523" spans="2:12" ht="42" thickBot="1">
      <c r="B523" s="336"/>
      <c r="C523" s="334" t="s">
        <v>2328</v>
      </c>
      <c r="D523" s="671"/>
      <c r="E523" s="673"/>
      <c r="F523" s="380"/>
      <c r="G523" s="321"/>
      <c r="H523" s="321"/>
      <c r="I523" s="321"/>
      <c r="J523" s="321"/>
      <c r="K523" s="321"/>
      <c r="L523" s="321"/>
    </row>
    <row r="524" spans="2:12">
      <c r="B524" s="336"/>
      <c r="C524" s="331" t="s">
        <v>2329</v>
      </c>
      <c r="D524" s="670"/>
      <c r="E524" s="672"/>
      <c r="F524" s="380"/>
      <c r="G524" s="321"/>
      <c r="H524" s="321"/>
      <c r="I524" s="321"/>
      <c r="J524" s="321"/>
      <c r="K524" s="321"/>
      <c r="L524" s="321"/>
    </row>
    <row r="525" spans="2:12" ht="22" thickBot="1">
      <c r="B525" s="336"/>
      <c r="C525" s="334" t="s">
        <v>2330</v>
      </c>
      <c r="D525" s="671"/>
      <c r="E525" s="673"/>
      <c r="F525" s="380"/>
      <c r="G525" s="321"/>
      <c r="H525" s="321"/>
      <c r="I525" s="321"/>
      <c r="J525" s="321"/>
      <c r="K525" s="321"/>
      <c r="L525" s="321"/>
    </row>
    <row r="526" spans="2:12">
      <c r="B526" s="336"/>
      <c r="C526" s="331" t="s">
        <v>2331</v>
      </c>
      <c r="D526" s="670"/>
      <c r="E526" s="672"/>
      <c r="F526" s="380"/>
      <c r="G526" s="321"/>
      <c r="H526" s="321"/>
      <c r="I526" s="321"/>
      <c r="J526" s="321"/>
      <c r="K526" s="321"/>
      <c r="L526" s="321"/>
    </row>
    <row r="527" spans="2:12" ht="22" thickBot="1">
      <c r="B527" s="336"/>
      <c r="C527" s="334" t="s">
        <v>2332</v>
      </c>
      <c r="D527" s="671"/>
      <c r="E527" s="673"/>
      <c r="F527" s="380"/>
      <c r="G527" s="321"/>
      <c r="H527" s="321"/>
      <c r="I527" s="321"/>
      <c r="J527" s="321"/>
      <c r="K527" s="321"/>
      <c r="L527" s="321"/>
    </row>
    <row r="528" spans="2:12">
      <c r="B528" s="336"/>
      <c r="C528" s="331" t="s">
        <v>2333</v>
      </c>
      <c r="D528" s="670"/>
      <c r="E528" s="672"/>
      <c r="F528" s="380"/>
      <c r="G528" s="321"/>
      <c r="H528" s="321"/>
      <c r="I528" s="321"/>
      <c r="J528" s="321"/>
      <c r="K528" s="321"/>
      <c r="L528" s="321"/>
    </row>
    <row r="529" spans="2:12" ht="16" thickBot="1">
      <c r="B529" s="342"/>
      <c r="C529" s="334" t="s">
        <v>2334</v>
      </c>
      <c r="D529" s="671"/>
      <c r="E529" s="673"/>
      <c r="F529" s="380"/>
      <c r="G529" s="321"/>
      <c r="H529" s="321"/>
      <c r="I529" s="321"/>
      <c r="J529" s="321"/>
      <c r="K529" s="321"/>
      <c r="L529" s="321"/>
    </row>
    <row r="530" spans="2:12" ht="15" customHeight="1">
      <c r="B530" s="369" t="s">
        <v>2335</v>
      </c>
      <c r="C530" s="376" t="s">
        <v>2336</v>
      </c>
      <c r="D530" s="670"/>
      <c r="E530" s="672"/>
      <c r="F530" s="380"/>
      <c r="G530" s="321"/>
      <c r="H530" s="321"/>
      <c r="I530" s="321"/>
      <c r="J530" s="321"/>
      <c r="K530" s="321"/>
      <c r="L530" s="321"/>
    </row>
    <row r="531" spans="2:12" ht="32" thickBot="1">
      <c r="B531" s="333" t="s">
        <v>2337</v>
      </c>
      <c r="C531" s="334" t="s">
        <v>2338</v>
      </c>
      <c r="D531" s="671"/>
      <c r="E531" s="673"/>
      <c r="F531" s="380"/>
      <c r="G531" s="321"/>
      <c r="H531" s="321"/>
      <c r="I531" s="321"/>
      <c r="J531" s="321"/>
      <c r="K531" s="321"/>
      <c r="L531" s="321"/>
    </row>
    <row r="532" spans="2:12">
      <c r="B532" s="336"/>
      <c r="C532" s="331" t="s">
        <v>2339</v>
      </c>
      <c r="D532" s="670"/>
      <c r="E532" s="672"/>
      <c r="F532" s="380"/>
      <c r="G532" s="321"/>
      <c r="H532" s="321"/>
      <c r="I532" s="321"/>
      <c r="J532" s="321"/>
      <c r="K532" s="321"/>
      <c r="L532" s="321"/>
    </row>
    <row r="533" spans="2:12" ht="32" thickBot="1">
      <c r="B533" s="336"/>
      <c r="C533" s="334" t="s">
        <v>2340</v>
      </c>
      <c r="D533" s="671"/>
      <c r="E533" s="673"/>
      <c r="F533" s="380"/>
      <c r="G533" s="321"/>
      <c r="H533" s="321"/>
      <c r="I533" s="321"/>
      <c r="J533" s="321"/>
      <c r="K533" s="321"/>
      <c r="L533" s="321"/>
    </row>
    <row r="534" spans="2:12">
      <c r="B534" s="336"/>
      <c r="C534" s="331" t="s">
        <v>2341</v>
      </c>
      <c r="D534" s="331" t="s">
        <v>2342</v>
      </c>
      <c r="E534" s="672"/>
      <c r="F534" s="380"/>
      <c r="G534" s="321"/>
      <c r="H534" s="321"/>
      <c r="I534" s="321"/>
      <c r="J534" s="321"/>
      <c r="K534" s="321"/>
      <c r="L534" s="321"/>
    </row>
    <row r="535" spans="2:12" ht="22" thickBot="1">
      <c r="B535" s="336"/>
      <c r="C535" s="334" t="s">
        <v>2343</v>
      </c>
      <c r="D535" s="334" t="s">
        <v>2344</v>
      </c>
      <c r="E535" s="673"/>
      <c r="F535" s="380"/>
      <c r="G535" s="321"/>
      <c r="H535" s="321"/>
      <c r="I535" s="321"/>
      <c r="J535" s="321"/>
      <c r="K535" s="321"/>
      <c r="L535" s="321"/>
    </row>
    <row r="536" spans="2:12">
      <c r="B536" s="336"/>
      <c r="C536" s="331" t="s">
        <v>2345</v>
      </c>
      <c r="D536" s="670"/>
      <c r="E536" s="672"/>
      <c r="F536" s="380"/>
      <c r="G536" s="321"/>
      <c r="H536" s="321"/>
      <c r="I536" s="321"/>
      <c r="J536" s="321"/>
      <c r="K536" s="321"/>
      <c r="L536" s="321"/>
    </row>
    <row r="537" spans="2:12" ht="16" thickBot="1">
      <c r="B537" s="342"/>
      <c r="C537" s="334" t="s">
        <v>2346</v>
      </c>
      <c r="D537" s="671"/>
      <c r="E537" s="673"/>
      <c r="F537" s="380"/>
      <c r="G537" s="321"/>
      <c r="H537" s="321"/>
      <c r="I537" s="321"/>
      <c r="J537" s="321"/>
      <c r="K537" s="321"/>
      <c r="L537" s="321"/>
    </row>
    <row r="538" spans="2:12">
      <c r="B538" s="330" t="s">
        <v>2347</v>
      </c>
      <c r="C538" s="331" t="s">
        <v>2348</v>
      </c>
      <c r="D538" s="331" t="s">
        <v>2349</v>
      </c>
      <c r="E538" s="672"/>
      <c r="F538" s="380"/>
      <c r="G538" s="321"/>
      <c r="H538" s="321"/>
      <c r="I538" s="321"/>
      <c r="J538" s="321"/>
      <c r="K538" s="321"/>
      <c r="L538" s="321"/>
    </row>
    <row r="539" spans="2:12" ht="42" thickBot="1">
      <c r="B539" s="333" t="s">
        <v>2350</v>
      </c>
      <c r="C539" s="355" t="s">
        <v>2351</v>
      </c>
      <c r="D539" s="334" t="s">
        <v>2352</v>
      </c>
      <c r="E539" s="673"/>
      <c r="F539" s="380"/>
      <c r="G539" s="321"/>
      <c r="H539" s="321"/>
      <c r="I539" s="321"/>
      <c r="J539" s="321"/>
      <c r="K539" s="321"/>
      <c r="L539" s="321"/>
    </row>
    <row r="540" spans="2:12">
      <c r="B540" s="336"/>
      <c r="C540" s="356"/>
      <c r="D540" s="331" t="s">
        <v>2353</v>
      </c>
      <c r="E540" s="672"/>
      <c r="F540" s="380"/>
      <c r="G540" s="321"/>
      <c r="H540" s="321"/>
      <c r="I540" s="321"/>
      <c r="J540" s="321"/>
      <c r="K540" s="321"/>
      <c r="L540" s="321"/>
    </row>
    <row r="541" spans="2:12" ht="16" thickBot="1">
      <c r="B541" s="336"/>
      <c r="C541" s="356"/>
      <c r="D541" s="334" t="s">
        <v>2354</v>
      </c>
      <c r="E541" s="673"/>
      <c r="F541" s="380"/>
      <c r="G541" s="321"/>
      <c r="H541" s="321"/>
      <c r="I541" s="321"/>
      <c r="J541" s="321"/>
      <c r="K541" s="321"/>
      <c r="L541" s="321"/>
    </row>
    <row r="542" spans="2:12">
      <c r="B542" s="336"/>
      <c r="C542" s="356"/>
      <c r="D542" s="331" t="s">
        <v>2355</v>
      </c>
      <c r="E542" s="672"/>
      <c r="F542" s="380"/>
      <c r="G542" s="321"/>
      <c r="H542" s="321"/>
      <c r="I542" s="321"/>
      <c r="J542" s="321"/>
      <c r="K542" s="321"/>
      <c r="L542" s="321"/>
    </row>
    <row r="543" spans="2:12" ht="16" thickBot="1">
      <c r="B543" s="336"/>
      <c r="C543" s="356"/>
      <c r="D543" s="334" t="s">
        <v>2356</v>
      </c>
      <c r="E543" s="673"/>
      <c r="F543" s="380"/>
      <c r="G543" s="321"/>
      <c r="H543" s="321"/>
      <c r="I543" s="321"/>
      <c r="J543" s="321"/>
      <c r="K543" s="321"/>
      <c r="L543" s="321"/>
    </row>
    <row r="544" spans="2:12">
      <c r="B544" s="336"/>
      <c r="C544" s="356"/>
      <c r="D544" s="331" t="s">
        <v>2357</v>
      </c>
      <c r="E544" s="672"/>
      <c r="F544" s="380"/>
      <c r="G544" s="321"/>
      <c r="H544" s="321"/>
      <c r="I544" s="321"/>
      <c r="J544" s="321"/>
      <c r="K544" s="321"/>
      <c r="L544" s="321"/>
    </row>
    <row r="545" spans="2:12" ht="16" thickBot="1">
      <c r="B545" s="336"/>
      <c r="C545" s="356"/>
      <c r="D545" s="334" t="s">
        <v>2358</v>
      </c>
      <c r="E545" s="673"/>
      <c r="F545" s="380"/>
      <c r="G545" s="321"/>
      <c r="H545" s="321"/>
      <c r="I545" s="321"/>
      <c r="J545" s="321"/>
      <c r="K545" s="321"/>
      <c r="L545" s="321"/>
    </row>
    <row r="546" spans="2:12">
      <c r="B546" s="336"/>
      <c r="C546" s="356"/>
      <c r="D546" s="331" t="s">
        <v>2359</v>
      </c>
      <c r="E546" s="672"/>
      <c r="F546" s="380"/>
      <c r="G546" s="321"/>
      <c r="H546" s="321"/>
      <c r="I546" s="321"/>
      <c r="J546" s="321"/>
      <c r="K546" s="321"/>
      <c r="L546" s="321"/>
    </row>
    <row r="547" spans="2:12" ht="32" thickBot="1">
      <c r="B547" s="336"/>
      <c r="C547" s="356"/>
      <c r="D547" s="334" t="s">
        <v>2360</v>
      </c>
      <c r="E547" s="673"/>
      <c r="F547" s="380"/>
      <c r="G547" s="321"/>
      <c r="H547" s="321"/>
      <c r="I547" s="321"/>
      <c r="J547" s="321"/>
      <c r="K547" s="321"/>
      <c r="L547" s="321"/>
    </row>
    <row r="548" spans="2:12">
      <c r="B548" s="336"/>
      <c r="C548" s="356"/>
      <c r="D548" s="331" t="s">
        <v>2361</v>
      </c>
      <c r="E548" s="672"/>
      <c r="F548" s="380"/>
      <c r="G548" s="321"/>
      <c r="H548" s="321"/>
      <c r="I548" s="321"/>
      <c r="J548" s="321"/>
      <c r="K548" s="321"/>
      <c r="L548" s="321"/>
    </row>
    <row r="549" spans="2:12" ht="32" thickBot="1">
      <c r="B549" s="336"/>
      <c r="C549" s="356"/>
      <c r="D549" s="334" t="s">
        <v>2362</v>
      </c>
      <c r="E549" s="673"/>
      <c r="F549" s="380"/>
      <c r="G549" s="321"/>
      <c r="H549" s="321"/>
      <c r="I549" s="321"/>
      <c r="J549" s="321"/>
      <c r="K549" s="321"/>
      <c r="L549" s="321"/>
    </row>
    <row r="550" spans="2:12">
      <c r="B550" s="336"/>
      <c r="C550" s="356"/>
      <c r="D550" s="331" t="s">
        <v>2363</v>
      </c>
      <c r="E550" s="672"/>
      <c r="F550" s="380"/>
      <c r="G550" s="321"/>
      <c r="H550" s="321"/>
      <c r="I550" s="321"/>
      <c r="J550" s="321"/>
      <c r="K550" s="321"/>
      <c r="L550" s="321"/>
    </row>
    <row r="551" spans="2:12" ht="42" thickBot="1">
      <c r="B551" s="336"/>
      <c r="C551" s="357"/>
      <c r="D551" s="334" t="s">
        <v>2364</v>
      </c>
      <c r="E551" s="673"/>
      <c r="F551" s="380"/>
      <c r="G551" s="321"/>
      <c r="H551" s="321"/>
      <c r="I551" s="321"/>
      <c r="J551" s="321"/>
      <c r="K551" s="321"/>
      <c r="L551" s="321"/>
    </row>
    <row r="552" spans="2:12">
      <c r="B552" s="336"/>
      <c r="C552" s="331" t="s">
        <v>2365</v>
      </c>
      <c r="D552" s="670"/>
      <c r="E552" s="672" t="s">
        <v>2366</v>
      </c>
      <c r="F552" s="380"/>
      <c r="G552" s="321"/>
      <c r="H552" s="321"/>
      <c r="I552" s="321"/>
      <c r="J552" s="321"/>
      <c r="K552" s="321"/>
      <c r="L552" s="321"/>
    </row>
    <row r="553" spans="2:12" ht="16" thickBot="1">
      <c r="B553" s="336"/>
      <c r="C553" s="334" t="s">
        <v>2367</v>
      </c>
      <c r="D553" s="671"/>
      <c r="E553" s="673"/>
      <c r="F553" s="380"/>
      <c r="G553" s="321"/>
      <c r="H553" s="321"/>
      <c r="I553" s="321"/>
      <c r="J553" s="321"/>
      <c r="K553" s="321"/>
      <c r="L553" s="321"/>
    </row>
    <row r="554" spans="2:12">
      <c r="B554" s="336"/>
      <c r="C554" s="331" t="s">
        <v>2368</v>
      </c>
      <c r="D554" s="670"/>
      <c r="E554" s="672" t="s">
        <v>2369</v>
      </c>
      <c r="F554" s="380"/>
      <c r="G554" s="321"/>
      <c r="H554" s="321"/>
      <c r="I554" s="321"/>
      <c r="J554" s="321"/>
      <c r="K554" s="321"/>
      <c r="L554" s="321"/>
    </row>
    <row r="555" spans="2:12" ht="32" thickBot="1">
      <c r="B555" s="336"/>
      <c r="C555" s="334" t="s">
        <v>2370</v>
      </c>
      <c r="D555" s="671"/>
      <c r="E555" s="673"/>
      <c r="F555" s="380"/>
      <c r="G555" s="321"/>
      <c r="H555" s="321"/>
      <c r="I555" s="321"/>
      <c r="J555" s="321"/>
      <c r="K555" s="321"/>
      <c r="L555" s="321"/>
    </row>
    <row r="556" spans="2:12">
      <c r="B556" s="336"/>
      <c r="C556" s="331" t="s">
        <v>2371</v>
      </c>
      <c r="D556" s="670"/>
      <c r="E556" s="672"/>
      <c r="F556" s="380"/>
      <c r="G556" s="321"/>
      <c r="H556" s="321"/>
      <c r="I556" s="321"/>
      <c r="J556" s="321"/>
      <c r="K556" s="321"/>
      <c r="L556" s="321"/>
    </row>
    <row r="557" spans="2:12" ht="16" thickBot="1">
      <c r="B557" s="336"/>
      <c r="C557" s="334" t="s">
        <v>2372</v>
      </c>
      <c r="D557" s="671"/>
      <c r="E557" s="673"/>
      <c r="F557" s="380"/>
      <c r="G557" s="321"/>
      <c r="H557" s="321"/>
      <c r="I557" s="321"/>
      <c r="J557" s="321"/>
      <c r="K557" s="321"/>
      <c r="L557" s="321"/>
    </row>
    <row r="558" spans="2:12">
      <c r="B558" s="336"/>
      <c r="C558" s="331" t="s">
        <v>2373</v>
      </c>
      <c r="D558" s="670"/>
      <c r="E558" s="672" t="s">
        <v>2374</v>
      </c>
      <c r="F558" s="380"/>
      <c r="G558" s="321"/>
      <c r="H558" s="321"/>
      <c r="I558" s="321"/>
      <c r="J558" s="321"/>
      <c r="K558" s="321"/>
      <c r="L558" s="321"/>
    </row>
    <row r="559" spans="2:12" ht="16" thickBot="1">
      <c r="B559" s="342"/>
      <c r="C559" s="334" t="s">
        <v>2375</v>
      </c>
      <c r="D559" s="671"/>
      <c r="E559" s="673"/>
      <c r="F559" s="380"/>
      <c r="G559" s="321"/>
      <c r="H559" s="321"/>
      <c r="I559" s="321"/>
      <c r="J559" s="321"/>
      <c r="K559" s="321"/>
      <c r="L559" s="321"/>
    </row>
    <row r="560" spans="2:12">
      <c r="B560" s="330" t="s">
        <v>2376</v>
      </c>
      <c r="C560" s="331" t="s">
        <v>2377</v>
      </c>
      <c r="D560" s="670"/>
      <c r="E560" s="672"/>
      <c r="F560" s="380"/>
      <c r="G560" s="321"/>
      <c r="H560" s="321"/>
      <c r="I560" s="321"/>
      <c r="J560" s="321"/>
      <c r="K560" s="321"/>
      <c r="L560" s="321"/>
    </row>
    <row r="561" spans="2:12" ht="15" customHeight="1" thickBot="1">
      <c r="B561" s="333" t="s">
        <v>2378</v>
      </c>
      <c r="C561" s="334" t="s">
        <v>2379</v>
      </c>
      <c r="D561" s="671"/>
      <c r="E561" s="673"/>
      <c r="F561" s="380"/>
      <c r="G561" s="321"/>
      <c r="H561" s="321"/>
      <c r="I561" s="321"/>
      <c r="J561" s="321"/>
      <c r="K561" s="321"/>
      <c r="L561" s="321"/>
    </row>
    <row r="562" spans="2:12">
      <c r="B562" s="336"/>
      <c r="C562" s="331" t="s">
        <v>2380</v>
      </c>
      <c r="D562" s="670"/>
      <c r="E562" s="672"/>
      <c r="F562" s="380"/>
      <c r="G562" s="321"/>
      <c r="H562" s="321"/>
      <c r="I562" s="321"/>
      <c r="J562" s="321"/>
      <c r="K562" s="321"/>
      <c r="L562" s="321"/>
    </row>
    <row r="563" spans="2:12" ht="15" customHeight="1" thickBot="1">
      <c r="B563" s="336"/>
      <c r="C563" s="334" t="s">
        <v>2381</v>
      </c>
      <c r="D563" s="671"/>
      <c r="E563" s="673"/>
      <c r="F563" s="380"/>
      <c r="G563" s="321"/>
      <c r="H563" s="321"/>
      <c r="I563" s="321"/>
      <c r="J563" s="321"/>
      <c r="K563" s="321"/>
      <c r="L563" s="321"/>
    </row>
    <row r="564" spans="2:12">
      <c r="B564" s="336"/>
      <c r="C564" s="331" t="s">
        <v>2382</v>
      </c>
      <c r="D564" s="670"/>
      <c r="E564" s="672" t="s">
        <v>2383</v>
      </c>
      <c r="F564" s="380"/>
      <c r="G564" s="321"/>
      <c r="H564" s="321"/>
      <c r="I564" s="321"/>
      <c r="J564" s="321"/>
      <c r="K564" s="321"/>
      <c r="L564" s="321"/>
    </row>
    <row r="565" spans="2:12" ht="32" thickBot="1">
      <c r="B565" s="336"/>
      <c r="C565" s="334" t="s">
        <v>2384</v>
      </c>
      <c r="D565" s="671"/>
      <c r="E565" s="673"/>
      <c r="F565" s="380"/>
      <c r="G565" s="321"/>
      <c r="H565" s="321"/>
      <c r="I565" s="321"/>
      <c r="J565" s="321"/>
      <c r="K565" s="321"/>
      <c r="L565" s="321"/>
    </row>
    <row r="566" spans="2:12">
      <c r="B566" s="336"/>
      <c r="C566" s="331" t="s">
        <v>2385</v>
      </c>
      <c r="D566" s="670"/>
      <c r="E566" s="672"/>
      <c r="F566" s="380"/>
      <c r="G566" s="321"/>
      <c r="H566" s="321"/>
      <c r="I566" s="321"/>
      <c r="J566" s="321"/>
      <c r="K566" s="321"/>
      <c r="L566" s="321"/>
    </row>
    <row r="567" spans="2:12" ht="32" thickBot="1">
      <c r="B567" s="336"/>
      <c r="C567" s="334" t="s">
        <v>2386</v>
      </c>
      <c r="D567" s="671"/>
      <c r="E567" s="673"/>
      <c r="F567" s="380"/>
      <c r="G567" s="321"/>
      <c r="H567" s="321"/>
      <c r="I567" s="321"/>
      <c r="J567" s="321"/>
      <c r="K567" s="321"/>
      <c r="L567" s="321"/>
    </row>
    <row r="568" spans="2:12">
      <c r="B568" s="336"/>
      <c r="C568" s="331" t="s">
        <v>2387</v>
      </c>
      <c r="D568" s="670"/>
      <c r="E568" s="672"/>
      <c r="F568" s="380"/>
      <c r="G568" s="321"/>
      <c r="H568" s="321"/>
      <c r="I568" s="321"/>
      <c r="J568" s="321"/>
      <c r="K568" s="321"/>
      <c r="L568" s="321"/>
    </row>
    <row r="569" spans="2:12" ht="16" thickBot="1">
      <c r="B569" s="336"/>
      <c r="C569" s="334" t="s">
        <v>2388</v>
      </c>
      <c r="D569" s="671"/>
      <c r="E569" s="673"/>
      <c r="F569" s="380"/>
      <c r="G569" s="321"/>
      <c r="H569" s="321"/>
      <c r="I569" s="321"/>
      <c r="J569" s="321"/>
      <c r="K569" s="321"/>
      <c r="L569" s="321"/>
    </row>
    <row r="570" spans="2:12">
      <c r="B570" s="336"/>
      <c r="C570" s="331" t="s">
        <v>2389</v>
      </c>
      <c r="D570" s="670"/>
      <c r="E570" s="672"/>
      <c r="F570" s="380"/>
      <c r="G570" s="321"/>
      <c r="H570" s="321"/>
      <c r="I570" s="321"/>
      <c r="J570" s="321"/>
      <c r="K570" s="321"/>
      <c r="L570" s="321"/>
    </row>
    <row r="571" spans="2:12" ht="22" thickBot="1">
      <c r="B571" s="342"/>
      <c r="C571" s="334" t="s">
        <v>2390</v>
      </c>
      <c r="D571" s="671"/>
      <c r="E571" s="673"/>
      <c r="F571" s="380"/>
      <c r="G571" s="321"/>
      <c r="H571" s="321"/>
      <c r="I571" s="321"/>
      <c r="J571" s="321"/>
      <c r="K571" s="321"/>
      <c r="L571" s="321"/>
    </row>
    <row r="572" spans="2:12">
      <c r="B572" s="330" t="s">
        <v>2391</v>
      </c>
      <c r="C572" s="331" t="s">
        <v>2392</v>
      </c>
      <c r="D572" s="670"/>
      <c r="E572" s="672" t="s">
        <v>2393</v>
      </c>
      <c r="F572" s="380"/>
      <c r="G572" s="321"/>
      <c r="H572" s="321"/>
      <c r="I572" s="321"/>
      <c r="J572" s="321"/>
      <c r="K572" s="321"/>
      <c r="L572" s="321"/>
    </row>
    <row r="573" spans="2:12" ht="15" customHeight="1" thickBot="1">
      <c r="B573" s="333" t="s">
        <v>2394</v>
      </c>
      <c r="C573" s="334" t="s">
        <v>2395</v>
      </c>
      <c r="D573" s="671"/>
      <c r="E573" s="673"/>
      <c r="F573" s="380"/>
      <c r="G573" s="321"/>
      <c r="H573" s="321"/>
      <c r="I573" s="321"/>
      <c r="J573" s="321"/>
      <c r="K573" s="321"/>
      <c r="L573" s="321"/>
    </row>
    <row r="574" spans="2:12">
      <c r="B574" s="336"/>
      <c r="C574" s="331" t="s">
        <v>2396</v>
      </c>
      <c r="D574" s="670"/>
      <c r="E574" s="672" t="s">
        <v>2397</v>
      </c>
      <c r="F574" s="380"/>
      <c r="G574" s="321"/>
      <c r="H574" s="321"/>
      <c r="I574" s="321"/>
      <c r="J574" s="321"/>
      <c r="K574" s="321"/>
      <c r="L574" s="321"/>
    </row>
    <row r="575" spans="2:12" ht="16" thickBot="1">
      <c r="B575" s="336"/>
      <c r="C575" s="334" t="s">
        <v>2398</v>
      </c>
      <c r="D575" s="671"/>
      <c r="E575" s="673"/>
      <c r="F575" s="380"/>
      <c r="G575" s="321"/>
      <c r="H575" s="321"/>
      <c r="I575" s="321"/>
      <c r="J575" s="321"/>
      <c r="K575" s="321"/>
      <c r="L575" s="321"/>
    </row>
    <row r="576" spans="2:12">
      <c r="B576" s="336"/>
      <c r="C576" s="331" t="s">
        <v>2399</v>
      </c>
      <c r="D576" s="670"/>
      <c r="E576" s="672"/>
      <c r="F576" s="380"/>
      <c r="G576" s="321"/>
      <c r="H576" s="321"/>
      <c r="I576" s="321"/>
      <c r="J576" s="321"/>
      <c r="K576" s="321"/>
      <c r="L576" s="321"/>
    </row>
    <row r="577" spans="2:12" ht="16" thickBot="1">
      <c r="B577" s="336"/>
      <c r="C577" s="334" t="s">
        <v>2400</v>
      </c>
      <c r="D577" s="671"/>
      <c r="E577" s="673"/>
      <c r="F577" s="380"/>
      <c r="G577" s="321"/>
      <c r="H577" s="321"/>
      <c r="I577" s="321"/>
      <c r="J577" s="321"/>
      <c r="K577" s="321"/>
      <c r="L577" s="321"/>
    </row>
    <row r="578" spans="2:12">
      <c r="B578" s="336"/>
      <c r="C578" s="331" t="s">
        <v>2401</v>
      </c>
      <c r="D578" s="670"/>
      <c r="E578" s="672" t="s">
        <v>2402</v>
      </c>
      <c r="F578" s="380"/>
      <c r="G578" s="321"/>
      <c r="H578" s="321"/>
      <c r="I578" s="321"/>
      <c r="J578" s="321"/>
      <c r="K578" s="321"/>
      <c r="L578" s="321"/>
    </row>
    <row r="579" spans="2:12" ht="22" thickBot="1">
      <c r="B579" s="336"/>
      <c r="C579" s="334" t="s">
        <v>2403</v>
      </c>
      <c r="D579" s="671"/>
      <c r="E579" s="673"/>
      <c r="F579" s="380"/>
      <c r="G579" s="321"/>
      <c r="H579" s="321"/>
      <c r="I579" s="321"/>
      <c r="J579" s="321"/>
      <c r="K579" s="321"/>
      <c r="L579" s="321"/>
    </row>
    <row r="580" spans="2:12">
      <c r="B580" s="336"/>
      <c r="C580" s="331" t="s">
        <v>2404</v>
      </c>
      <c r="D580" s="670"/>
      <c r="E580" s="672" t="s">
        <v>2405</v>
      </c>
      <c r="F580" s="380"/>
      <c r="G580" s="321"/>
      <c r="H580" s="321"/>
      <c r="I580" s="321"/>
      <c r="J580" s="321"/>
      <c r="K580" s="321"/>
      <c r="L580" s="321"/>
    </row>
    <row r="581" spans="2:12" ht="16" thickBot="1">
      <c r="B581" s="336"/>
      <c r="C581" s="334" t="s">
        <v>2406</v>
      </c>
      <c r="D581" s="671"/>
      <c r="E581" s="673"/>
      <c r="F581" s="380"/>
      <c r="G581" s="321"/>
      <c r="H581" s="321"/>
      <c r="I581" s="321"/>
      <c r="J581" s="321"/>
      <c r="K581" s="321"/>
      <c r="L581" s="321"/>
    </row>
    <row r="582" spans="2:12">
      <c r="B582" s="336"/>
      <c r="C582" s="331" t="s">
        <v>2407</v>
      </c>
      <c r="D582" s="331" t="s">
        <v>2408</v>
      </c>
      <c r="E582" s="672"/>
      <c r="F582" s="380"/>
      <c r="G582" s="321"/>
      <c r="H582" s="321"/>
      <c r="I582" s="321"/>
      <c r="J582" s="321"/>
      <c r="K582" s="321"/>
      <c r="L582" s="321"/>
    </row>
    <row r="583" spans="2:12" ht="22" thickBot="1">
      <c r="B583" s="336"/>
      <c r="C583" s="355" t="s">
        <v>2409</v>
      </c>
      <c r="D583" s="334" t="s">
        <v>2410</v>
      </c>
      <c r="E583" s="673"/>
      <c r="F583" s="380"/>
      <c r="G583" s="321"/>
      <c r="H583" s="321"/>
      <c r="I583" s="321"/>
      <c r="J583" s="321"/>
      <c r="K583" s="321"/>
      <c r="L583" s="321"/>
    </row>
    <row r="584" spans="2:12">
      <c r="B584" s="336"/>
      <c r="C584" s="356"/>
      <c r="D584" s="331" t="s">
        <v>2411</v>
      </c>
      <c r="E584" s="672"/>
      <c r="F584" s="380"/>
      <c r="G584" s="321"/>
      <c r="H584" s="321"/>
      <c r="I584" s="321"/>
      <c r="J584" s="321"/>
      <c r="K584" s="321"/>
      <c r="L584" s="321"/>
    </row>
    <row r="585" spans="2:12" ht="22" thickBot="1">
      <c r="B585" s="336"/>
      <c r="C585" s="357"/>
      <c r="D585" s="334" t="s">
        <v>2412</v>
      </c>
      <c r="E585" s="673"/>
      <c r="F585" s="380"/>
      <c r="G585" s="321"/>
      <c r="H585" s="321"/>
      <c r="I585" s="321"/>
      <c r="J585" s="321"/>
      <c r="K585" s="321"/>
      <c r="L585" s="321"/>
    </row>
    <row r="586" spans="2:12">
      <c r="B586" s="336"/>
      <c r="C586" s="331" t="s">
        <v>2413</v>
      </c>
      <c r="D586" s="670"/>
      <c r="E586" s="672" t="s">
        <v>2414</v>
      </c>
      <c r="F586" s="380"/>
      <c r="G586" s="321"/>
      <c r="H586" s="321"/>
      <c r="I586" s="321"/>
      <c r="J586" s="321"/>
      <c r="K586" s="321"/>
      <c r="L586" s="321"/>
    </row>
    <row r="587" spans="2:12" ht="16" thickBot="1">
      <c r="B587" s="336"/>
      <c r="C587" s="334" t="s">
        <v>779</v>
      </c>
      <c r="D587" s="671"/>
      <c r="E587" s="673"/>
      <c r="F587" s="380"/>
      <c r="G587" s="321"/>
      <c r="H587" s="321"/>
      <c r="I587" s="321"/>
      <c r="J587" s="321"/>
      <c r="K587" s="321"/>
      <c r="L587" s="321"/>
    </row>
    <row r="588" spans="2:12">
      <c r="B588" s="336"/>
      <c r="C588" s="331" t="s">
        <v>2415</v>
      </c>
      <c r="D588" s="670"/>
      <c r="E588" s="672"/>
      <c r="F588" s="380"/>
      <c r="G588" s="321"/>
      <c r="H588" s="321"/>
      <c r="I588" s="321"/>
      <c r="J588" s="321"/>
      <c r="K588" s="321"/>
      <c r="L588" s="321"/>
    </row>
    <row r="589" spans="2:12" ht="16" thickBot="1">
      <c r="B589" s="342"/>
      <c r="C589" s="334" t="s">
        <v>2416</v>
      </c>
      <c r="D589" s="671"/>
      <c r="E589" s="673"/>
      <c r="F589" s="380"/>
      <c r="G589" s="321"/>
      <c r="H589" s="321"/>
      <c r="I589" s="321"/>
      <c r="J589" s="321"/>
      <c r="K589" s="321"/>
      <c r="L589" s="321"/>
    </row>
    <row r="590" spans="2:12">
      <c r="B590" s="330" t="s">
        <v>2417</v>
      </c>
      <c r="C590" s="670"/>
      <c r="D590" s="670"/>
      <c r="E590" s="672"/>
      <c r="F590" s="380"/>
      <c r="G590" s="321"/>
      <c r="H590" s="321"/>
      <c r="I590" s="321"/>
      <c r="J590" s="321"/>
      <c r="K590" s="321"/>
      <c r="L590" s="321"/>
    </row>
    <row r="591" spans="2:12" ht="42" thickBot="1">
      <c r="B591" s="335" t="s">
        <v>2418</v>
      </c>
      <c r="C591" s="671"/>
      <c r="D591" s="671"/>
      <c r="E591" s="673"/>
      <c r="F591" s="380"/>
      <c r="G591" s="321"/>
      <c r="H591" s="321"/>
      <c r="I591" s="321"/>
      <c r="J591" s="321"/>
      <c r="K591" s="321"/>
      <c r="L591" s="321"/>
    </row>
    <row r="592" spans="2:12" ht="16" thickBot="1">
      <c r="B592" s="385" t="s">
        <v>2061</v>
      </c>
      <c r="C592" s="386"/>
      <c r="D592" s="386"/>
      <c r="E592" s="387"/>
      <c r="F592" s="384"/>
      <c r="G592" s="321"/>
      <c r="H592" s="321"/>
      <c r="I592" s="321"/>
      <c r="J592" s="321"/>
      <c r="K592" s="321"/>
      <c r="L592" s="321"/>
    </row>
    <row r="593" spans="2:12">
      <c r="B593" s="322"/>
      <c r="C593" s="322"/>
      <c r="D593" s="322"/>
      <c r="E593" s="322"/>
      <c r="G593" s="321"/>
      <c r="H593" s="321"/>
      <c r="I593" s="321"/>
      <c r="J593" s="321"/>
      <c r="K593" s="321"/>
      <c r="L593" s="321"/>
    </row>
    <row r="594" spans="2:12">
      <c r="B594" s="322"/>
      <c r="C594" s="322"/>
      <c r="D594" s="322"/>
      <c r="E594" s="322"/>
      <c r="G594" s="321"/>
      <c r="H594" s="321"/>
      <c r="I594" s="321"/>
      <c r="J594" s="321"/>
      <c r="K594" s="321"/>
      <c r="L594" s="321"/>
    </row>
    <row r="595" spans="2:12">
      <c r="B595" s="322"/>
      <c r="C595" s="322"/>
      <c r="D595" s="322"/>
      <c r="E595" s="322"/>
      <c r="G595" s="321"/>
      <c r="H595" s="321"/>
      <c r="I595" s="321"/>
      <c r="J595" s="321"/>
      <c r="K595" s="321"/>
      <c r="L595" s="321"/>
    </row>
    <row r="596" spans="2:12">
      <c r="B596" s="322"/>
      <c r="C596" s="322"/>
      <c r="D596" s="322"/>
      <c r="E596" s="322"/>
      <c r="G596" s="321"/>
      <c r="H596" s="321"/>
      <c r="I596" s="321"/>
      <c r="J596" s="321"/>
      <c r="K596" s="321"/>
      <c r="L596" s="321"/>
    </row>
    <row r="597" spans="2:12">
      <c r="B597" s="322"/>
      <c r="C597" s="322"/>
      <c r="D597" s="322"/>
      <c r="E597" s="322"/>
      <c r="G597" s="321"/>
      <c r="H597" s="321"/>
      <c r="I597" s="321"/>
      <c r="J597" s="321"/>
      <c r="K597" s="321"/>
      <c r="L597" s="321"/>
    </row>
    <row r="598" spans="2:12">
      <c r="B598" s="322"/>
      <c r="C598" s="322"/>
      <c r="D598" s="322"/>
      <c r="E598" s="322"/>
      <c r="G598" s="321"/>
      <c r="H598" s="321"/>
      <c r="I598" s="321"/>
      <c r="J598" s="321"/>
      <c r="K598" s="321"/>
      <c r="L598" s="321"/>
    </row>
    <row r="599" spans="2:12">
      <c r="B599" s="322"/>
      <c r="C599" s="322"/>
      <c r="D599" s="322"/>
      <c r="E599" s="322"/>
      <c r="G599" s="321"/>
      <c r="H599" s="321"/>
      <c r="I599" s="321"/>
      <c r="J599" s="321"/>
      <c r="K599" s="321"/>
      <c r="L599" s="321"/>
    </row>
    <row r="600" spans="2:12">
      <c r="B600" s="322"/>
      <c r="C600" s="322"/>
      <c r="D600" s="322"/>
      <c r="E600" s="322"/>
      <c r="G600" s="321"/>
      <c r="H600" s="321"/>
      <c r="I600" s="321"/>
      <c r="J600" s="321"/>
      <c r="K600" s="321"/>
      <c r="L600" s="321"/>
    </row>
    <row r="601" spans="2:12">
      <c r="B601" s="322"/>
      <c r="C601" s="322"/>
      <c r="D601" s="322"/>
      <c r="E601" s="322"/>
      <c r="G601" s="321"/>
      <c r="H601" s="321"/>
      <c r="I601" s="321"/>
      <c r="J601" s="321"/>
      <c r="K601" s="321"/>
      <c r="L601" s="321"/>
    </row>
    <row r="602" spans="2:12">
      <c r="B602" s="322"/>
      <c r="C602" s="322"/>
      <c r="D602" s="322"/>
      <c r="E602" s="322"/>
      <c r="G602" s="321"/>
      <c r="H602" s="321"/>
      <c r="I602" s="321"/>
      <c r="J602" s="321"/>
      <c r="K602" s="321"/>
      <c r="L602" s="321"/>
    </row>
    <row r="603" spans="2:12">
      <c r="B603" s="322"/>
      <c r="C603" s="322"/>
      <c r="D603" s="322"/>
      <c r="E603" s="322"/>
      <c r="G603" s="321"/>
      <c r="H603" s="321"/>
      <c r="I603" s="321"/>
      <c r="J603" s="321"/>
      <c r="K603" s="321"/>
      <c r="L603" s="321"/>
    </row>
    <row r="604" spans="2:12">
      <c r="B604" s="322"/>
      <c r="C604" s="322"/>
      <c r="D604" s="322"/>
      <c r="E604" s="322"/>
      <c r="G604" s="321"/>
      <c r="H604" s="321"/>
      <c r="I604" s="321"/>
      <c r="J604" s="321"/>
      <c r="K604" s="321"/>
      <c r="L604" s="321"/>
    </row>
    <row r="605" spans="2:12">
      <c r="B605" s="322"/>
      <c r="C605" s="322"/>
      <c r="D605" s="322"/>
      <c r="E605" s="322"/>
      <c r="G605" s="321"/>
      <c r="H605" s="321"/>
      <c r="I605" s="321"/>
      <c r="J605" s="321"/>
      <c r="K605" s="321"/>
      <c r="L605" s="321"/>
    </row>
    <row r="606" spans="2:12">
      <c r="B606" s="322"/>
      <c r="C606" s="322"/>
      <c r="D606" s="322"/>
      <c r="E606" s="322"/>
      <c r="G606" s="321"/>
      <c r="H606" s="321"/>
      <c r="I606" s="321"/>
      <c r="J606" s="321"/>
      <c r="K606" s="321"/>
      <c r="L606" s="321"/>
    </row>
    <row r="607" spans="2:12">
      <c r="B607" s="322"/>
      <c r="C607" s="322"/>
      <c r="D607" s="322"/>
      <c r="E607" s="322"/>
      <c r="G607" s="321"/>
      <c r="H607" s="321"/>
      <c r="I607" s="321"/>
      <c r="J607" s="321"/>
      <c r="K607" s="321"/>
      <c r="L607" s="321"/>
    </row>
    <row r="608" spans="2:12">
      <c r="B608" s="322"/>
      <c r="C608" s="322"/>
      <c r="D608" s="322"/>
      <c r="E608" s="322"/>
      <c r="G608" s="321"/>
      <c r="H608" s="321"/>
      <c r="I608" s="321"/>
      <c r="J608" s="321"/>
      <c r="K608" s="321"/>
      <c r="L608" s="321"/>
    </row>
    <row r="609" spans="2:12">
      <c r="B609" s="322"/>
      <c r="C609" s="322"/>
      <c r="D609" s="322"/>
      <c r="E609" s="322"/>
      <c r="G609" s="321"/>
      <c r="H609" s="321"/>
      <c r="I609" s="321"/>
      <c r="J609" s="321"/>
      <c r="K609" s="321"/>
      <c r="L609" s="321"/>
    </row>
    <row r="610" spans="2:12">
      <c r="B610" s="322"/>
      <c r="C610" s="322"/>
      <c r="D610" s="322"/>
      <c r="E610" s="322"/>
      <c r="G610" s="321"/>
      <c r="H610" s="321"/>
      <c r="I610" s="321"/>
      <c r="J610" s="321"/>
      <c r="K610" s="321"/>
      <c r="L610" s="321"/>
    </row>
    <row r="611" spans="2:12">
      <c r="B611" s="322"/>
      <c r="C611" s="322"/>
      <c r="D611" s="322"/>
      <c r="E611" s="322"/>
      <c r="G611" s="321"/>
      <c r="H611" s="321"/>
      <c r="I611" s="321"/>
      <c r="J611" s="321"/>
      <c r="K611" s="321"/>
      <c r="L611" s="321"/>
    </row>
    <row r="612" spans="2:12">
      <c r="B612" s="322"/>
      <c r="C612" s="322"/>
      <c r="D612" s="322"/>
      <c r="E612" s="322"/>
      <c r="G612" s="321"/>
      <c r="H612" s="321"/>
      <c r="I612" s="321"/>
      <c r="J612" s="321"/>
      <c r="K612" s="321"/>
      <c r="L612" s="321"/>
    </row>
    <row r="613" spans="2:12">
      <c r="B613" s="322"/>
      <c r="C613" s="322"/>
      <c r="D613" s="322"/>
      <c r="E613" s="322"/>
      <c r="G613" s="321"/>
      <c r="H613" s="321"/>
      <c r="I613" s="321"/>
      <c r="J613" s="321"/>
      <c r="K613" s="321"/>
      <c r="L613" s="321"/>
    </row>
    <row r="614" spans="2:12">
      <c r="B614" s="322"/>
      <c r="C614" s="322"/>
      <c r="D614" s="322"/>
      <c r="E614" s="322"/>
      <c r="G614" s="321"/>
      <c r="H614" s="321"/>
      <c r="I614" s="321"/>
      <c r="J614" s="321"/>
      <c r="K614" s="321"/>
      <c r="L614" s="321"/>
    </row>
    <row r="615" spans="2:12">
      <c r="B615" s="322"/>
      <c r="C615" s="322"/>
      <c r="D615" s="322"/>
      <c r="E615" s="322"/>
      <c r="G615" s="321"/>
      <c r="H615" s="321"/>
      <c r="I615" s="321"/>
      <c r="J615" s="321"/>
      <c r="K615" s="321"/>
      <c r="L615" s="321"/>
    </row>
    <row r="616" spans="2:12">
      <c r="B616" s="322"/>
      <c r="C616" s="322"/>
      <c r="D616" s="322"/>
      <c r="E616" s="322"/>
      <c r="G616" s="321"/>
      <c r="H616" s="321"/>
      <c r="I616" s="321"/>
      <c r="J616" s="321"/>
      <c r="K616" s="321"/>
      <c r="L616" s="321"/>
    </row>
    <row r="617" spans="2:12">
      <c r="B617" s="322"/>
      <c r="C617" s="322"/>
      <c r="D617" s="322"/>
      <c r="E617" s="322"/>
      <c r="G617" s="321"/>
      <c r="H617" s="321"/>
      <c r="I617" s="321"/>
      <c r="J617" s="321"/>
      <c r="K617" s="321"/>
      <c r="L617" s="321"/>
    </row>
    <row r="618" spans="2:12">
      <c r="B618" s="322"/>
      <c r="C618" s="322"/>
      <c r="D618" s="322"/>
      <c r="E618" s="322"/>
      <c r="G618" s="321"/>
      <c r="H618" s="321"/>
      <c r="I618" s="321"/>
      <c r="J618" s="321"/>
      <c r="K618" s="321"/>
      <c r="L618" s="321"/>
    </row>
    <row r="619" spans="2:12">
      <c r="B619" s="322"/>
      <c r="C619" s="322"/>
      <c r="D619" s="322"/>
      <c r="E619" s="322"/>
      <c r="G619" s="321"/>
      <c r="H619" s="321"/>
      <c r="I619" s="321"/>
      <c r="J619" s="321"/>
      <c r="K619" s="321"/>
      <c r="L619" s="321"/>
    </row>
    <row r="620" spans="2:12">
      <c r="B620" s="322"/>
      <c r="C620" s="322"/>
      <c r="D620" s="322"/>
      <c r="E620" s="322"/>
      <c r="G620" s="321"/>
      <c r="H620" s="321"/>
      <c r="I620" s="321"/>
      <c r="J620" s="321"/>
      <c r="K620" s="321"/>
      <c r="L620" s="321"/>
    </row>
    <row r="621" spans="2:12">
      <c r="B621" s="322"/>
      <c r="C621" s="322"/>
      <c r="D621" s="322"/>
      <c r="E621" s="322"/>
      <c r="G621" s="321"/>
      <c r="H621" s="321"/>
      <c r="I621" s="321"/>
      <c r="J621" s="321"/>
      <c r="K621" s="321"/>
      <c r="L621" s="321"/>
    </row>
    <row r="622" spans="2:12">
      <c r="B622" s="322"/>
      <c r="C622" s="322"/>
      <c r="D622" s="322"/>
      <c r="E622" s="322"/>
      <c r="G622" s="321"/>
      <c r="H622" s="321"/>
      <c r="I622" s="321"/>
      <c r="J622" s="321"/>
      <c r="K622" s="321"/>
      <c r="L622" s="321"/>
    </row>
    <row r="623" spans="2:12">
      <c r="B623" s="322"/>
      <c r="C623" s="322"/>
      <c r="D623" s="322"/>
      <c r="E623" s="322"/>
      <c r="G623" s="321"/>
      <c r="H623" s="321"/>
      <c r="I623" s="321"/>
      <c r="J623" s="321"/>
      <c r="K623" s="321"/>
      <c r="L623" s="321"/>
    </row>
    <row r="624" spans="2:12">
      <c r="B624" s="322"/>
      <c r="C624" s="322"/>
      <c r="D624" s="322"/>
      <c r="E624" s="322"/>
      <c r="G624" s="321"/>
      <c r="H624" s="321"/>
      <c r="I624" s="321"/>
      <c r="J624" s="321"/>
      <c r="K624" s="321"/>
      <c r="L624" s="321"/>
    </row>
    <row r="625" spans="2:12">
      <c r="B625" s="322"/>
      <c r="C625" s="322"/>
      <c r="D625" s="322"/>
      <c r="E625" s="322"/>
      <c r="G625" s="321"/>
      <c r="H625" s="321"/>
      <c r="I625" s="321"/>
      <c r="J625" s="321"/>
      <c r="K625" s="321"/>
      <c r="L625" s="321"/>
    </row>
    <row r="626" spans="2:12">
      <c r="B626" s="322"/>
      <c r="C626" s="322"/>
      <c r="D626" s="322"/>
      <c r="E626" s="322"/>
      <c r="G626" s="321"/>
      <c r="H626" s="321"/>
      <c r="I626" s="321"/>
      <c r="J626" s="321"/>
      <c r="K626" s="321"/>
      <c r="L626" s="321"/>
    </row>
    <row r="627" spans="2:12">
      <c r="B627" s="322"/>
      <c r="C627" s="322"/>
      <c r="D627" s="322"/>
      <c r="E627" s="322"/>
      <c r="G627" s="321"/>
      <c r="H627" s="321"/>
      <c r="I627" s="321"/>
      <c r="J627" s="321"/>
      <c r="K627" s="321"/>
      <c r="L627" s="321"/>
    </row>
    <row r="628" spans="2:12">
      <c r="B628" s="322"/>
      <c r="C628" s="322"/>
      <c r="D628" s="322"/>
      <c r="E628" s="322"/>
      <c r="G628" s="321"/>
      <c r="H628" s="321"/>
      <c r="I628" s="321"/>
      <c r="J628" s="321"/>
      <c r="K628" s="321"/>
      <c r="L628" s="321"/>
    </row>
    <row r="629" spans="2:12">
      <c r="B629" s="322"/>
      <c r="C629" s="322"/>
      <c r="D629" s="322"/>
      <c r="E629" s="322"/>
      <c r="G629" s="321"/>
      <c r="H629" s="321"/>
      <c r="I629" s="321"/>
      <c r="J629" s="321"/>
      <c r="K629" s="321"/>
      <c r="L629" s="321"/>
    </row>
    <row r="630" spans="2:12">
      <c r="B630" s="322"/>
      <c r="C630" s="322"/>
      <c r="D630" s="322"/>
      <c r="E630" s="322"/>
      <c r="G630" s="321"/>
      <c r="H630" s="321"/>
      <c r="I630" s="321"/>
      <c r="J630" s="321"/>
      <c r="K630" s="321"/>
      <c r="L630" s="321"/>
    </row>
    <row r="631" spans="2:12">
      <c r="B631" s="322"/>
      <c r="C631" s="322"/>
      <c r="D631" s="322"/>
      <c r="E631" s="322"/>
      <c r="G631" s="321"/>
      <c r="H631" s="321"/>
      <c r="I631" s="321"/>
      <c r="J631" s="321"/>
      <c r="K631" s="321"/>
      <c r="L631" s="321"/>
    </row>
    <row r="632" spans="2:12">
      <c r="B632" s="322"/>
      <c r="C632" s="322"/>
      <c r="D632" s="322"/>
      <c r="E632" s="322"/>
      <c r="G632" s="321"/>
      <c r="H632" s="321"/>
      <c r="I632" s="321"/>
      <c r="J632" s="321"/>
      <c r="K632" s="321"/>
      <c r="L632" s="321"/>
    </row>
    <row r="633" spans="2:12">
      <c r="B633" s="322"/>
      <c r="C633" s="322"/>
      <c r="D633" s="322"/>
      <c r="E633" s="322"/>
      <c r="G633" s="321"/>
      <c r="H633" s="321"/>
      <c r="I633" s="321"/>
      <c r="J633" s="321"/>
      <c r="K633" s="321"/>
      <c r="L633" s="321"/>
    </row>
    <row r="634" spans="2:12">
      <c r="B634" s="322"/>
      <c r="C634" s="322"/>
      <c r="D634" s="322"/>
      <c r="E634" s="322"/>
      <c r="G634" s="321"/>
      <c r="H634" s="321"/>
      <c r="I634" s="321"/>
      <c r="J634" s="321"/>
      <c r="K634" s="321"/>
      <c r="L634" s="321"/>
    </row>
    <row r="635" spans="2:12">
      <c r="B635" s="322"/>
      <c r="C635" s="322"/>
      <c r="D635" s="322"/>
      <c r="E635" s="322"/>
      <c r="G635" s="321"/>
      <c r="H635" s="321"/>
      <c r="I635" s="321"/>
      <c r="J635" s="321"/>
      <c r="K635" s="321"/>
      <c r="L635" s="321"/>
    </row>
    <row r="636" spans="2:12">
      <c r="B636" s="322"/>
      <c r="C636" s="322"/>
      <c r="D636" s="322"/>
      <c r="E636" s="322"/>
      <c r="G636" s="321"/>
      <c r="H636" s="321"/>
      <c r="I636" s="321"/>
      <c r="J636" s="321"/>
      <c r="K636" s="321"/>
      <c r="L636" s="321"/>
    </row>
    <row r="637" spans="2:12">
      <c r="B637" s="322"/>
      <c r="C637" s="322"/>
      <c r="D637" s="322"/>
      <c r="E637" s="322"/>
      <c r="G637" s="321"/>
      <c r="H637" s="321"/>
      <c r="I637" s="321"/>
      <c r="J637" s="321"/>
      <c r="K637" s="321"/>
      <c r="L637" s="321"/>
    </row>
    <row r="638" spans="2:12">
      <c r="B638" s="322"/>
      <c r="C638" s="322"/>
      <c r="D638" s="322"/>
      <c r="E638" s="322"/>
      <c r="G638" s="321"/>
      <c r="H638" s="321"/>
      <c r="I638" s="321"/>
      <c r="J638" s="321"/>
      <c r="K638" s="321"/>
      <c r="L638" s="321"/>
    </row>
    <row r="639" spans="2:12">
      <c r="B639" s="322"/>
      <c r="C639" s="322"/>
      <c r="D639" s="322"/>
      <c r="E639" s="322"/>
      <c r="G639" s="321"/>
      <c r="H639" s="321"/>
      <c r="I639" s="321"/>
      <c r="J639" s="321"/>
      <c r="K639" s="321"/>
      <c r="L639" s="321"/>
    </row>
    <row r="640" spans="2:12">
      <c r="B640" s="322"/>
      <c r="C640" s="322"/>
      <c r="D640" s="322"/>
      <c r="E640" s="322"/>
      <c r="G640" s="321"/>
      <c r="H640" s="321"/>
      <c r="I640" s="321"/>
      <c r="J640" s="321"/>
      <c r="K640" s="321"/>
      <c r="L640" s="321"/>
    </row>
    <row r="641" spans="2:12">
      <c r="B641" s="322"/>
      <c r="C641" s="322"/>
      <c r="D641" s="322"/>
      <c r="E641" s="322"/>
      <c r="G641" s="321"/>
      <c r="H641" s="321"/>
      <c r="I641" s="321"/>
      <c r="J641" s="321"/>
      <c r="K641" s="321"/>
      <c r="L641" s="321"/>
    </row>
    <row r="642" spans="2:12">
      <c r="B642" s="322"/>
      <c r="C642" s="322"/>
      <c r="D642" s="322"/>
      <c r="E642" s="322"/>
      <c r="G642" s="321"/>
      <c r="H642" s="321"/>
      <c r="I642" s="321"/>
      <c r="J642" s="321"/>
      <c r="K642" s="321"/>
      <c r="L642" s="321"/>
    </row>
    <row r="643" spans="2:12">
      <c r="B643" s="322"/>
      <c r="C643" s="322"/>
      <c r="D643" s="322"/>
      <c r="E643" s="322"/>
      <c r="G643" s="321"/>
      <c r="H643" s="321"/>
      <c r="I643" s="321"/>
      <c r="J643" s="321"/>
      <c r="K643" s="321"/>
      <c r="L643" s="321"/>
    </row>
    <row r="644" spans="2:12">
      <c r="B644" s="322"/>
      <c r="C644" s="322"/>
      <c r="D644" s="322"/>
      <c r="E644" s="322"/>
      <c r="G644" s="321"/>
      <c r="H644" s="321"/>
      <c r="I644" s="321"/>
      <c r="J644" s="321"/>
      <c r="K644" s="321"/>
      <c r="L644" s="321"/>
    </row>
    <row r="645" spans="2:12">
      <c r="B645" s="322"/>
      <c r="C645" s="322"/>
      <c r="D645" s="322"/>
      <c r="E645" s="322"/>
      <c r="G645" s="321"/>
      <c r="H645" s="321"/>
      <c r="I645" s="321"/>
      <c r="J645" s="321"/>
      <c r="K645" s="321"/>
      <c r="L645" s="321"/>
    </row>
    <row r="646" spans="2:12">
      <c r="B646" s="322"/>
      <c r="C646" s="322"/>
      <c r="D646" s="322"/>
      <c r="E646" s="322"/>
      <c r="G646" s="321"/>
      <c r="H646" s="321"/>
      <c r="I646" s="321"/>
      <c r="J646" s="321"/>
      <c r="K646" s="321"/>
      <c r="L646" s="321"/>
    </row>
    <row r="647" spans="2:12">
      <c r="B647" s="322"/>
      <c r="C647" s="322"/>
      <c r="D647" s="322"/>
      <c r="E647" s="322"/>
      <c r="G647" s="321"/>
      <c r="H647" s="321"/>
      <c r="I647" s="321"/>
      <c r="J647" s="321"/>
      <c r="K647" s="321"/>
      <c r="L647" s="321"/>
    </row>
    <row r="648" spans="2:12">
      <c r="B648" s="322"/>
      <c r="C648" s="322"/>
      <c r="D648" s="322"/>
      <c r="E648" s="322"/>
      <c r="G648" s="321"/>
      <c r="H648" s="321"/>
      <c r="I648" s="321"/>
      <c r="J648" s="321"/>
      <c r="K648" s="321"/>
      <c r="L648" s="321"/>
    </row>
    <row r="649" spans="2:12">
      <c r="B649" s="322"/>
      <c r="C649" s="322"/>
      <c r="D649" s="322"/>
      <c r="E649" s="322"/>
      <c r="G649" s="321"/>
      <c r="H649" s="321"/>
      <c r="I649" s="321"/>
      <c r="J649" s="321"/>
      <c r="K649" s="321"/>
      <c r="L649" s="321"/>
    </row>
    <row r="650" spans="2:12">
      <c r="B650" s="322"/>
      <c r="C650" s="322"/>
      <c r="D650" s="322"/>
      <c r="E650" s="322"/>
      <c r="G650" s="321"/>
      <c r="H650" s="321"/>
      <c r="I650" s="321"/>
      <c r="J650" s="321"/>
      <c r="K650" s="321"/>
      <c r="L650" s="321"/>
    </row>
    <row r="651" spans="2:12">
      <c r="B651" s="322"/>
      <c r="C651" s="322"/>
      <c r="D651" s="322"/>
      <c r="E651" s="322"/>
      <c r="G651" s="321"/>
      <c r="H651" s="321"/>
      <c r="I651" s="321"/>
      <c r="J651" s="321"/>
      <c r="K651" s="321"/>
      <c r="L651" s="321"/>
    </row>
    <row r="652" spans="2:12">
      <c r="B652" s="322"/>
      <c r="C652" s="322"/>
      <c r="D652" s="322"/>
      <c r="E652" s="322"/>
      <c r="G652" s="321"/>
      <c r="H652" s="321"/>
      <c r="I652" s="321"/>
      <c r="J652" s="321"/>
      <c r="K652" s="321"/>
      <c r="L652" s="321"/>
    </row>
    <row r="653" spans="2:12">
      <c r="B653" s="322"/>
      <c r="C653" s="322"/>
      <c r="D653" s="322"/>
      <c r="E653" s="322"/>
      <c r="G653" s="321"/>
      <c r="H653" s="321"/>
      <c r="I653" s="321"/>
      <c r="J653" s="321"/>
      <c r="K653" s="321"/>
      <c r="L653" s="321"/>
    </row>
    <row r="654" spans="2:12">
      <c r="B654" s="322"/>
      <c r="C654" s="322"/>
      <c r="D654" s="322"/>
      <c r="E654" s="322"/>
      <c r="G654" s="321"/>
      <c r="H654" s="321"/>
      <c r="I654" s="321"/>
      <c r="J654" s="321"/>
      <c r="K654" s="321"/>
      <c r="L654" s="321"/>
    </row>
    <row r="655" spans="2:12">
      <c r="B655" s="322"/>
      <c r="C655" s="322"/>
      <c r="D655" s="322"/>
      <c r="E655" s="322"/>
      <c r="G655" s="321"/>
      <c r="H655" s="321"/>
      <c r="I655" s="321"/>
      <c r="J655" s="321"/>
      <c r="K655" s="321"/>
      <c r="L655" s="321"/>
    </row>
    <row r="656" spans="2:12">
      <c r="B656" s="322"/>
      <c r="C656" s="322"/>
      <c r="D656" s="322"/>
      <c r="E656" s="322"/>
      <c r="G656" s="321"/>
      <c r="H656" s="321"/>
      <c r="I656" s="321"/>
      <c r="J656" s="321"/>
      <c r="K656" s="321"/>
      <c r="L656" s="321"/>
    </row>
    <row r="657" spans="2:12">
      <c r="B657" s="322"/>
      <c r="C657" s="322"/>
      <c r="D657" s="322"/>
      <c r="E657" s="322"/>
      <c r="G657" s="321"/>
      <c r="H657" s="321"/>
      <c r="I657" s="321"/>
      <c r="J657" s="321"/>
      <c r="K657" s="321"/>
      <c r="L657" s="321"/>
    </row>
    <row r="658" spans="2:12">
      <c r="B658" s="322"/>
      <c r="C658" s="322"/>
      <c r="D658" s="322"/>
      <c r="E658" s="322"/>
      <c r="G658" s="321"/>
      <c r="H658" s="321"/>
      <c r="I658" s="321"/>
      <c r="J658" s="321"/>
      <c r="K658" s="321"/>
      <c r="L658" s="321"/>
    </row>
    <row r="659" spans="2:12">
      <c r="B659" s="322"/>
      <c r="C659" s="322"/>
      <c r="D659" s="322"/>
      <c r="E659" s="322"/>
      <c r="G659" s="321"/>
      <c r="H659" s="321"/>
      <c r="I659" s="321"/>
      <c r="J659" s="321"/>
      <c r="K659" s="321"/>
      <c r="L659" s="321"/>
    </row>
    <row r="660" spans="2:12">
      <c r="B660" s="322"/>
      <c r="C660" s="322"/>
      <c r="D660" s="322"/>
      <c r="E660" s="322"/>
      <c r="G660" s="321"/>
      <c r="H660" s="321"/>
      <c r="I660" s="321"/>
      <c r="J660" s="321"/>
      <c r="K660" s="321"/>
      <c r="L660" s="321"/>
    </row>
    <row r="661" spans="2:12">
      <c r="B661" s="322"/>
      <c r="C661" s="322"/>
      <c r="D661" s="322"/>
      <c r="E661" s="322"/>
      <c r="G661" s="321"/>
      <c r="H661" s="321"/>
      <c r="I661" s="321"/>
      <c r="J661" s="321"/>
      <c r="K661" s="321"/>
      <c r="L661" s="321"/>
    </row>
    <row r="662" spans="2:12">
      <c r="B662" s="322"/>
      <c r="C662" s="322"/>
      <c r="D662" s="322"/>
      <c r="E662" s="322"/>
      <c r="G662" s="321"/>
      <c r="H662" s="321"/>
      <c r="I662" s="321"/>
      <c r="J662" s="321"/>
      <c r="K662" s="321"/>
      <c r="L662" s="321"/>
    </row>
    <row r="663" spans="2:12">
      <c r="B663" s="322"/>
      <c r="C663" s="322"/>
      <c r="D663" s="322"/>
      <c r="E663" s="322"/>
      <c r="G663" s="321"/>
      <c r="H663" s="321"/>
      <c r="I663" s="321"/>
      <c r="J663" s="321"/>
      <c r="K663" s="321"/>
      <c r="L663" s="321"/>
    </row>
    <row r="664" spans="2:12">
      <c r="B664" s="322"/>
      <c r="C664" s="322"/>
      <c r="D664" s="322"/>
      <c r="E664" s="322"/>
      <c r="G664" s="321"/>
      <c r="H664" s="321"/>
      <c r="I664" s="321"/>
      <c r="J664" s="321"/>
      <c r="K664" s="321"/>
      <c r="L664" s="321"/>
    </row>
    <row r="665" spans="2:12">
      <c r="B665" s="322"/>
      <c r="C665" s="322"/>
      <c r="D665" s="322"/>
      <c r="E665" s="322"/>
      <c r="G665" s="321"/>
      <c r="H665" s="321"/>
      <c r="I665" s="321"/>
      <c r="J665" s="321"/>
      <c r="K665" s="321"/>
      <c r="L665" s="321"/>
    </row>
    <row r="666" spans="2:12">
      <c r="B666" s="322"/>
      <c r="C666" s="322"/>
      <c r="D666" s="322"/>
      <c r="E666" s="322"/>
      <c r="G666" s="321"/>
      <c r="H666" s="321"/>
      <c r="I666" s="321"/>
      <c r="J666" s="321"/>
      <c r="K666" s="321"/>
      <c r="L666" s="321"/>
    </row>
    <row r="667" spans="2:12">
      <c r="B667" s="322"/>
      <c r="C667" s="322"/>
      <c r="D667" s="322"/>
      <c r="E667" s="322"/>
      <c r="G667" s="321"/>
      <c r="H667" s="321"/>
      <c r="I667" s="321"/>
      <c r="J667" s="321"/>
      <c r="K667" s="321"/>
      <c r="L667" s="321"/>
    </row>
    <row r="668" spans="2:12">
      <c r="B668" s="322"/>
      <c r="C668" s="322"/>
      <c r="D668" s="322"/>
      <c r="E668" s="322"/>
      <c r="G668" s="321"/>
      <c r="H668" s="321"/>
      <c r="I668" s="321"/>
      <c r="J668" s="321"/>
      <c r="K668" s="321"/>
      <c r="L668" s="321"/>
    </row>
    <row r="669" spans="2:12">
      <c r="B669" s="322"/>
      <c r="C669" s="322"/>
      <c r="D669" s="322"/>
      <c r="E669" s="322"/>
      <c r="G669" s="321"/>
      <c r="H669" s="321"/>
      <c r="I669" s="321"/>
      <c r="J669" s="321"/>
      <c r="K669" s="321"/>
      <c r="L669" s="321"/>
    </row>
    <row r="670" spans="2:12">
      <c r="B670" s="322"/>
      <c r="C670" s="322"/>
      <c r="D670" s="322"/>
      <c r="E670" s="322"/>
      <c r="G670" s="321"/>
      <c r="H670" s="321"/>
      <c r="I670" s="321"/>
      <c r="J670" s="321"/>
      <c r="K670" s="321"/>
      <c r="L670" s="321"/>
    </row>
    <row r="671" spans="2:12">
      <c r="B671" s="322"/>
      <c r="C671" s="322"/>
      <c r="D671" s="322"/>
      <c r="E671" s="322"/>
      <c r="G671" s="321"/>
      <c r="H671" s="321"/>
      <c r="I671" s="321"/>
      <c r="J671" s="321"/>
      <c r="K671" s="321"/>
      <c r="L671" s="321"/>
    </row>
    <row r="672" spans="2:12">
      <c r="B672" s="322"/>
      <c r="C672" s="322"/>
      <c r="D672" s="322"/>
      <c r="E672" s="322"/>
      <c r="G672" s="321"/>
      <c r="H672" s="321"/>
      <c r="I672" s="321"/>
      <c r="J672" s="321"/>
      <c r="K672" s="321"/>
      <c r="L672" s="321"/>
    </row>
    <row r="673" spans="2:12">
      <c r="B673" s="322"/>
      <c r="C673" s="322"/>
      <c r="D673" s="322"/>
      <c r="E673" s="322"/>
      <c r="G673" s="321"/>
      <c r="H673" s="321"/>
      <c r="I673" s="321"/>
      <c r="J673" s="321"/>
      <c r="K673" s="321"/>
      <c r="L673" s="321"/>
    </row>
    <row r="674" spans="2:12">
      <c r="B674" s="322"/>
      <c r="C674" s="322"/>
      <c r="D674" s="322"/>
      <c r="E674" s="322"/>
      <c r="G674" s="321"/>
      <c r="H674" s="321"/>
      <c r="I674" s="321"/>
      <c r="J674" s="321"/>
      <c r="K674" s="321"/>
      <c r="L674" s="321"/>
    </row>
    <row r="675" spans="2:12">
      <c r="B675" s="322"/>
      <c r="C675" s="322"/>
      <c r="D675" s="322"/>
      <c r="E675" s="322"/>
      <c r="G675" s="321"/>
      <c r="H675" s="321"/>
      <c r="I675" s="321"/>
      <c r="J675" s="321"/>
      <c r="K675" s="321"/>
      <c r="L675" s="321"/>
    </row>
    <row r="676" spans="2:12">
      <c r="B676" s="322"/>
      <c r="C676" s="322"/>
      <c r="D676" s="322"/>
      <c r="E676" s="322"/>
      <c r="G676" s="321"/>
      <c r="H676" s="321"/>
      <c r="I676" s="321"/>
      <c r="J676" s="321"/>
      <c r="K676" s="321"/>
      <c r="L676" s="321"/>
    </row>
    <row r="677" spans="2:12">
      <c r="B677" s="322"/>
      <c r="C677" s="322"/>
      <c r="D677" s="322"/>
      <c r="E677" s="322"/>
      <c r="G677" s="321"/>
      <c r="H677" s="321"/>
      <c r="I677" s="321"/>
      <c r="J677" s="321"/>
      <c r="K677" s="321"/>
      <c r="L677" s="321"/>
    </row>
    <row r="678" spans="2:12">
      <c r="B678" s="322"/>
      <c r="C678" s="322"/>
      <c r="D678" s="322"/>
      <c r="E678" s="322"/>
      <c r="G678" s="321"/>
      <c r="H678" s="321"/>
      <c r="I678" s="321"/>
      <c r="J678" s="321"/>
      <c r="K678" s="321"/>
      <c r="L678" s="321"/>
    </row>
    <row r="679" spans="2:12">
      <c r="B679" s="322"/>
      <c r="C679" s="322"/>
      <c r="D679" s="322"/>
      <c r="E679" s="322"/>
      <c r="G679" s="321"/>
      <c r="H679" s="321"/>
      <c r="I679" s="321"/>
      <c r="J679" s="321"/>
      <c r="K679" s="321"/>
      <c r="L679" s="321"/>
    </row>
    <row r="680" spans="2:12">
      <c r="B680" s="322"/>
      <c r="C680" s="322"/>
      <c r="D680" s="322"/>
      <c r="E680" s="322"/>
      <c r="G680" s="321"/>
      <c r="H680" s="321"/>
      <c r="I680" s="321"/>
      <c r="J680" s="321"/>
      <c r="K680" s="321"/>
      <c r="L680" s="321"/>
    </row>
    <row r="681" spans="2:12">
      <c r="B681" s="322"/>
      <c r="C681" s="322"/>
      <c r="D681" s="322"/>
      <c r="E681" s="322"/>
      <c r="G681" s="321"/>
      <c r="H681" s="321"/>
      <c r="I681" s="321"/>
      <c r="J681" s="321"/>
      <c r="K681" s="321"/>
      <c r="L681" s="321"/>
    </row>
    <row r="682" spans="2:12">
      <c r="B682" s="322"/>
      <c r="C682" s="322"/>
      <c r="D682" s="322"/>
      <c r="E682" s="322"/>
      <c r="G682" s="321"/>
      <c r="H682" s="321"/>
      <c r="I682" s="321"/>
      <c r="J682" s="321"/>
      <c r="K682" s="321"/>
      <c r="L682" s="321"/>
    </row>
    <row r="683" spans="2:12">
      <c r="B683" s="322"/>
      <c r="C683" s="322"/>
      <c r="D683" s="322"/>
      <c r="E683" s="322"/>
      <c r="G683" s="321"/>
      <c r="H683" s="321"/>
      <c r="I683" s="321"/>
      <c r="J683" s="321"/>
      <c r="K683" s="321"/>
      <c r="L683" s="321"/>
    </row>
    <row r="684" spans="2:12">
      <c r="B684" s="322"/>
      <c r="C684" s="322"/>
      <c r="D684" s="322"/>
      <c r="E684" s="322"/>
      <c r="G684" s="321"/>
      <c r="H684" s="321"/>
      <c r="I684" s="321"/>
      <c r="J684" s="321"/>
      <c r="K684" s="321"/>
      <c r="L684" s="321"/>
    </row>
    <row r="685" spans="2:12">
      <c r="B685" s="322"/>
      <c r="C685" s="322"/>
      <c r="D685" s="322"/>
      <c r="E685" s="322"/>
      <c r="G685" s="321"/>
      <c r="H685" s="321"/>
      <c r="I685" s="321"/>
      <c r="J685" s="321"/>
      <c r="K685" s="321"/>
      <c r="L685" s="321"/>
    </row>
    <row r="686" spans="2:12">
      <c r="B686" s="322"/>
      <c r="C686" s="322"/>
      <c r="D686" s="322"/>
      <c r="E686" s="322"/>
      <c r="G686" s="321"/>
      <c r="H686" s="321"/>
      <c r="I686" s="321"/>
      <c r="J686" s="321"/>
      <c r="K686" s="321"/>
      <c r="L686" s="321"/>
    </row>
    <row r="687" spans="2:12">
      <c r="B687" s="322"/>
      <c r="C687" s="322"/>
      <c r="D687" s="322"/>
      <c r="E687" s="322"/>
      <c r="G687" s="321"/>
      <c r="H687" s="321"/>
      <c r="I687" s="321"/>
      <c r="J687" s="321"/>
      <c r="K687" s="321"/>
      <c r="L687" s="321"/>
    </row>
    <row r="688" spans="2:12">
      <c r="B688" s="322"/>
      <c r="C688" s="322"/>
      <c r="D688" s="322"/>
      <c r="E688" s="322"/>
      <c r="G688" s="321"/>
      <c r="H688" s="321"/>
      <c r="I688" s="321"/>
      <c r="J688" s="321"/>
      <c r="K688" s="321"/>
      <c r="L688" s="321"/>
    </row>
    <row r="689" spans="2:12">
      <c r="B689" s="322"/>
      <c r="C689" s="322"/>
      <c r="D689" s="322"/>
      <c r="E689" s="322"/>
      <c r="G689" s="321"/>
      <c r="H689" s="321"/>
      <c r="I689" s="321"/>
      <c r="J689" s="321"/>
      <c r="K689" s="321"/>
      <c r="L689" s="321"/>
    </row>
    <row r="690" spans="2:12">
      <c r="B690" s="322"/>
      <c r="C690" s="322"/>
      <c r="D690" s="322"/>
      <c r="E690" s="322"/>
      <c r="G690" s="321"/>
      <c r="H690" s="321"/>
      <c r="I690" s="321"/>
      <c r="J690" s="321"/>
      <c r="K690" s="321"/>
      <c r="L690" s="321"/>
    </row>
    <row r="691" spans="2:12">
      <c r="B691" s="322"/>
      <c r="C691" s="322"/>
      <c r="D691" s="322"/>
      <c r="E691" s="322"/>
      <c r="G691" s="321"/>
      <c r="H691" s="321"/>
      <c r="I691" s="321"/>
      <c r="J691" s="321"/>
      <c r="K691" s="321"/>
      <c r="L691" s="321"/>
    </row>
    <row r="692" spans="2:12">
      <c r="B692" s="322"/>
      <c r="C692" s="322"/>
      <c r="D692" s="322"/>
      <c r="E692" s="322"/>
      <c r="G692" s="321"/>
      <c r="H692" s="321"/>
      <c r="I692" s="321"/>
      <c r="J692" s="321"/>
      <c r="K692" s="321"/>
      <c r="L692" s="321"/>
    </row>
    <row r="693" spans="2:12">
      <c r="B693" s="322"/>
      <c r="C693" s="322"/>
      <c r="D693" s="322"/>
      <c r="E693" s="322"/>
      <c r="G693" s="321"/>
      <c r="H693" s="321"/>
      <c r="I693" s="321"/>
      <c r="J693" s="321"/>
      <c r="K693" s="321"/>
      <c r="L693" s="321"/>
    </row>
    <row r="694" spans="2:12">
      <c r="B694" s="322"/>
      <c r="C694" s="322"/>
      <c r="D694" s="322"/>
      <c r="E694" s="322"/>
      <c r="G694" s="321"/>
      <c r="H694" s="321"/>
      <c r="I694" s="321"/>
      <c r="J694" s="321"/>
      <c r="K694" s="321"/>
      <c r="L694" s="321"/>
    </row>
    <row r="695" spans="2:12">
      <c r="B695" s="322"/>
      <c r="C695" s="322"/>
      <c r="D695" s="322"/>
      <c r="E695" s="322"/>
      <c r="G695" s="321"/>
      <c r="H695" s="321"/>
      <c r="I695" s="321"/>
      <c r="J695" s="321"/>
      <c r="K695" s="321"/>
      <c r="L695" s="321"/>
    </row>
    <row r="696" spans="2:12">
      <c r="B696" s="322"/>
      <c r="C696" s="322"/>
      <c r="D696" s="322"/>
      <c r="E696" s="322"/>
      <c r="G696" s="321"/>
      <c r="H696" s="321"/>
      <c r="I696" s="321"/>
      <c r="J696" s="321"/>
      <c r="K696" s="321"/>
      <c r="L696" s="321"/>
    </row>
    <row r="697" spans="2:12">
      <c r="B697" s="322"/>
      <c r="C697" s="322"/>
      <c r="D697" s="322"/>
      <c r="E697" s="322"/>
      <c r="G697" s="321"/>
      <c r="H697" s="321"/>
      <c r="I697" s="321"/>
      <c r="J697" s="321"/>
      <c r="K697" s="321"/>
      <c r="L697" s="321"/>
    </row>
    <row r="698" spans="2:12">
      <c r="B698" s="322"/>
      <c r="C698" s="322"/>
      <c r="D698" s="322"/>
      <c r="E698" s="322"/>
      <c r="G698" s="321"/>
      <c r="H698" s="321"/>
      <c r="I698" s="321"/>
      <c r="J698" s="321"/>
      <c r="K698" s="321"/>
      <c r="L698" s="321"/>
    </row>
    <row r="699" spans="2:12">
      <c r="B699" s="322"/>
      <c r="C699" s="322"/>
      <c r="D699" s="322"/>
      <c r="E699" s="322"/>
      <c r="G699" s="321"/>
      <c r="H699" s="321"/>
      <c r="I699" s="321"/>
      <c r="J699" s="321"/>
      <c r="K699" s="321"/>
      <c r="L699" s="321"/>
    </row>
    <row r="700" spans="2:12">
      <c r="B700" s="322"/>
      <c r="C700" s="322"/>
      <c r="D700" s="322"/>
      <c r="E700" s="322"/>
      <c r="G700" s="321"/>
      <c r="H700" s="321"/>
      <c r="I700" s="321"/>
      <c r="J700" s="321"/>
      <c r="K700" s="321"/>
      <c r="L700" s="321"/>
    </row>
    <row r="701" spans="2:12">
      <c r="B701" s="322"/>
      <c r="C701" s="322"/>
      <c r="D701" s="322"/>
      <c r="E701" s="322"/>
      <c r="G701" s="321"/>
      <c r="H701" s="321"/>
      <c r="I701" s="321"/>
      <c r="J701" s="321"/>
      <c r="K701" s="321"/>
      <c r="L701" s="321"/>
    </row>
    <row r="702" spans="2:12">
      <c r="B702" s="322"/>
      <c r="C702" s="322"/>
      <c r="D702" s="322"/>
      <c r="E702" s="322"/>
      <c r="G702" s="321"/>
      <c r="H702" s="321"/>
      <c r="I702" s="321"/>
      <c r="J702" s="321"/>
      <c r="K702" s="321"/>
      <c r="L702" s="321"/>
    </row>
    <row r="703" spans="2:12">
      <c r="B703" s="322"/>
      <c r="C703" s="322"/>
      <c r="D703" s="322"/>
      <c r="E703" s="322"/>
      <c r="G703" s="321"/>
      <c r="H703" s="321"/>
      <c r="I703" s="321"/>
      <c r="J703" s="321"/>
      <c r="K703" s="321"/>
      <c r="L703" s="321"/>
    </row>
    <row r="704" spans="2:12">
      <c r="B704" s="322"/>
      <c r="C704" s="322"/>
      <c r="D704" s="322"/>
      <c r="E704" s="322"/>
      <c r="G704" s="321"/>
      <c r="H704" s="321"/>
      <c r="I704" s="321"/>
      <c r="J704" s="321"/>
      <c r="K704" s="321"/>
      <c r="L704" s="321"/>
    </row>
    <row r="705" spans="2:12">
      <c r="B705" s="322"/>
      <c r="C705" s="322"/>
      <c r="D705" s="322"/>
      <c r="E705" s="322"/>
      <c r="G705" s="321"/>
      <c r="H705" s="321"/>
      <c r="I705" s="321"/>
      <c r="J705" s="321"/>
      <c r="K705" s="321"/>
      <c r="L705" s="321"/>
    </row>
    <row r="706" spans="2:12">
      <c r="B706" s="322"/>
      <c r="C706" s="322"/>
      <c r="D706" s="322"/>
      <c r="E706" s="322"/>
      <c r="G706" s="321"/>
      <c r="H706" s="321"/>
      <c r="I706" s="321"/>
      <c r="J706" s="321"/>
      <c r="K706" s="321"/>
      <c r="L706" s="321"/>
    </row>
    <row r="707" spans="2:12">
      <c r="B707" s="322"/>
      <c r="C707" s="322"/>
      <c r="D707" s="322"/>
      <c r="E707" s="322"/>
      <c r="G707" s="321"/>
      <c r="H707" s="321"/>
      <c r="I707" s="321"/>
      <c r="J707" s="321"/>
      <c r="K707" s="321"/>
      <c r="L707" s="321"/>
    </row>
    <row r="708" spans="2:12">
      <c r="B708" s="322"/>
      <c r="C708" s="322"/>
      <c r="D708" s="322"/>
      <c r="E708" s="322"/>
      <c r="G708" s="321"/>
      <c r="H708" s="321"/>
      <c r="I708" s="321"/>
      <c r="J708" s="321"/>
      <c r="K708" s="321"/>
      <c r="L708" s="321"/>
    </row>
    <row r="709" spans="2:12">
      <c r="B709" s="322"/>
      <c r="C709" s="322"/>
      <c r="D709" s="322"/>
      <c r="E709" s="322"/>
      <c r="G709" s="321"/>
      <c r="H709" s="321"/>
      <c r="I709" s="321"/>
      <c r="J709" s="321"/>
      <c r="K709" s="321"/>
      <c r="L709" s="321"/>
    </row>
    <row r="710" spans="2:12">
      <c r="B710" s="322"/>
      <c r="C710" s="322"/>
      <c r="D710" s="322"/>
      <c r="E710" s="322"/>
      <c r="G710" s="321"/>
      <c r="H710" s="321"/>
      <c r="I710" s="321"/>
      <c r="J710" s="321"/>
      <c r="K710" s="321"/>
      <c r="L710" s="321"/>
    </row>
    <row r="711" spans="2:12">
      <c r="B711" s="322"/>
      <c r="C711" s="322"/>
      <c r="D711" s="322"/>
      <c r="E711" s="322"/>
      <c r="G711" s="321"/>
      <c r="H711" s="321"/>
      <c r="I711" s="321"/>
      <c r="J711" s="321"/>
      <c r="K711" s="321"/>
      <c r="L711" s="321"/>
    </row>
    <row r="712" spans="2:12">
      <c r="B712" s="322"/>
      <c r="C712" s="322"/>
      <c r="D712" s="322"/>
      <c r="E712" s="322"/>
      <c r="G712" s="321"/>
      <c r="H712" s="321"/>
      <c r="I712" s="321"/>
      <c r="J712" s="321"/>
      <c r="K712" s="321"/>
      <c r="L712" s="321"/>
    </row>
    <row r="713" spans="2:12">
      <c r="B713" s="322"/>
      <c r="C713" s="322"/>
      <c r="D713" s="322"/>
      <c r="E713" s="322"/>
      <c r="G713" s="321"/>
      <c r="H713" s="321"/>
      <c r="I713" s="321"/>
      <c r="J713" s="321"/>
      <c r="K713" s="321"/>
      <c r="L713" s="321"/>
    </row>
    <row r="714" spans="2:12">
      <c r="B714" s="322"/>
      <c r="C714" s="322"/>
      <c r="D714" s="322"/>
      <c r="E714" s="322"/>
      <c r="G714" s="321"/>
      <c r="H714" s="321"/>
      <c r="I714" s="321"/>
      <c r="J714" s="321"/>
      <c r="K714" s="321"/>
      <c r="L714" s="321"/>
    </row>
    <row r="715" spans="2:12">
      <c r="B715" s="322"/>
      <c r="C715" s="322"/>
      <c r="D715" s="322"/>
      <c r="E715" s="322"/>
      <c r="G715" s="321"/>
      <c r="H715" s="321"/>
      <c r="I715" s="321"/>
      <c r="J715" s="321"/>
      <c r="K715" s="321"/>
      <c r="L715" s="321"/>
    </row>
    <row r="716" spans="2:12">
      <c r="B716" s="322"/>
      <c r="C716" s="322"/>
      <c r="D716" s="322"/>
      <c r="E716" s="322"/>
      <c r="G716" s="321"/>
      <c r="H716" s="321"/>
      <c r="I716" s="321"/>
      <c r="J716" s="321"/>
      <c r="K716" s="321"/>
      <c r="L716" s="321"/>
    </row>
    <row r="717" spans="2:12">
      <c r="B717" s="322"/>
      <c r="C717" s="322"/>
      <c r="D717" s="322"/>
      <c r="E717" s="322"/>
      <c r="G717" s="321"/>
      <c r="H717" s="321"/>
      <c r="I717" s="321"/>
      <c r="J717" s="321"/>
      <c r="K717" s="321"/>
      <c r="L717" s="321"/>
    </row>
    <row r="718" spans="2:12">
      <c r="B718" s="322"/>
      <c r="C718" s="322"/>
      <c r="D718" s="322"/>
      <c r="E718" s="322"/>
      <c r="G718" s="321"/>
      <c r="H718" s="321"/>
      <c r="I718" s="321"/>
      <c r="J718" s="321"/>
      <c r="K718" s="321"/>
      <c r="L718" s="321"/>
    </row>
    <row r="719" spans="2:12">
      <c r="B719" s="322"/>
      <c r="C719" s="322"/>
      <c r="D719" s="322"/>
      <c r="E719" s="322"/>
      <c r="G719" s="321"/>
      <c r="H719" s="321"/>
      <c r="I719" s="321"/>
      <c r="J719" s="321"/>
      <c r="K719" s="321"/>
      <c r="L719" s="321"/>
    </row>
    <row r="720" spans="2:12">
      <c r="B720" s="322"/>
      <c r="C720" s="322"/>
      <c r="D720" s="322"/>
      <c r="E720" s="322"/>
      <c r="G720" s="321"/>
      <c r="H720" s="321"/>
      <c r="I720" s="321"/>
      <c r="J720" s="321"/>
      <c r="K720" s="321"/>
      <c r="L720" s="321"/>
    </row>
    <row r="721" spans="2:12">
      <c r="B721" s="322"/>
      <c r="C721" s="322"/>
      <c r="D721" s="322"/>
      <c r="E721" s="322"/>
      <c r="G721" s="321"/>
      <c r="H721" s="321"/>
      <c r="I721" s="321"/>
      <c r="J721" s="321"/>
      <c r="K721" s="321"/>
      <c r="L721" s="321"/>
    </row>
    <row r="722" spans="2:12">
      <c r="B722" s="322"/>
      <c r="C722" s="322"/>
      <c r="D722" s="322"/>
      <c r="E722" s="322"/>
      <c r="G722" s="321"/>
      <c r="H722" s="321"/>
      <c r="I722" s="321"/>
      <c r="J722" s="321"/>
      <c r="K722" s="321"/>
      <c r="L722" s="321"/>
    </row>
    <row r="723" spans="2:12">
      <c r="B723" s="322"/>
      <c r="C723" s="322"/>
      <c r="D723" s="322"/>
      <c r="E723" s="322"/>
      <c r="G723" s="321"/>
      <c r="H723" s="321"/>
      <c r="I723" s="321"/>
      <c r="J723" s="321"/>
      <c r="K723" s="321"/>
      <c r="L723" s="321"/>
    </row>
    <row r="724" spans="2:12">
      <c r="B724" s="322"/>
      <c r="C724" s="322"/>
      <c r="D724" s="322"/>
      <c r="E724" s="322"/>
      <c r="G724" s="321"/>
      <c r="H724" s="321"/>
      <c r="I724" s="321"/>
      <c r="J724" s="321"/>
      <c r="K724" s="321"/>
      <c r="L724" s="321"/>
    </row>
    <row r="725" spans="2:12">
      <c r="B725" s="322"/>
      <c r="C725" s="322"/>
      <c r="D725" s="322"/>
      <c r="E725" s="322"/>
      <c r="G725" s="321"/>
      <c r="H725" s="321"/>
      <c r="I725" s="321"/>
      <c r="J725" s="321"/>
      <c r="K725" s="321"/>
      <c r="L725" s="321"/>
    </row>
    <row r="726" spans="2:12">
      <c r="B726" s="322"/>
      <c r="C726" s="322"/>
      <c r="D726" s="322"/>
      <c r="E726" s="322"/>
      <c r="G726" s="321"/>
      <c r="H726" s="321"/>
      <c r="I726" s="321"/>
      <c r="J726" s="321"/>
      <c r="K726" s="321"/>
      <c r="L726" s="321"/>
    </row>
    <row r="727" spans="2:12">
      <c r="B727" s="322"/>
      <c r="C727" s="322"/>
      <c r="D727" s="322"/>
      <c r="E727" s="322"/>
      <c r="G727" s="321"/>
      <c r="H727" s="321"/>
      <c r="I727" s="321"/>
      <c r="J727" s="321"/>
      <c r="K727" s="321"/>
      <c r="L727" s="321"/>
    </row>
    <row r="728" spans="2:12">
      <c r="B728" s="322"/>
      <c r="C728" s="322"/>
      <c r="D728" s="322"/>
      <c r="E728" s="322"/>
      <c r="G728" s="321"/>
      <c r="H728" s="321"/>
      <c r="I728" s="321"/>
      <c r="J728" s="321"/>
      <c r="K728" s="321"/>
      <c r="L728" s="321"/>
    </row>
    <row r="729" spans="2:12">
      <c r="B729" s="322"/>
      <c r="C729" s="322"/>
      <c r="D729" s="322"/>
      <c r="E729" s="322"/>
      <c r="G729" s="321"/>
      <c r="H729" s="321"/>
      <c r="I729" s="321"/>
      <c r="J729" s="321"/>
      <c r="K729" s="321"/>
      <c r="L729" s="321"/>
    </row>
    <row r="730" spans="2:12">
      <c r="B730" s="322"/>
      <c r="C730" s="322"/>
      <c r="D730" s="322"/>
      <c r="E730" s="322"/>
      <c r="G730" s="321"/>
      <c r="H730" s="321"/>
      <c r="I730" s="321"/>
      <c r="J730" s="321"/>
      <c r="K730" s="321"/>
      <c r="L730" s="321"/>
    </row>
    <row r="731" spans="2:12">
      <c r="B731" s="322"/>
      <c r="C731" s="322"/>
      <c r="D731" s="322"/>
      <c r="E731" s="322"/>
      <c r="G731" s="321"/>
      <c r="H731" s="321"/>
      <c r="I731" s="321"/>
      <c r="J731" s="321"/>
      <c r="K731" s="321"/>
      <c r="L731" s="321"/>
    </row>
    <row r="732" spans="2:12">
      <c r="B732" s="322"/>
      <c r="C732" s="322"/>
      <c r="D732" s="322"/>
      <c r="E732" s="322"/>
      <c r="G732" s="321"/>
      <c r="H732" s="321"/>
      <c r="I732" s="321"/>
      <c r="J732" s="321"/>
      <c r="K732" s="321"/>
      <c r="L732" s="321"/>
    </row>
    <row r="733" spans="2:12">
      <c r="B733" s="322"/>
      <c r="C733" s="322"/>
      <c r="D733" s="322"/>
      <c r="E733" s="322"/>
      <c r="G733" s="321"/>
      <c r="H733" s="321"/>
      <c r="I733" s="321"/>
      <c r="J733" s="321"/>
      <c r="K733" s="321"/>
      <c r="L733" s="321"/>
    </row>
    <row r="734" spans="2:12">
      <c r="B734" s="322"/>
      <c r="C734" s="322"/>
      <c r="D734" s="322"/>
      <c r="E734" s="322"/>
      <c r="G734" s="321"/>
      <c r="H734" s="321"/>
      <c r="I734" s="321"/>
      <c r="J734" s="321"/>
      <c r="K734" s="321"/>
      <c r="L734" s="321"/>
    </row>
    <row r="735" spans="2:12">
      <c r="B735" s="322"/>
      <c r="C735" s="322"/>
      <c r="D735" s="322"/>
      <c r="E735" s="322"/>
      <c r="G735" s="321"/>
      <c r="H735" s="321"/>
      <c r="I735" s="321"/>
      <c r="J735" s="321"/>
      <c r="K735" s="321"/>
      <c r="L735" s="321"/>
    </row>
    <row r="736" spans="2:12">
      <c r="B736" s="322"/>
      <c r="C736" s="322"/>
      <c r="D736" s="322"/>
      <c r="E736" s="322"/>
      <c r="G736" s="321"/>
      <c r="H736" s="321"/>
      <c r="I736" s="321"/>
      <c r="J736" s="321"/>
      <c r="K736" s="321"/>
      <c r="L736" s="321"/>
    </row>
    <row r="737" spans="2:12">
      <c r="B737" s="322"/>
      <c r="C737" s="322"/>
      <c r="D737" s="322"/>
      <c r="E737" s="322"/>
      <c r="G737" s="321"/>
      <c r="H737" s="321"/>
      <c r="I737" s="321"/>
      <c r="J737" s="321"/>
      <c r="K737" s="321"/>
      <c r="L737" s="321"/>
    </row>
    <row r="738" spans="2:12">
      <c r="B738" s="322"/>
      <c r="C738" s="322"/>
      <c r="D738" s="322"/>
      <c r="E738" s="322"/>
      <c r="G738" s="321"/>
      <c r="H738" s="321"/>
      <c r="I738" s="321"/>
      <c r="J738" s="321"/>
      <c r="K738" s="321"/>
      <c r="L738" s="321"/>
    </row>
    <row r="739" spans="2:12">
      <c r="B739" s="322"/>
      <c r="C739" s="322"/>
      <c r="D739" s="322"/>
      <c r="E739" s="322"/>
      <c r="G739" s="321"/>
      <c r="H739" s="321"/>
      <c r="I739" s="321"/>
      <c r="J739" s="321"/>
      <c r="K739" s="321"/>
      <c r="L739" s="321"/>
    </row>
    <row r="740" spans="2:12">
      <c r="B740" s="322"/>
      <c r="C740" s="322"/>
      <c r="D740" s="322"/>
      <c r="E740" s="322"/>
      <c r="G740" s="321"/>
      <c r="H740" s="321"/>
      <c r="I740" s="321"/>
      <c r="J740" s="321"/>
      <c r="K740" s="321"/>
      <c r="L740" s="321"/>
    </row>
    <row r="741" spans="2:12">
      <c r="B741" s="322"/>
      <c r="C741" s="322"/>
      <c r="D741" s="322"/>
      <c r="E741" s="322"/>
      <c r="G741" s="321"/>
      <c r="H741" s="321"/>
      <c r="I741" s="321"/>
      <c r="J741" s="321"/>
      <c r="K741" s="321"/>
      <c r="L741" s="321"/>
    </row>
    <row r="742" spans="2:12">
      <c r="B742" s="322"/>
      <c r="C742" s="322"/>
      <c r="D742" s="322"/>
      <c r="E742" s="322"/>
      <c r="G742" s="321"/>
      <c r="H742" s="321"/>
      <c r="I742" s="321"/>
      <c r="J742" s="321"/>
      <c r="K742" s="321"/>
      <c r="L742" s="321"/>
    </row>
    <row r="743" spans="2:12">
      <c r="B743" s="322"/>
      <c r="C743" s="322"/>
      <c r="D743" s="322"/>
      <c r="E743" s="322"/>
      <c r="G743" s="321"/>
      <c r="H743" s="321"/>
      <c r="I743" s="321"/>
      <c r="J743" s="321"/>
      <c r="K743" s="321"/>
      <c r="L743" s="321"/>
    </row>
    <row r="744" spans="2:12">
      <c r="B744" s="322"/>
      <c r="C744" s="322"/>
      <c r="D744" s="322"/>
      <c r="E744" s="322"/>
      <c r="G744" s="321"/>
      <c r="H744" s="321"/>
      <c r="I744" s="321"/>
      <c r="J744" s="321"/>
      <c r="K744" s="321"/>
      <c r="L744" s="321"/>
    </row>
    <row r="745" spans="2:12">
      <c r="B745" s="322"/>
      <c r="C745" s="322"/>
      <c r="D745" s="322"/>
      <c r="E745" s="322"/>
      <c r="G745" s="321"/>
      <c r="H745" s="321"/>
      <c r="I745" s="321"/>
      <c r="J745" s="321"/>
      <c r="K745" s="321"/>
      <c r="L745" s="321"/>
    </row>
    <row r="746" spans="2:12">
      <c r="B746" s="322"/>
      <c r="C746" s="322"/>
      <c r="D746" s="322"/>
      <c r="E746" s="322"/>
      <c r="G746" s="321"/>
      <c r="H746" s="321"/>
      <c r="I746" s="321"/>
      <c r="J746" s="321"/>
      <c r="K746" s="321"/>
      <c r="L746" s="321"/>
    </row>
    <row r="747" spans="2:12">
      <c r="B747" s="322"/>
      <c r="C747" s="322"/>
      <c r="D747" s="322"/>
      <c r="E747" s="322"/>
      <c r="G747" s="321"/>
      <c r="H747" s="321"/>
      <c r="I747" s="321"/>
      <c r="J747" s="321"/>
      <c r="K747" s="321"/>
      <c r="L747" s="321"/>
    </row>
    <row r="748" spans="2:12">
      <c r="B748" s="322"/>
      <c r="C748" s="322"/>
      <c r="D748" s="322"/>
      <c r="E748" s="322"/>
      <c r="G748" s="321"/>
      <c r="H748" s="321"/>
      <c r="I748" s="321"/>
      <c r="J748" s="321"/>
      <c r="K748" s="321"/>
      <c r="L748" s="321"/>
    </row>
    <row r="749" spans="2:12">
      <c r="B749" s="322"/>
      <c r="C749" s="322"/>
      <c r="D749" s="322"/>
      <c r="E749" s="322"/>
      <c r="G749" s="321"/>
      <c r="H749" s="321"/>
      <c r="I749" s="321"/>
      <c r="J749" s="321"/>
      <c r="K749" s="321"/>
      <c r="L749" s="321"/>
    </row>
    <row r="750" spans="2:12">
      <c r="B750" s="322"/>
      <c r="C750" s="322"/>
      <c r="D750" s="322"/>
      <c r="E750" s="322"/>
      <c r="G750" s="321"/>
      <c r="H750" s="321"/>
      <c r="I750" s="321"/>
      <c r="J750" s="321"/>
      <c r="K750" s="321"/>
      <c r="L750" s="321"/>
    </row>
    <row r="751" spans="2:12">
      <c r="B751" s="322"/>
      <c r="C751" s="322"/>
      <c r="D751" s="322"/>
      <c r="E751" s="322"/>
      <c r="G751" s="321"/>
      <c r="H751" s="321"/>
      <c r="I751" s="321"/>
      <c r="J751" s="321"/>
      <c r="K751" s="321"/>
      <c r="L751" s="321"/>
    </row>
    <row r="752" spans="2:12">
      <c r="B752" s="322"/>
      <c r="C752" s="322"/>
      <c r="D752" s="322"/>
      <c r="E752" s="322"/>
      <c r="G752" s="321"/>
      <c r="H752" s="321"/>
      <c r="I752" s="321"/>
      <c r="J752" s="321"/>
      <c r="K752" s="321"/>
      <c r="L752" s="321"/>
    </row>
    <row r="753" spans="2:12">
      <c r="B753" s="322"/>
      <c r="C753" s="322"/>
      <c r="D753" s="322"/>
      <c r="E753" s="322"/>
      <c r="G753" s="321"/>
      <c r="H753" s="321"/>
      <c r="I753" s="321"/>
      <c r="J753" s="321"/>
      <c r="K753" s="321"/>
      <c r="L753" s="321"/>
    </row>
    <row r="754" spans="2:12">
      <c r="B754" s="322"/>
      <c r="C754" s="322"/>
      <c r="D754" s="322"/>
      <c r="E754" s="322"/>
      <c r="G754" s="321"/>
      <c r="H754" s="321"/>
      <c r="I754" s="321"/>
      <c r="J754" s="321"/>
      <c r="K754" s="321"/>
      <c r="L754" s="321"/>
    </row>
    <row r="755" spans="2:12">
      <c r="B755" s="322"/>
      <c r="C755" s="322"/>
      <c r="D755" s="322"/>
      <c r="E755" s="322"/>
      <c r="G755" s="321"/>
      <c r="H755" s="321"/>
      <c r="I755" s="321"/>
      <c r="J755" s="321"/>
      <c r="K755" s="321"/>
      <c r="L755" s="321"/>
    </row>
    <row r="756" spans="2:12">
      <c r="B756" s="322"/>
      <c r="C756" s="322"/>
      <c r="D756" s="322"/>
      <c r="E756" s="322"/>
      <c r="G756" s="321"/>
      <c r="H756" s="321"/>
      <c r="I756" s="321"/>
      <c r="J756" s="321"/>
      <c r="K756" s="321"/>
      <c r="L756" s="321"/>
    </row>
    <row r="757" spans="2:12">
      <c r="B757" s="322"/>
      <c r="C757" s="322"/>
      <c r="D757" s="322"/>
      <c r="E757" s="322"/>
      <c r="G757" s="321"/>
      <c r="H757" s="321"/>
      <c r="I757" s="321"/>
      <c r="J757" s="321"/>
      <c r="K757" s="321"/>
      <c r="L757" s="321"/>
    </row>
    <row r="758" spans="2:12">
      <c r="B758" s="322"/>
      <c r="C758" s="322"/>
      <c r="D758" s="322"/>
      <c r="E758" s="322"/>
      <c r="G758" s="321"/>
      <c r="H758" s="321"/>
      <c r="I758" s="321"/>
      <c r="J758" s="321"/>
      <c r="K758" s="321"/>
      <c r="L758" s="321"/>
    </row>
    <row r="759" spans="2:12">
      <c r="B759" s="322"/>
      <c r="C759" s="322"/>
      <c r="D759" s="322"/>
      <c r="E759" s="322"/>
      <c r="G759" s="321"/>
      <c r="H759" s="321"/>
      <c r="I759" s="321"/>
      <c r="J759" s="321"/>
      <c r="K759" s="321"/>
      <c r="L759" s="321"/>
    </row>
    <row r="760" spans="2:12">
      <c r="B760" s="322"/>
      <c r="C760" s="322"/>
      <c r="D760" s="322"/>
      <c r="E760" s="322"/>
      <c r="G760" s="321"/>
      <c r="H760" s="321"/>
      <c r="I760" s="321"/>
      <c r="J760" s="321"/>
      <c r="K760" s="321"/>
      <c r="L760" s="321"/>
    </row>
    <row r="761" spans="2:12">
      <c r="B761" s="322"/>
      <c r="C761" s="322"/>
      <c r="D761" s="322"/>
      <c r="E761" s="322"/>
      <c r="G761" s="321"/>
      <c r="H761" s="321"/>
      <c r="I761" s="321"/>
      <c r="J761" s="321"/>
      <c r="K761" s="321"/>
      <c r="L761" s="321"/>
    </row>
    <row r="762" spans="2:12">
      <c r="B762" s="322"/>
      <c r="C762" s="322"/>
      <c r="D762" s="322"/>
      <c r="E762" s="322"/>
      <c r="G762" s="321"/>
      <c r="H762" s="321"/>
      <c r="I762" s="321"/>
      <c r="J762" s="321"/>
      <c r="K762" s="321"/>
      <c r="L762" s="321"/>
    </row>
    <row r="763" spans="2:12">
      <c r="B763" s="322"/>
      <c r="C763" s="322"/>
      <c r="D763" s="322"/>
      <c r="E763" s="322"/>
      <c r="G763" s="321"/>
      <c r="H763" s="321"/>
      <c r="I763" s="321"/>
      <c r="J763" s="321"/>
      <c r="K763" s="321"/>
      <c r="L763" s="321"/>
    </row>
    <row r="764" spans="2:12">
      <c r="B764" s="322"/>
      <c r="C764" s="322"/>
      <c r="D764" s="322"/>
      <c r="E764" s="322"/>
      <c r="G764" s="321"/>
      <c r="H764" s="321"/>
      <c r="I764" s="321"/>
      <c r="J764" s="321"/>
      <c r="K764" s="321"/>
      <c r="L764" s="321"/>
    </row>
    <row r="765" spans="2:12">
      <c r="B765" s="322"/>
      <c r="C765" s="322"/>
      <c r="D765" s="322"/>
      <c r="E765" s="322"/>
      <c r="G765" s="321"/>
      <c r="H765" s="321"/>
      <c r="I765" s="321"/>
      <c r="J765" s="321"/>
      <c r="K765" s="321"/>
      <c r="L765" s="321"/>
    </row>
    <row r="766" spans="2:12">
      <c r="B766" s="322"/>
      <c r="C766" s="322"/>
      <c r="D766" s="322"/>
      <c r="E766" s="322"/>
      <c r="G766" s="321"/>
      <c r="H766" s="321"/>
      <c r="I766" s="321"/>
      <c r="J766" s="321"/>
      <c r="K766" s="321"/>
      <c r="L766" s="321"/>
    </row>
    <row r="767" spans="2:12">
      <c r="B767" s="322"/>
      <c r="C767" s="322"/>
      <c r="D767" s="322"/>
      <c r="E767" s="322"/>
      <c r="G767" s="321"/>
      <c r="H767" s="321"/>
      <c r="I767" s="321"/>
      <c r="J767" s="321"/>
      <c r="K767" s="321"/>
      <c r="L767" s="321"/>
    </row>
    <row r="768" spans="2:12">
      <c r="B768" s="322"/>
      <c r="C768" s="322"/>
      <c r="D768" s="322"/>
      <c r="E768" s="322"/>
      <c r="G768" s="321"/>
      <c r="H768" s="321"/>
      <c r="I768" s="321"/>
      <c r="J768" s="321"/>
      <c r="K768" s="321"/>
      <c r="L768" s="321"/>
    </row>
    <row r="769" spans="2:12">
      <c r="B769" s="322"/>
      <c r="C769" s="322"/>
      <c r="D769" s="322"/>
      <c r="E769" s="322"/>
      <c r="G769" s="321"/>
      <c r="H769" s="321"/>
      <c r="I769" s="321"/>
      <c r="J769" s="321"/>
      <c r="K769" s="321"/>
      <c r="L769" s="321"/>
    </row>
    <row r="770" spans="2:12">
      <c r="B770" s="322"/>
      <c r="C770" s="322"/>
      <c r="D770" s="322"/>
      <c r="E770" s="322"/>
      <c r="G770" s="321"/>
      <c r="H770" s="321"/>
      <c r="I770" s="321"/>
      <c r="J770" s="321"/>
      <c r="K770" s="321"/>
      <c r="L770" s="321"/>
    </row>
    <row r="771" spans="2:12">
      <c r="B771" s="322"/>
      <c r="C771" s="322"/>
      <c r="D771" s="322"/>
      <c r="E771" s="322"/>
      <c r="G771" s="321"/>
      <c r="H771" s="321"/>
      <c r="I771" s="321"/>
      <c r="J771" s="321"/>
      <c r="K771" s="321"/>
      <c r="L771" s="321"/>
    </row>
    <row r="772" spans="2:12">
      <c r="B772" s="322"/>
      <c r="C772" s="322"/>
      <c r="D772" s="322"/>
      <c r="E772" s="322"/>
      <c r="G772" s="321"/>
      <c r="H772" s="321"/>
      <c r="I772" s="321"/>
      <c r="J772" s="321"/>
      <c r="K772" s="321"/>
      <c r="L772" s="321"/>
    </row>
    <row r="773" spans="2:12">
      <c r="B773" s="322"/>
      <c r="C773" s="322"/>
      <c r="D773" s="322"/>
      <c r="E773" s="322"/>
      <c r="G773" s="321"/>
      <c r="H773" s="321"/>
      <c r="I773" s="321"/>
      <c r="J773" s="321"/>
      <c r="K773" s="321"/>
      <c r="L773" s="321"/>
    </row>
    <row r="774" spans="2:12">
      <c r="B774" s="322"/>
      <c r="C774" s="322"/>
      <c r="D774" s="322"/>
      <c r="E774" s="322"/>
      <c r="G774" s="321"/>
      <c r="H774" s="321"/>
      <c r="I774" s="321"/>
      <c r="J774" s="321"/>
      <c r="K774" s="321"/>
      <c r="L774" s="321"/>
    </row>
    <row r="775" spans="2:12">
      <c r="B775" s="322"/>
      <c r="C775" s="322"/>
      <c r="D775" s="322"/>
      <c r="E775" s="322"/>
      <c r="G775" s="321"/>
      <c r="H775" s="321"/>
      <c r="I775" s="321"/>
      <c r="J775" s="321"/>
      <c r="K775" s="321"/>
      <c r="L775" s="321"/>
    </row>
    <row r="776" spans="2:12">
      <c r="B776" s="322"/>
      <c r="C776" s="322"/>
      <c r="D776" s="322"/>
      <c r="E776" s="322"/>
      <c r="G776" s="321"/>
      <c r="H776" s="321"/>
      <c r="I776" s="321"/>
      <c r="J776" s="321"/>
      <c r="K776" s="321"/>
      <c r="L776" s="321"/>
    </row>
    <row r="777" spans="2:12">
      <c r="B777" s="322"/>
      <c r="C777" s="322"/>
      <c r="D777" s="322"/>
      <c r="E777" s="322"/>
      <c r="G777" s="321"/>
      <c r="H777" s="321"/>
      <c r="I777" s="321"/>
      <c r="J777" s="321"/>
      <c r="K777" s="321"/>
      <c r="L777" s="321"/>
    </row>
    <row r="778" spans="2:12">
      <c r="B778" s="322"/>
      <c r="C778" s="322"/>
      <c r="D778" s="322"/>
      <c r="E778" s="322"/>
      <c r="G778" s="321"/>
      <c r="H778" s="321"/>
      <c r="I778" s="321"/>
      <c r="J778" s="321"/>
      <c r="K778" s="321"/>
      <c r="L778" s="321"/>
    </row>
    <row r="779" spans="2:12">
      <c r="B779" s="322"/>
      <c r="C779" s="322"/>
      <c r="D779" s="322"/>
      <c r="E779" s="322"/>
      <c r="G779" s="321"/>
      <c r="H779" s="321"/>
      <c r="I779" s="321"/>
      <c r="J779" s="321"/>
      <c r="K779" s="321"/>
      <c r="L779" s="321"/>
    </row>
    <row r="780" spans="2:12">
      <c r="B780" s="322"/>
      <c r="C780" s="322"/>
      <c r="D780" s="322"/>
      <c r="E780" s="322"/>
      <c r="G780" s="321"/>
      <c r="H780" s="321"/>
      <c r="I780" s="321"/>
      <c r="J780" s="321"/>
      <c r="K780" s="321"/>
      <c r="L780" s="321"/>
    </row>
    <row r="781" spans="2:12">
      <c r="B781" s="322"/>
      <c r="C781" s="322"/>
      <c r="D781" s="322"/>
      <c r="E781" s="322"/>
      <c r="G781" s="321"/>
      <c r="H781" s="321"/>
      <c r="I781" s="321"/>
      <c r="J781" s="321"/>
      <c r="K781" s="321"/>
      <c r="L781" s="321"/>
    </row>
    <row r="782" spans="2:12">
      <c r="B782" s="322"/>
      <c r="C782" s="322"/>
      <c r="D782" s="322"/>
      <c r="E782" s="322"/>
      <c r="G782" s="321"/>
      <c r="H782" s="321"/>
      <c r="I782" s="321"/>
      <c r="J782" s="321"/>
      <c r="K782" s="321"/>
      <c r="L782" s="321"/>
    </row>
    <row r="783" spans="2:12">
      <c r="B783" s="322"/>
      <c r="C783" s="322"/>
      <c r="D783" s="322"/>
      <c r="E783" s="322"/>
      <c r="G783" s="321"/>
      <c r="H783" s="321"/>
      <c r="I783" s="321"/>
      <c r="J783" s="321"/>
      <c r="K783" s="321"/>
      <c r="L783" s="321"/>
    </row>
    <row r="784" spans="2:12">
      <c r="B784" s="322"/>
      <c r="C784" s="322"/>
      <c r="D784" s="322"/>
      <c r="E784" s="322"/>
      <c r="G784" s="321"/>
      <c r="H784" s="321"/>
      <c r="I784" s="321"/>
      <c r="J784" s="321"/>
      <c r="K784" s="321"/>
      <c r="L784" s="321"/>
    </row>
    <row r="785" spans="2:12">
      <c r="B785" s="322"/>
      <c r="C785" s="322"/>
      <c r="D785" s="322"/>
      <c r="E785" s="322"/>
      <c r="G785" s="321"/>
      <c r="H785" s="321"/>
      <c r="I785" s="321"/>
      <c r="J785" s="321"/>
      <c r="K785" s="321"/>
      <c r="L785" s="321"/>
    </row>
    <row r="786" spans="2:12">
      <c r="B786" s="322"/>
      <c r="C786" s="322"/>
      <c r="D786" s="322"/>
      <c r="E786" s="322"/>
      <c r="G786" s="321"/>
      <c r="H786" s="321"/>
      <c r="I786" s="321"/>
      <c r="J786" s="321"/>
      <c r="K786" s="321"/>
      <c r="L786" s="321"/>
    </row>
    <row r="787" spans="2:12">
      <c r="B787" s="322"/>
      <c r="C787" s="322"/>
      <c r="D787" s="322"/>
      <c r="E787" s="322"/>
      <c r="G787" s="321"/>
      <c r="H787" s="321"/>
      <c r="I787" s="321"/>
      <c r="J787" s="321"/>
      <c r="K787" s="321"/>
      <c r="L787" s="321"/>
    </row>
    <row r="788" spans="2:12">
      <c r="B788" s="322"/>
      <c r="C788" s="322"/>
      <c r="D788" s="322"/>
      <c r="E788" s="322"/>
      <c r="G788" s="321"/>
      <c r="H788" s="321"/>
      <c r="I788" s="321"/>
      <c r="J788" s="321"/>
      <c r="K788" s="321"/>
      <c r="L788" s="321"/>
    </row>
    <row r="789" spans="2:12">
      <c r="B789" s="322"/>
      <c r="C789" s="322"/>
      <c r="D789" s="322"/>
      <c r="E789" s="322"/>
      <c r="G789" s="321"/>
      <c r="H789" s="321"/>
      <c r="I789" s="321"/>
      <c r="J789" s="321"/>
      <c r="K789" s="321"/>
      <c r="L789" s="321"/>
    </row>
    <row r="790" spans="2:12">
      <c r="B790" s="322"/>
      <c r="C790" s="322"/>
      <c r="D790" s="322"/>
      <c r="E790" s="322"/>
      <c r="G790" s="321"/>
      <c r="H790" s="321"/>
      <c r="I790" s="321"/>
      <c r="J790" s="321"/>
      <c r="K790" s="321"/>
      <c r="L790" s="321"/>
    </row>
    <row r="791" spans="2:12">
      <c r="B791" s="322"/>
      <c r="C791" s="322"/>
      <c r="D791" s="322"/>
      <c r="E791" s="322"/>
      <c r="G791" s="321"/>
      <c r="H791" s="321"/>
      <c r="I791" s="321"/>
      <c r="J791" s="321"/>
      <c r="K791" s="321"/>
      <c r="L791" s="321"/>
    </row>
    <row r="792" spans="2:12">
      <c r="B792" s="322"/>
      <c r="C792" s="322"/>
      <c r="D792" s="322"/>
      <c r="E792" s="322"/>
      <c r="G792" s="321"/>
      <c r="H792" s="321"/>
      <c r="I792" s="321"/>
      <c r="J792" s="321"/>
      <c r="K792" s="321"/>
      <c r="L792" s="321"/>
    </row>
    <row r="793" spans="2:12">
      <c r="B793" s="322"/>
      <c r="C793" s="322"/>
      <c r="D793" s="322"/>
      <c r="E793" s="322"/>
      <c r="G793" s="321"/>
      <c r="H793" s="321"/>
      <c r="I793" s="321"/>
      <c r="J793" s="321"/>
      <c r="K793" s="321"/>
      <c r="L793" s="321"/>
    </row>
    <row r="794" spans="2:12">
      <c r="B794" s="322"/>
      <c r="C794" s="322"/>
      <c r="D794" s="322"/>
      <c r="E794" s="322"/>
      <c r="G794" s="321"/>
      <c r="H794" s="321"/>
      <c r="I794" s="321"/>
      <c r="J794" s="321"/>
      <c r="K794" s="321"/>
      <c r="L794" s="321"/>
    </row>
    <row r="795" spans="2:12">
      <c r="B795" s="322"/>
      <c r="C795" s="322"/>
      <c r="D795" s="322"/>
      <c r="E795" s="322"/>
      <c r="G795" s="321"/>
      <c r="H795" s="321"/>
      <c r="I795" s="321"/>
      <c r="J795" s="321"/>
      <c r="K795" s="321"/>
      <c r="L795" s="321"/>
    </row>
    <row r="796" spans="2:12">
      <c r="B796" s="322"/>
      <c r="C796" s="322"/>
      <c r="D796" s="322"/>
      <c r="E796" s="322"/>
      <c r="G796" s="321"/>
      <c r="H796" s="321"/>
      <c r="I796" s="321"/>
      <c r="J796" s="321"/>
      <c r="K796" s="321"/>
      <c r="L796" s="321"/>
    </row>
    <row r="797" spans="2:12">
      <c r="B797" s="322"/>
      <c r="C797" s="322"/>
      <c r="D797" s="322"/>
      <c r="E797" s="322"/>
      <c r="G797" s="321"/>
      <c r="H797" s="321"/>
      <c r="I797" s="321"/>
      <c r="J797" s="321"/>
      <c r="K797" s="321"/>
      <c r="L797" s="321"/>
    </row>
    <row r="798" spans="2:12">
      <c r="B798" s="322"/>
      <c r="C798" s="322"/>
      <c r="D798" s="322"/>
      <c r="E798" s="322"/>
      <c r="G798" s="321"/>
      <c r="H798" s="321"/>
      <c r="I798" s="321"/>
      <c r="J798" s="321"/>
      <c r="K798" s="321"/>
      <c r="L798" s="321"/>
    </row>
    <row r="799" spans="2:12">
      <c r="B799" s="322"/>
      <c r="C799" s="322"/>
      <c r="D799" s="322"/>
      <c r="E799" s="322"/>
      <c r="G799" s="321"/>
      <c r="H799" s="321"/>
      <c r="I799" s="321"/>
      <c r="J799" s="321"/>
      <c r="K799" s="321"/>
      <c r="L799" s="321"/>
    </row>
    <row r="800" spans="2:12">
      <c r="B800" s="322"/>
      <c r="C800" s="322"/>
      <c r="D800" s="322"/>
      <c r="E800" s="322"/>
      <c r="G800" s="321"/>
      <c r="H800" s="321"/>
      <c r="I800" s="321"/>
      <c r="J800" s="321"/>
      <c r="K800" s="321"/>
      <c r="L800" s="321"/>
    </row>
    <row r="801" spans="2:12">
      <c r="B801" s="322"/>
      <c r="C801" s="322"/>
      <c r="D801" s="322"/>
      <c r="E801" s="322"/>
      <c r="G801" s="321"/>
      <c r="H801" s="321"/>
      <c r="I801" s="321"/>
      <c r="J801" s="321"/>
      <c r="K801" s="321"/>
      <c r="L801" s="321"/>
    </row>
    <row r="802" spans="2:12">
      <c r="B802" s="322"/>
      <c r="C802" s="322"/>
      <c r="D802" s="322"/>
      <c r="E802" s="322"/>
      <c r="G802" s="321"/>
      <c r="H802" s="321"/>
      <c r="I802" s="321"/>
      <c r="J802" s="321"/>
      <c r="K802" s="321"/>
      <c r="L802" s="321"/>
    </row>
    <row r="803" spans="2:12">
      <c r="B803" s="322"/>
      <c r="C803" s="322"/>
      <c r="D803" s="322"/>
      <c r="E803" s="322"/>
      <c r="G803" s="321"/>
      <c r="H803" s="321"/>
      <c r="I803" s="321"/>
      <c r="J803" s="321"/>
      <c r="K803" s="321"/>
      <c r="L803" s="321"/>
    </row>
    <row r="804" spans="2:12">
      <c r="B804" s="322"/>
      <c r="C804" s="322"/>
      <c r="D804" s="322"/>
      <c r="E804" s="322"/>
      <c r="G804" s="321"/>
      <c r="H804" s="321"/>
      <c r="I804" s="321"/>
      <c r="J804" s="321"/>
      <c r="K804" s="321"/>
      <c r="L804" s="321"/>
    </row>
    <row r="805" spans="2:12">
      <c r="B805" s="322"/>
      <c r="C805" s="322"/>
      <c r="D805" s="322"/>
      <c r="E805" s="322"/>
      <c r="G805" s="321"/>
      <c r="H805" s="321"/>
      <c r="I805" s="321"/>
      <c r="J805" s="321"/>
      <c r="K805" s="321"/>
      <c r="L805" s="321"/>
    </row>
    <row r="806" spans="2:12">
      <c r="B806" s="322"/>
      <c r="C806" s="322"/>
      <c r="D806" s="322"/>
      <c r="E806" s="322"/>
      <c r="G806" s="321"/>
      <c r="H806" s="321"/>
      <c r="I806" s="321"/>
      <c r="J806" s="321"/>
      <c r="K806" s="321"/>
      <c r="L806" s="321"/>
    </row>
    <row r="807" spans="2:12">
      <c r="B807" s="322"/>
      <c r="C807" s="322"/>
      <c r="D807" s="322"/>
      <c r="E807" s="322"/>
      <c r="G807" s="321"/>
      <c r="H807" s="321"/>
      <c r="I807" s="321"/>
      <c r="J807" s="321"/>
      <c r="K807" s="321"/>
      <c r="L807" s="321"/>
    </row>
    <row r="808" spans="2:12">
      <c r="B808" s="322"/>
      <c r="C808" s="322"/>
      <c r="D808" s="322"/>
      <c r="E808" s="322"/>
      <c r="G808" s="321"/>
      <c r="H808" s="321"/>
      <c r="I808" s="321"/>
      <c r="J808" s="321"/>
      <c r="K808" s="321"/>
      <c r="L808" s="321"/>
    </row>
    <row r="809" spans="2:12">
      <c r="B809" s="322"/>
      <c r="C809" s="322"/>
      <c r="D809" s="322"/>
      <c r="E809" s="322"/>
      <c r="G809" s="321"/>
      <c r="H809" s="321"/>
      <c r="I809" s="321"/>
      <c r="J809" s="321"/>
      <c r="K809" s="321"/>
      <c r="L809" s="321"/>
    </row>
    <row r="810" spans="2:12">
      <c r="B810" s="322"/>
      <c r="C810" s="322"/>
      <c r="D810" s="322"/>
      <c r="E810" s="322"/>
      <c r="G810" s="321"/>
      <c r="H810" s="321"/>
      <c r="I810" s="321"/>
      <c r="J810" s="321"/>
      <c r="K810" s="321"/>
      <c r="L810" s="321"/>
    </row>
    <row r="811" spans="2:12">
      <c r="B811" s="322"/>
      <c r="C811" s="322"/>
      <c r="D811" s="322"/>
      <c r="E811" s="322"/>
      <c r="G811" s="321"/>
      <c r="H811" s="321"/>
      <c r="I811" s="321"/>
      <c r="J811" s="321"/>
      <c r="K811" s="321"/>
      <c r="L811" s="321"/>
    </row>
    <row r="812" spans="2:12">
      <c r="B812" s="322"/>
      <c r="C812" s="322"/>
      <c r="D812" s="322"/>
      <c r="E812" s="322"/>
      <c r="G812" s="321"/>
      <c r="H812" s="321"/>
      <c r="I812" s="321"/>
      <c r="J812" s="321"/>
      <c r="K812" s="321"/>
      <c r="L812" s="321"/>
    </row>
    <row r="813" spans="2:12">
      <c r="B813" s="322"/>
      <c r="C813" s="322"/>
      <c r="D813" s="322"/>
      <c r="E813" s="322"/>
      <c r="G813" s="321"/>
      <c r="H813" s="321"/>
      <c r="I813" s="321"/>
      <c r="J813" s="321"/>
      <c r="K813" s="321"/>
      <c r="L813" s="321"/>
    </row>
    <row r="814" spans="2:12">
      <c r="B814" s="322"/>
      <c r="C814" s="322"/>
      <c r="D814" s="322"/>
      <c r="E814" s="322"/>
      <c r="G814" s="321"/>
      <c r="H814" s="321"/>
      <c r="I814" s="321"/>
      <c r="J814" s="321"/>
      <c r="K814" s="321"/>
      <c r="L814" s="321"/>
    </row>
    <row r="815" spans="2:12">
      <c r="B815" s="322"/>
      <c r="C815" s="322"/>
      <c r="D815" s="322"/>
      <c r="E815" s="322"/>
      <c r="G815" s="321"/>
      <c r="H815" s="321"/>
      <c r="I815" s="321"/>
      <c r="J815" s="321"/>
      <c r="K815" s="321"/>
      <c r="L815" s="321"/>
    </row>
    <row r="816" spans="2:12">
      <c r="B816" s="322"/>
      <c r="C816" s="322"/>
      <c r="D816" s="322"/>
      <c r="E816" s="322"/>
      <c r="G816" s="321"/>
      <c r="H816" s="321"/>
      <c r="I816" s="321"/>
      <c r="J816" s="321"/>
      <c r="K816" s="321"/>
      <c r="L816" s="321"/>
    </row>
    <row r="817" spans="2:12">
      <c r="B817" s="322"/>
      <c r="C817" s="322"/>
      <c r="D817" s="322"/>
      <c r="E817" s="322"/>
      <c r="G817" s="321"/>
      <c r="H817" s="321"/>
      <c r="I817" s="321"/>
      <c r="J817" s="321"/>
      <c r="K817" s="321"/>
      <c r="L817" s="321"/>
    </row>
    <row r="818" spans="2:12">
      <c r="B818" s="322"/>
      <c r="C818" s="322"/>
      <c r="D818" s="322"/>
      <c r="E818" s="322"/>
      <c r="G818" s="321"/>
      <c r="H818" s="321"/>
      <c r="I818" s="321"/>
      <c r="J818" s="321"/>
      <c r="K818" s="321"/>
      <c r="L818" s="321"/>
    </row>
    <row r="819" spans="2:12">
      <c r="B819" s="322"/>
      <c r="C819" s="322"/>
      <c r="D819" s="322"/>
      <c r="E819" s="322"/>
      <c r="G819" s="321"/>
      <c r="H819" s="321"/>
      <c r="I819" s="321"/>
      <c r="J819" s="321"/>
      <c r="K819" s="321"/>
      <c r="L819" s="321"/>
    </row>
    <row r="820" spans="2:12">
      <c r="B820" s="322"/>
      <c r="C820" s="322"/>
      <c r="D820" s="322"/>
      <c r="E820" s="322"/>
      <c r="G820" s="321"/>
      <c r="H820" s="321"/>
      <c r="I820" s="321"/>
      <c r="J820" s="321"/>
      <c r="K820" s="321"/>
      <c r="L820" s="321"/>
    </row>
    <row r="821" spans="2:12">
      <c r="B821" s="322"/>
      <c r="C821" s="322"/>
      <c r="D821" s="322"/>
      <c r="E821" s="322"/>
      <c r="G821" s="321"/>
      <c r="H821" s="321"/>
      <c r="I821" s="321"/>
      <c r="J821" s="321"/>
      <c r="K821" s="321"/>
      <c r="L821" s="321"/>
    </row>
    <row r="822" spans="2:12">
      <c r="B822" s="322"/>
      <c r="C822" s="322"/>
      <c r="D822" s="322"/>
      <c r="E822" s="322"/>
      <c r="G822" s="321"/>
      <c r="H822" s="321"/>
      <c r="I822" s="321"/>
      <c r="J822" s="321"/>
      <c r="K822" s="321"/>
      <c r="L822" s="321"/>
    </row>
    <row r="823" spans="2:12">
      <c r="G823" s="321"/>
      <c r="H823" s="321"/>
      <c r="I823" s="321"/>
      <c r="J823" s="321"/>
      <c r="K823" s="321"/>
      <c r="L823" s="321"/>
    </row>
    <row r="824" spans="2:12">
      <c r="G824" s="321"/>
      <c r="H824" s="321"/>
      <c r="I824" s="321"/>
      <c r="J824" s="321"/>
      <c r="K824" s="321"/>
      <c r="L824" s="321"/>
    </row>
    <row r="825" spans="2:12">
      <c r="G825" s="321"/>
      <c r="H825" s="321"/>
      <c r="I825" s="321"/>
      <c r="J825" s="321"/>
      <c r="K825" s="321"/>
      <c r="L825" s="321"/>
    </row>
    <row r="826" spans="2:12">
      <c r="G826" s="321"/>
      <c r="H826" s="321"/>
      <c r="I826" s="321"/>
      <c r="J826" s="321"/>
      <c r="K826" s="321"/>
      <c r="L826" s="321"/>
    </row>
    <row r="827" spans="2:12">
      <c r="G827" s="321"/>
      <c r="H827" s="321"/>
      <c r="I827" s="321"/>
      <c r="J827" s="321"/>
      <c r="K827" s="321"/>
      <c r="L827" s="321"/>
    </row>
    <row r="828" spans="2:12">
      <c r="G828" s="321"/>
      <c r="H828" s="321"/>
      <c r="I828" s="321"/>
      <c r="J828" s="321"/>
      <c r="K828" s="321"/>
      <c r="L828" s="321"/>
    </row>
    <row r="829" spans="2:12">
      <c r="G829" s="321"/>
      <c r="H829" s="321"/>
      <c r="I829" s="321"/>
      <c r="J829" s="321"/>
      <c r="K829" s="321"/>
      <c r="L829" s="321"/>
    </row>
    <row r="830" spans="2:12">
      <c r="G830" s="321"/>
      <c r="H830" s="321"/>
      <c r="I830" s="321"/>
      <c r="J830" s="321"/>
      <c r="K830" s="321"/>
      <c r="L830" s="321"/>
    </row>
  </sheetData>
  <mergeCells count="534">
    <mergeCell ref="C590:C591"/>
    <mergeCell ref="D590:D591"/>
    <mergeCell ref="E590:E591"/>
    <mergeCell ref="E582:E583"/>
    <mergeCell ref="E584:E585"/>
    <mergeCell ref="D586:D587"/>
    <mergeCell ref="E586:E587"/>
    <mergeCell ref="D588:D589"/>
    <mergeCell ref="E588:E589"/>
    <mergeCell ref="D576:D577"/>
    <mergeCell ref="E576:E577"/>
    <mergeCell ref="D578:D579"/>
    <mergeCell ref="E578:E579"/>
    <mergeCell ref="D580:D581"/>
    <mergeCell ref="E580:E581"/>
    <mergeCell ref="D570:D571"/>
    <mergeCell ref="E570:E571"/>
    <mergeCell ref="D572:D573"/>
    <mergeCell ref="E572:E573"/>
    <mergeCell ref="D574:D575"/>
    <mergeCell ref="E574:E575"/>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08:D509"/>
    <mergeCell ref="E508:E509"/>
    <mergeCell ref="D510:D511"/>
    <mergeCell ref="E510:E511"/>
    <mergeCell ref="D512:D513"/>
    <mergeCell ref="E512:E513"/>
    <mergeCell ref="D502:D503"/>
    <mergeCell ref="E502:E503"/>
    <mergeCell ref="D504:D505"/>
    <mergeCell ref="E504:E505"/>
    <mergeCell ref="D506:D507"/>
    <mergeCell ref="E506:E507"/>
    <mergeCell ref="D496:D497"/>
    <mergeCell ref="E496:E497"/>
    <mergeCell ref="D498:D499"/>
    <mergeCell ref="E498:E499"/>
    <mergeCell ref="D500:D501"/>
    <mergeCell ref="E500:E501"/>
    <mergeCell ref="D490:D491"/>
    <mergeCell ref="E490:E491"/>
    <mergeCell ref="D492:D493"/>
    <mergeCell ref="E492:E493"/>
    <mergeCell ref="D494:D495"/>
    <mergeCell ref="E494:E495"/>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04:D405"/>
    <mergeCell ref="E404:E405"/>
    <mergeCell ref="D406:D407"/>
    <mergeCell ref="E406:E407"/>
    <mergeCell ref="D408:D409"/>
    <mergeCell ref="E408:E409"/>
    <mergeCell ref="D398:D399"/>
    <mergeCell ref="E398:E399"/>
    <mergeCell ref="D400:D401"/>
    <mergeCell ref="E400:E401"/>
    <mergeCell ref="D402:D403"/>
    <mergeCell ref="E402:E40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50:E351"/>
    <mergeCell ref="E352:E353"/>
    <mergeCell ref="E354:E355"/>
    <mergeCell ref="E356:E357"/>
    <mergeCell ref="E358:E359"/>
    <mergeCell ref="E360:E361"/>
    <mergeCell ref="E342:E343"/>
    <mergeCell ref="E344:E345"/>
    <mergeCell ref="D346:D347"/>
    <mergeCell ref="E346:E347"/>
    <mergeCell ref="D348:D349"/>
    <mergeCell ref="E348:E349"/>
    <mergeCell ref="E329:E331"/>
    <mergeCell ref="E332:E333"/>
    <mergeCell ref="E334:E335"/>
    <mergeCell ref="E336:E337"/>
    <mergeCell ref="E338:E339"/>
    <mergeCell ref="E340:E341"/>
    <mergeCell ref="D323:D324"/>
    <mergeCell ref="E323:E324"/>
    <mergeCell ref="D325:D326"/>
    <mergeCell ref="E325:E326"/>
    <mergeCell ref="D327:D328"/>
    <mergeCell ref="E327:E328"/>
    <mergeCell ref="E294:E314"/>
    <mergeCell ref="E315:E316"/>
    <mergeCell ref="E317:E318"/>
    <mergeCell ref="E319:E320"/>
    <mergeCell ref="D321:D322"/>
    <mergeCell ref="E321:E322"/>
    <mergeCell ref="D288:D289"/>
    <mergeCell ref="E288:E289"/>
    <mergeCell ref="C290:C291"/>
    <mergeCell ref="D290:D291"/>
    <mergeCell ref="E290:E291"/>
    <mergeCell ref="B293:E293"/>
    <mergeCell ref="D282:D283"/>
    <mergeCell ref="E282:E283"/>
    <mergeCell ref="D284:D285"/>
    <mergeCell ref="E284:E285"/>
    <mergeCell ref="D286:D287"/>
    <mergeCell ref="E286:E287"/>
    <mergeCell ref="D276:D277"/>
    <mergeCell ref="E276:E277"/>
    <mergeCell ref="D278:D279"/>
    <mergeCell ref="E278:E279"/>
    <mergeCell ref="D280:D281"/>
    <mergeCell ref="E280:E281"/>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D16:D17"/>
    <mergeCell ref="E16:E17"/>
    <mergeCell ref="I17:I20"/>
    <mergeCell ref="D18:D19"/>
    <mergeCell ref="E18:E19"/>
    <mergeCell ref="D20:D21"/>
    <mergeCell ref="E20:E21"/>
    <mergeCell ref="D22:D23"/>
    <mergeCell ref="E22:E23"/>
    <mergeCell ref="I22:I31"/>
    <mergeCell ref="D8:D9"/>
    <mergeCell ref="E8:E9"/>
    <mergeCell ref="C10:C11"/>
    <mergeCell ref="D10:D11"/>
    <mergeCell ref="E10:E11"/>
    <mergeCell ref="I10:I15"/>
    <mergeCell ref="D12:D13"/>
    <mergeCell ref="E12:E13"/>
    <mergeCell ref="D14:D15"/>
    <mergeCell ref="E14:E15"/>
    <mergeCell ref="B1:E1"/>
    <mergeCell ref="G1:L1"/>
    <mergeCell ref="B2:E2"/>
    <mergeCell ref="I2:L2"/>
    <mergeCell ref="I3:K4"/>
    <mergeCell ref="D4:D5"/>
    <mergeCell ref="E4:E5"/>
    <mergeCell ref="H5:L5"/>
    <mergeCell ref="D6:D7"/>
    <mergeCell ref="E6:E7"/>
    <mergeCell ref="G7:L7"/>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68"/>
  <sheetViews>
    <sheetView zoomScale="130" zoomScaleNormal="130" workbookViewId="0">
      <selection activeCell="B1" sqref="B1"/>
    </sheetView>
  </sheetViews>
  <sheetFormatPr defaultColWidth="8.7265625" defaultRowHeight="14.5"/>
  <cols>
    <col min="1" max="1" width="7.453125" style="390" customWidth="1"/>
    <col min="2" max="4" width="30.54296875" style="390" customWidth="1"/>
    <col min="5" max="5" width="7.453125" style="390" customWidth="1"/>
    <col min="6" max="8" width="30.54296875" style="390" customWidth="1"/>
    <col min="9" max="10" width="9" style="390" customWidth="1"/>
    <col min="11" max="11" width="9" style="390" hidden="1" customWidth="1"/>
    <col min="12" max="16384" width="8.7265625" style="390"/>
  </cols>
  <sheetData>
    <row r="1" spans="1:11" ht="15" thickBot="1">
      <c r="A1" s="391">
        <v>1</v>
      </c>
      <c r="B1" s="392" t="s">
        <v>2441</v>
      </c>
      <c r="C1" s="393"/>
      <c r="D1" s="394"/>
      <c r="E1" s="391">
        <v>1</v>
      </c>
      <c r="F1" s="392" t="s">
        <v>2572</v>
      </c>
      <c r="G1" s="393"/>
      <c r="H1" s="394"/>
      <c r="I1" s="395"/>
      <c r="J1" s="395"/>
      <c r="K1" s="395" t="s">
        <v>2442</v>
      </c>
    </row>
    <row r="2" spans="1:11">
      <c r="A2" s="396">
        <v>1.1000000000000001</v>
      </c>
      <c r="B2" s="397" t="s">
        <v>2443</v>
      </c>
      <c r="C2" s="397" t="s">
        <v>2444</v>
      </c>
      <c r="D2" s="398" t="s">
        <v>2445</v>
      </c>
      <c r="E2" s="396">
        <v>1.1000000000000001</v>
      </c>
      <c r="F2" s="397" t="s">
        <v>2573</v>
      </c>
      <c r="G2" s="397" t="str">
        <f>C2</f>
        <v>Soil Association Certification Ltd</v>
      </c>
      <c r="H2" s="398"/>
      <c r="I2" s="395"/>
      <c r="J2" s="395"/>
      <c r="K2" s="395" t="s">
        <v>2442</v>
      </c>
    </row>
    <row r="3" spans="1:11" ht="24">
      <c r="A3" s="399" t="s">
        <v>16</v>
      </c>
      <c r="B3" s="400" t="s">
        <v>2446</v>
      </c>
      <c r="C3" s="401" t="s">
        <v>3072</v>
      </c>
      <c r="D3" s="402" t="s">
        <v>2447</v>
      </c>
      <c r="E3" s="399" t="s">
        <v>16</v>
      </c>
      <c r="F3" s="400" t="s">
        <v>2574</v>
      </c>
      <c r="G3" s="401" t="str">
        <f>C3</f>
        <v>SA-PEFC-FM-014421</v>
      </c>
      <c r="H3" s="402"/>
      <c r="I3" s="395"/>
      <c r="J3" s="395"/>
      <c r="K3" s="395" t="s">
        <v>2442</v>
      </c>
    </row>
    <row r="4" spans="1:11">
      <c r="A4" s="399" t="s">
        <v>17</v>
      </c>
      <c r="B4" s="403" t="s">
        <v>2448</v>
      </c>
      <c r="C4" s="404" t="s">
        <v>2875</v>
      </c>
      <c r="D4" s="402"/>
      <c r="E4" s="399" t="s">
        <v>17</v>
      </c>
      <c r="F4" s="403" t="s">
        <v>2575</v>
      </c>
      <c r="G4" s="404" t="s">
        <v>2875</v>
      </c>
      <c r="H4" s="402"/>
      <c r="I4" s="395"/>
      <c r="J4" s="395"/>
      <c r="K4" s="395" t="s">
        <v>2442</v>
      </c>
    </row>
    <row r="5" spans="1:11" ht="52" hidden="1">
      <c r="A5" s="405" t="s">
        <v>2449</v>
      </c>
      <c r="B5" s="406" t="s">
        <v>2450</v>
      </c>
      <c r="C5" s="17" t="s">
        <v>2732</v>
      </c>
      <c r="D5" s="407" t="s">
        <v>2451</v>
      </c>
      <c r="E5" s="405" t="s">
        <v>2449</v>
      </c>
      <c r="F5" s="406"/>
      <c r="G5" s="17"/>
      <c r="H5" s="407"/>
      <c r="I5" s="153"/>
      <c r="J5" s="153"/>
      <c r="K5" s="153" t="s">
        <v>2452</v>
      </c>
    </row>
    <row r="6" spans="1:11" ht="52" hidden="1">
      <c r="A6" s="405" t="s">
        <v>2453</v>
      </c>
      <c r="B6" s="406" t="s">
        <v>2454</v>
      </c>
      <c r="C6" s="17" t="s">
        <v>2732</v>
      </c>
      <c r="D6" s="407" t="s">
        <v>2451</v>
      </c>
      <c r="E6" s="405" t="s">
        <v>2453</v>
      </c>
      <c r="F6" s="406"/>
      <c r="G6" s="17"/>
      <c r="H6" s="407"/>
      <c r="I6" s="153"/>
      <c r="J6" s="153"/>
      <c r="K6" s="153" t="s">
        <v>2452</v>
      </c>
    </row>
    <row r="7" spans="1:11" ht="60" hidden="1">
      <c r="A7" s="408" t="s">
        <v>2455</v>
      </c>
      <c r="B7" s="409" t="s">
        <v>2456</v>
      </c>
      <c r="C7" s="17"/>
      <c r="D7" s="410" t="s">
        <v>2457</v>
      </c>
      <c r="E7" s="408" t="s">
        <v>2455</v>
      </c>
      <c r="F7" s="409"/>
      <c r="G7" s="17"/>
      <c r="H7" s="410"/>
      <c r="K7" s="390" t="s">
        <v>2452</v>
      </c>
    </row>
    <row r="8" spans="1:11">
      <c r="A8" s="411"/>
      <c r="B8" s="449"/>
      <c r="C8" s="412"/>
      <c r="D8" s="413"/>
      <c r="E8" s="411"/>
      <c r="F8" s="449"/>
      <c r="G8" s="412"/>
      <c r="H8" s="413"/>
      <c r="I8" s="395"/>
      <c r="J8" s="395"/>
      <c r="K8" s="395" t="s">
        <v>2442</v>
      </c>
    </row>
    <row r="9" spans="1:11" ht="15" thickBot="1">
      <c r="A9" s="396">
        <v>1.2</v>
      </c>
      <c r="B9" s="414" t="s">
        <v>2569</v>
      </c>
      <c r="C9" s="414"/>
      <c r="D9" s="415"/>
      <c r="E9" s="396">
        <v>1.2</v>
      </c>
      <c r="F9" s="414" t="s">
        <v>2587</v>
      </c>
      <c r="G9" s="414"/>
      <c r="H9" s="415"/>
      <c r="I9" s="395"/>
      <c r="J9" s="395"/>
      <c r="K9" s="395" t="s">
        <v>2442</v>
      </c>
    </row>
    <row r="10" spans="1:11" ht="15" thickBot="1">
      <c r="A10" s="416" t="s">
        <v>2458</v>
      </c>
      <c r="B10" s="417" t="s">
        <v>2459</v>
      </c>
      <c r="C10" s="404" t="s">
        <v>2733</v>
      </c>
      <c r="D10" s="418"/>
      <c r="E10" s="416" t="s">
        <v>2458</v>
      </c>
      <c r="F10" s="417" t="s">
        <v>2576</v>
      </c>
      <c r="G10" s="404" t="s">
        <v>2733</v>
      </c>
      <c r="H10" s="418"/>
      <c r="I10" s="395"/>
      <c r="J10" s="395"/>
      <c r="K10" s="395" t="s">
        <v>2442</v>
      </c>
    </row>
    <row r="11" spans="1:11" ht="26.5" thickBot="1">
      <c r="A11" s="416" t="s">
        <v>2460</v>
      </c>
      <c r="B11" s="417" t="s">
        <v>2461</v>
      </c>
      <c r="C11" s="404" t="s">
        <v>2734</v>
      </c>
      <c r="D11" s="418"/>
      <c r="E11" s="416" t="s">
        <v>2460</v>
      </c>
      <c r="F11" s="417" t="s">
        <v>2577</v>
      </c>
      <c r="G11" s="404" t="s">
        <v>2734</v>
      </c>
      <c r="H11" s="418"/>
      <c r="I11" s="395"/>
      <c r="J11" s="395"/>
      <c r="K11" s="395" t="s">
        <v>2442</v>
      </c>
    </row>
    <row r="12" spans="1:11" ht="15" thickBot="1">
      <c r="A12" s="416" t="s">
        <v>2462</v>
      </c>
      <c r="B12" s="412" t="s">
        <v>2463</v>
      </c>
      <c r="C12" s="556">
        <v>73414016</v>
      </c>
      <c r="D12" s="418"/>
      <c r="E12" s="416" t="s">
        <v>2462</v>
      </c>
      <c r="F12" s="412" t="s">
        <v>2578</v>
      </c>
      <c r="G12" s="556">
        <v>73414016</v>
      </c>
      <c r="H12" s="418"/>
      <c r="I12" s="395"/>
      <c r="J12" s="395"/>
      <c r="K12" s="395" t="s">
        <v>2442</v>
      </c>
    </row>
    <row r="13" spans="1:11" ht="15" thickBot="1">
      <c r="A13" s="416" t="s">
        <v>2464</v>
      </c>
      <c r="B13" s="417" t="s">
        <v>2465</v>
      </c>
      <c r="C13" s="404" t="s">
        <v>2735</v>
      </c>
      <c r="D13" s="418"/>
      <c r="E13" s="416" t="s">
        <v>2464</v>
      </c>
      <c r="F13" s="417" t="s">
        <v>2579</v>
      </c>
      <c r="G13" s="404" t="s">
        <v>2735</v>
      </c>
      <c r="H13" s="418"/>
      <c r="I13" s="395"/>
      <c r="J13" s="395"/>
      <c r="K13" s="395" t="s">
        <v>2442</v>
      </c>
    </row>
    <row r="14" spans="1:11" ht="24.5" thickBot="1">
      <c r="A14" s="416" t="s">
        <v>2466</v>
      </c>
      <c r="B14" s="417" t="s">
        <v>2467</v>
      </c>
      <c r="C14" s="404" t="s">
        <v>2736</v>
      </c>
      <c r="D14" s="419" t="s">
        <v>2468</v>
      </c>
      <c r="E14" s="416" t="s">
        <v>2466</v>
      </c>
      <c r="F14" s="417" t="s">
        <v>2580</v>
      </c>
      <c r="G14" s="404" t="s">
        <v>2736</v>
      </c>
      <c r="H14" s="419"/>
      <c r="I14" s="395"/>
      <c r="J14" s="395"/>
      <c r="K14" s="395" t="s">
        <v>2442</v>
      </c>
    </row>
    <row r="15" spans="1:11" ht="15" thickBot="1">
      <c r="A15" s="416" t="s">
        <v>2469</v>
      </c>
      <c r="B15" s="417" t="s">
        <v>1122</v>
      </c>
      <c r="C15" s="404" t="s">
        <v>69</v>
      </c>
      <c r="D15" s="418"/>
      <c r="E15" s="416" t="s">
        <v>2469</v>
      </c>
      <c r="F15" s="417" t="s">
        <v>2581</v>
      </c>
      <c r="G15" s="404" t="s">
        <v>70</v>
      </c>
      <c r="H15" s="418"/>
      <c r="I15" s="395"/>
      <c r="J15" s="395"/>
      <c r="K15" s="395" t="s">
        <v>2442</v>
      </c>
    </row>
    <row r="16" spans="1:11" ht="15" thickBot="1">
      <c r="A16" s="416" t="s">
        <v>2470</v>
      </c>
      <c r="B16" s="417" t="s">
        <v>2471</v>
      </c>
      <c r="C16" s="556" t="s">
        <v>2876</v>
      </c>
      <c r="D16" s="418"/>
      <c r="E16" s="416" t="s">
        <v>2470</v>
      </c>
      <c r="F16" s="417" t="s">
        <v>2582</v>
      </c>
      <c r="G16" s="404" t="s">
        <v>2876</v>
      </c>
      <c r="H16" s="418"/>
      <c r="I16" s="395"/>
      <c r="J16" s="395"/>
      <c r="K16" s="395" t="s">
        <v>2442</v>
      </c>
    </row>
    <row r="17" spans="1:11" ht="15" thickBot="1">
      <c r="A17" s="416" t="s">
        <v>2472</v>
      </c>
      <c r="B17" s="417" t="s">
        <v>2473</v>
      </c>
      <c r="C17" s="404" t="s">
        <v>2737</v>
      </c>
      <c r="D17" s="418"/>
      <c r="E17" s="416" t="s">
        <v>2472</v>
      </c>
      <c r="F17" s="417" t="s">
        <v>2473</v>
      </c>
      <c r="G17" s="404" t="s">
        <v>2737</v>
      </c>
      <c r="H17" s="418"/>
      <c r="I17" s="395"/>
      <c r="J17" s="395"/>
      <c r="K17" s="395" t="s">
        <v>2442</v>
      </c>
    </row>
    <row r="18" spans="1:11" ht="15" thickBot="1">
      <c r="A18" s="416" t="s">
        <v>2474</v>
      </c>
      <c r="B18" s="417" t="s">
        <v>2475</v>
      </c>
      <c r="C18" s="404" t="s">
        <v>2738</v>
      </c>
      <c r="D18" s="418"/>
      <c r="E18" s="416" t="s">
        <v>2474</v>
      </c>
      <c r="F18" s="417" t="s">
        <v>2583</v>
      </c>
      <c r="G18" s="404" t="s">
        <v>2738</v>
      </c>
      <c r="H18" s="418"/>
      <c r="I18" s="395"/>
      <c r="J18" s="395"/>
      <c r="K18" s="395" t="s">
        <v>2442</v>
      </c>
    </row>
    <row r="19" spans="1:11" ht="15" thickBot="1">
      <c r="A19" s="416" t="s">
        <v>2476</v>
      </c>
      <c r="B19" s="417" t="s">
        <v>2477</v>
      </c>
      <c r="C19" s="404" t="s">
        <v>2739</v>
      </c>
      <c r="D19" s="418"/>
      <c r="E19" s="416" t="s">
        <v>2476</v>
      </c>
      <c r="F19" s="417" t="s">
        <v>2584</v>
      </c>
      <c r="G19" s="404" t="s">
        <v>2739</v>
      </c>
      <c r="H19" s="418"/>
      <c r="I19" s="395"/>
      <c r="J19" s="395"/>
      <c r="K19" s="395" t="s">
        <v>2442</v>
      </c>
    </row>
    <row r="20" spans="1:11" ht="26">
      <c r="A20" s="416" t="s">
        <v>2478</v>
      </c>
      <c r="B20" s="412" t="s">
        <v>2479</v>
      </c>
      <c r="C20" s="404" t="s">
        <v>2740</v>
      </c>
      <c r="D20" s="420" t="s">
        <v>2480</v>
      </c>
      <c r="E20" s="416" t="s">
        <v>2478</v>
      </c>
      <c r="F20" s="412" t="s">
        <v>2585</v>
      </c>
      <c r="G20" s="404" t="s">
        <v>2740</v>
      </c>
      <c r="H20" s="420"/>
      <c r="I20" s="395"/>
      <c r="J20" s="395"/>
      <c r="K20" s="395" t="s">
        <v>2442</v>
      </c>
    </row>
    <row r="21" spans="1:11" ht="39">
      <c r="A21" s="416" t="s">
        <v>2481</v>
      </c>
      <c r="B21" s="412" t="s">
        <v>2482</v>
      </c>
      <c r="C21" s="404" t="s">
        <v>647</v>
      </c>
      <c r="D21" s="420"/>
      <c r="E21" s="416" t="s">
        <v>2481</v>
      </c>
      <c r="F21" s="412" t="s">
        <v>2586</v>
      </c>
      <c r="G21" s="404" t="s">
        <v>648</v>
      </c>
      <c r="H21" s="420"/>
      <c r="I21" s="395"/>
      <c r="J21" s="395"/>
      <c r="K21" s="395" t="s">
        <v>2442</v>
      </c>
    </row>
    <row r="22" spans="1:11">
      <c r="A22" s="416"/>
      <c r="B22" s="412"/>
      <c r="C22" s="404"/>
      <c r="D22" s="418"/>
      <c r="E22" s="416"/>
      <c r="F22" s="412"/>
      <c r="G22" s="404"/>
      <c r="H22" s="418"/>
      <c r="I22" s="395"/>
      <c r="J22" s="395"/>
      <c r="K22" s="395" t="s">
        <v>2442</v>
      </c>
    </row>
    <row r="23" spans="1:11" ht="15" thickBot="1">
      <c r="A23" s="396">
        <v>1.3</v>
      </c>
      <c r="B23" s="421" t="s">
        <v>2483</v>
      </c>
      <c r="C23" s="422"/>
      <c r="D23" s="415"/>
      <c r="E23" s="396">
        <v>1.3</v>
      </c>
      <c r="F23" s="421" t="s">
        <v>2588</v>
      </c>
      <c r="G23" s="422"/>
      <c r="H23" s="415"/>
      <c r="I23" s="395"/>
      <c r="J23" s="395"/>
      <c r="K23" s="395" t="s">
        <v>2442</v>
      </c>
    </row>
    <row r="24" spans="1:11" ht="15" thickBot="1">
      <c r="A24" s="416" t="s">
        <v>24</v>
      </c>
      <c r="B24" s="417" t="s">
        <v>1172</v>
      </c>
      <c r="C24" s="395" t="s">
        <v>872</v>
      </c>
      <c r="D24" s="419" t="s">
        <v>2484</v>
      </c>
      <c r="E24" s="416" t="s">
        <v>24</v>
      </c>
      <c r="F24" s="417" t="s">
        <v>2589</v>
      </c>
      <c r="G24" s="395" t="s">
        <v>2877</v>
      </c>
      <c r="H24" s="419"/>
      <c r="I24" s="395"/>
      <c r="J24" s="395"/>
      <c r="K24" s="395" t="s">
        <v>2442</v>
      </c>
    </row>
    <row r="25" spans="1:11" ht="24">
      <c r="A25" s="416" t="s">
        <v>2485</v>
      </c>
      <c r="B25" s="412" t="s">
        <v>2486</v>
      </c>
      <c r="C25" s="395" t="s">
        <v>2741</v>
      </c>
      <c r="D25" s="420" t="s">
        <v>2487</v>
      </c>
      <c r="E25" s="416" t="s">
        <v>2485</v>
      </c>
      <c r="F25" s="412" t="s">
        <v>2590</v>
      </c>
      <c r="G25" s="395" t="s">
        <v>2878</v>
      </c>
      <c r="H25" s="420"/>
      <c r="I25" s="395"/>
      <c r="J25" s="395"/>
      <c r="K25" s="395" t="s">
        <v>2442</v>
      </c>
    </row>
    <row r="26" spans="1:11" ht="60">
      <c r="A26" s="416" t="s">
        <v>2488</v>
      </c>
      <c r="B26" s="412" t="s">
        <v>2486</v>
      </c>
      <c r="C26" s="395" t="s">
        <v>2742</v>
      </c>
      <c r="D26" s="420" t="s">
        <v>2489</v>
      </c>
      <c r="E26" s="416" t="s">
        <v>2488</v>
      </c>
      <c r="F26" s="412"/>
      <c r="G26" s="395" t="s">
        <v>2879</v>
      </c>
      <c r="H26" s="420"/>
      <c r="I26" s="395"/>
      <c r="J26" s="395"/>
      <c r="K26" s="395" t="s">
        <v>2452</v>
      </c>
    </row>
    <row r="27" spans="1:11" ht="131" thickBot="1">
      <c r="A27" s="416" t="s">
        <v>2490</v>
      </c>
      <c r="B27" s="412" t="s">
        <v>2570</v>
      </c>
      <c r="C27" s="423" t="s">
        <v>2748</v>
      </c>
      <c r="D27" s="420" t="s">
        <v>2491</v>
      </c>
      <c r="E27" s="416" t="s">
        <v>2490</v>
      </c>
      <c r="F27" s="412" t="s">
        <v>2591</v>
      </c>
      <c r="G27" s="423" t="s">
        <v>2880</v>
      </c>
      <c r="H27" s="420"/>
      <c r="I27" s="395"/>
      <c r="J27" s="395"/>
      <c r="K27" s="395" t="s">
        <v>2442</v>
      </c>
    </row>
    <row r="28" spans="1:11" ht="15" thickBot="1">
      <c r="A28" s="416" t="s">
        <v>2492</v>
      </c>
      <c r="B28" s="417" t="s">
        <v>2493</v>
      </c>
      <c r="C28" s="395">
        <v>2</v>
      </c>
      <c r="D28" s="420" t="s">
        <v>2494</v>
      </c>
      <c r="E28" s="416" t="s">
        <v>2492</v>
      </c>
      <c r="F28" s="417" t="s">
        <v>2592</v>
      </c>
      <c r="G28" s="395">
        <v>2</v>
      </c>
      <c r="H28" s="420"/>
      <c r="I28" s="395"/>
      <c r="J28" s="395"/>
      <c r="K28" s="395" t="s">
        <v>2442</v>
      </c>
    </row>
    <row r="29" spans="1:11" ht="26">
      <c r="A29" s="416" t="s">
        <v>2495</v>
      </c>
      <c r="B29" s="412" t="s">
        <v>2496</v>
      </c>
      <c r="C29" s="395">
        <v>2</v>
      </c>
      <c r="D29" s="420" t="s">
        <v>2497</v>
      </c>
      <c r="E29" s="416" t="s">
        <v>2495</v>
      </c>
      <c r="F29" s="412" t="s">
        <v>2593</v>
      </c>
      <c r="G29" s="395">
        <v>2</v>
      </c>
      <c r="H29" s="420"/>
      <c r="I29" s="395"/>
      <c r="J29" s="395"/>
      <c r="K29" s="395" t="s">
        <v>2442</v>
      </c>
    </row>
    <row r="30" spans="1:11">
      <c r="A30" s="416" t="s">
        <v>2498</v>
      </c>
      <c r="B30" s="412" t="s">
        <v>1122</v>
      </c>
      <c r="C30" s="395" t="s">
        <v>69</v>
      </c>
      <c r="D30" s="420"/>
      <c r="E30" s="416" t="s">
        <v>2498</v>
      </c>
      <c r="F30" s="412" t="s">
        <v>2581</v>
      </c>
      <c r="G30" s="395" t="s">
        <v>70</v>
      </c>
      <c r="H30" s="420"/>
      <c r="I30" s="395"/>
      <c r="J30" s="395"/>
      <c r="K30" s="395" t="s">
        <v>2442</v>
      </c>
    </row>
    <row r="31" spans="1:11">
      <c r="A31" s="416" t="s">
        <v>2499</v>
      </c>
      <c r="B31" s="412" t="s">
        <v>2500</v>
      </c>
      <c r="C31" s="395" t="s">
        <v>2743</v>
      </c>
      <c r="D31" s="418"/>
      <c r="E31" s="416" t="s">
        <v>2499</v>
      </c>
      <c r="F31" s="412" t="s">
        <v>2500</v>
      </c>
      <c r="G31" s="395" t="s">
        <v>2881</v>
      </c>
      <c r="H31" s="418"/>
      <c r="I31" s="395"/>
      <c r="J31" s="395"/>
      <c r="K31" s="395" t="s">
        <v>2442</v>
      </c>
    </row>
    <row r="32" spans="1:11" ht="48">
      <c r="A32" s="416" t="s">
        <v>2501</v>
      </c>
      <c r="B32" s="412" t="s">
        <v>2502</v>
      </c>
      <c r="C32" s="395" t="s">
        <v>2744</v>
      </c>
      <c r="D32" s="420" t="s">
        <v>2503</v>
      </c>
      <c r="E32" s="416" t="s">
        <v>2501</v>
      </c>
      <c r="F32" s="412" t="s">
        <v>2594</v>
      </c>
      <c r="G32" s="395" t="s">
        <v>2744</v>
      </c>
      <c r="H32" s="420"/>
      <c r="I32" s="395"/>
      <c r="J32" s="395"/>
      <c r="K32" s="395" t="s">
        <v>2442</v>
      </c>
    </row>
    <row r="33" spans="1:11" ht="48">
      <c r="A33" s="416" t="s">
        <v>2504</v>
      </c>
      <c r="B33" s="412" t="s">
        <v>2505</v>
      </c>
      <c r="C33" s="395" t="s">
        <v>2744</v>
      </c>
      <c r="D33" s="420" t="s">
        <v>2506</v>
      </c>
      <c r="E33" s="416" t="s">
        <v>2504</v>
      </c>
      <c r="F33" s="412" t="s">
        <v>2595</v>
      </c>
      <c r="G33" s="395" t="s">
        <v>2744</v>
      </c>
      <c r="H33" s="420"/>
      <c r="I33" s="395"/>
      <c r="J33" s="395"/>
      <c r="K33" s="395" t="s">
        <v>2442</v>
      </c>
    </row>
    <row r="34" spans="1:11" ht="15" thickBot="1">
      <c r="A34" s="416" t="s">
        <v>2507</v>
      </c>
      <c r="B34" s="412" t="s">
        <v>2508</v>
      </c>
      <c r="C34" s="404" t="s">
        <v>2745</v>
      </c>
      <c r="D34" s="420" t="s">
        <v>2509</v>
      </c>
      <c r="E34" s="416" t="s">
        <v>2507</v>
      </c>
      <c r="F34" s="412" t="s">
        <v>2596</v>
      </c>
      <c r="G34" s="404" t="s">
        <v>2882</v>
      </c>
      <c r="H34" s="420"/>
      <c r="I34" s="395"/>
      <c r="J34" s="395"/>
      <c r="K34" s="395" t="s">
        <v>2442</v>
      </c>
    </row>
    <row r="35" spans="1:11" ht="15" thickBot="1">
      <c r="A35" s="416" t="s">
        <v>2510</v>
      </c>
      <c r="B35" s="417" t="s">
        <v>2511</v>
      </c>
      <c r="C35" s="404" t="s">
        <v>2746</v>
      </c>
      <c r="D35" s="420" t="s">
        <v>2512</v>
      </c>
      <c r="E35" s="416" t="s">
        <v>2510</v>
      </c>
      <c r="F35" s="417" t="s">
        <v>2597</v>
      </c>
      <c r="G35" s="404"/>
      <c r="H35" s="420"/>
      <c r="I35" s="395"/>
      <c r="J35" s="395"/>
      <c r="K35" s="423" t="s">
        <v>2442</v>
      </c>
    </row>
    <row r="36" spans="1:11">
      <c r="A36" s="416"/>
      <c r="B36" s="412"/>
      <c r="C36" s="404"/>
      <c r="D36" s="418"/>
      <c r="E36" s="416"/>
      <c r="F36" s="412"/>
      <c r="G36" s="404"/>
      <c r="H36" s="418"/>
      <c r="I36" s="395"/>
      <c r="J36" s="395"/>
      <c r="K36" s="423" t="s">
        <v>2442</v>
      </c>
    </row>
    <row r="37" spans="1:11">
      <c r="A37" s="424" t="s">
        <v>2513</v>
      </c>
      <c r="B37" s="425" t="s">
        <v>2514</v>
      </c>
      <c r="C37" s="163" t="s">
        <v>2747</v>
      </c>
      <c r="D37" s="426"/>
      <c r="E37" s="424" t="s">
        <v>2513</v>
      </c>
      <c r="F37" s="425"/>
      <c r="G37" s="163" t="s">
        <v>2747</v>
      </c>
      <c r="H37" s="426"/>
      <c r="K37" s="390" t="s">
        <v>2452</v>
      </c>
    </row>
    <row r="38" spans="1:11">
      <c r="A38" s="416"/>
      <c r="B38" s="400"/>
      <c r="C38" s="427"/>
      <c r="D38" s="428"/>
      <c r="E38" s="416"/>
      <c r="F38" s="400"/>
      <c r="G38" s="427"/>
      <c r="H38" s="428"/>
      <c r="I38" s="395"/>
      <c r="J38" s="395"/>
      <c r="K38" s="395" t="s">
        <v>2442</v>
      </c>
    </row>
    <row r="39" spans="1:11">
      <c r="A39" s="396">
        <v>1.4</v>
      </c>
      <c r="B39" s="421" t="s">
        <v>2515</v>
      </c>
      <c r="C39" s="422"/>
      <c r="D39" s="429" t="s">
        <v>2516</v>
      </c>
      <c r="E39" s="396">
        <v>1.4</v>
      </c>
      <c r="F39" s="421" t="s">
        <v>2598</v>
      </c>
      <c r="G39" s="422"/>
      <c r="H39" s="429"/>
      <c r="I39" s="395"/>
      <c r="J39" s="395"/>
      <c r="K39" s="395" t="s">
        <v>2442</v>
      </c>
    </row>
    <row r="40" spans="1:11" ht="36.5" thickBot="1">
      <c r="A40" s="399" t="s">
        <v>2517</v>
      </c>
      <c r="B40" s="400" t="s">
        <v>2518</v>
      </c>
      <c r="C40" s="401" t="s">
        <v>1135</v>
      </c>
      <c r="D40" s="402" t="s">
        <v>2519</v>
      </c>
      <c r="E40" s="399" t="s">
        <v>2517</v>
      </c>
      <c r="F40" s="400" t="s">
        <v>2599</v>
      </c>
      <c r="G40" s="401" t="s">
        <v>2883</v>
      </c>
      <c r="H40" s="402"/>
      <c r="I40" s="395"/>
      <c r="J40" s="395"/>
      <c r="K40" s="395" t="s">
        <v>2442</v>
      </c>
    </row>
    <row r="41" spans="1:11" ht="36">
      <c r="A41" s="399"/>
      <c r="B41" s="629" t="s">
        <v>2520</v>
      </c>
      <c r="C41" s="404" t="s">
        <v>1135</v>
      </c>
      <c r="D41" s="419" t="s">
        <v>2521</v>
      </c>
      <c r="E41" s="399"/>
      <c r="F41" s="444" t="s">
        <v>2600</v>
      </c>
      <c r="G41" s="404" t="s">
        <v>2883</v>
      </c>
      <c r="H41" s="419"/>
      <c r="I41" s="395"/>
      <c r="J41" s="395"/>
      <c r="K41" s="395" t="s">
        <v>2442</v>
      </c>
    </row>
    <row r="42" spans="1:11" ht="24">
      <c r="A42" s="399"/>
      <c r="B42" s="630"/>
      <c r="C42" s="404" t="s">
        <v>2732</v>
      </c>
      <c r="D42" s="420" t="s">
        <v>2522</v>
      </c>
      <c r="E42" s="399"/>
      <c r="F42" s="445"/>
      <c r="G42" s="404" t="s">
        <v>2732</v>
      </c>
      <c r="H42" s="420"/>
      <c r="I42" s="395"/>
      <c r="J42" s="395"/>
      <c r="K42" s="395" t="s">
        <v>2442</v>
      </c>
    </row>
    <row r="43" spans="1:11" ht="15" thickBot="1">
      <c r="A43" s="399"/>
      <c r="B43" s="631"/>
      <c r="C43" s="404" t="s">
        <v>2732</v>
      </c>
      <c r="D43" s="430" t="s">
        <v>2523</v>
      </c>
      <c r="E43" s="399"/>
      <c r="F43" s="446"/>
      <c r="G43" s="404" t="s">
        <v>2732</v>
      </c>
      <c r="H43" s="430"/>
      <c r="I43" s="395"/>
      <c r="J43" s="395"/>
      <c r="K43" s="395" t="s">
        <v>2452</v>
      </c>
    </row>
    <row r="44" spans="1:11" ht="24">
      <c r="A44" s="399"/>
      <c r="B44" s="632" t="s">
        <v>2524</v>
      </c>
      <c r="C44" s="404" t="s">
        <v>1135</v>
      </c>
      <c r="D44" s="419" t="s">
        <v>2525</v>
      </c>
      <c r="E44" s="399"/>
      <c r="F44" s="447" t="s">
        <v>2601</v>
      </c>
      <c r="G44" s="404" t="s">
        <v>2883</v>
      </c>
      <c r="H44" s="419"/>
      <c r="I44" s="395"/>
      <c r="J44" s="395"/>
      <c r="K44" s="395" t="s">
        <v>2442</v>
      </c>
    </row>
    <row r="45" spans="1:11" ht="15" thickBot="1">
      <c r="A45" s="399"/>
      <c r="B45" s="633"/>
      <c r="C45" s="404" t="s">
        <v>2732</v>
      </c>
      <c r="D45" s="420" t="s">
        <v>2526</v>
      </c>
      <c r="E45" s="399"/>
      <c r="F45" s="448"/>
      <c r="G45" s="404" t="s">
        <v>2732</v>
      </c>
      <c r="H45" s="420"/>
      <c r="I45" s="395"/>
      <c r="J45" s="395"/>
      <c r="K45" s="395" t="s">
        <v>2442</v>
      </c>
    </row>
    <row r="46" spans="1:11" ht="48">
      <c r="A46" s="424"/>
      <c r="B46" s="431" t="s">
        <v>2527</v>
      </c>
      <c r="C46" s="17" t="s">
        <v>2749</v>
      </c>
      <c r="D46" s="407" t="s">
        <v>2528</v>
      </c>
      <c r="E46" s="424"/>
      <c r="F46" s="431" t="s">
        <v>2602</v>
      </c>
      <c r="G46" s="17" t="s">
        <v>2884</v>
      </c>
      <c r="H46" s="407"/>
      <c r="K46" s="390" t="s">
        <v>2452</v>
      </c>
    </row>
    <row r="47" spans="1:11">
      <c r="A47" s="399"/>
      <c r="B47" s="403"/>
      <c r="C47" s="404"/>
      <c r="D47" s="420"/>
      <c r="E47" s="399"/>
      <c r="F47" s="403"/>
      <c r="G47" s="404"/>
      <c r="H47" s="420"/>
      <c r="I47" s="395"/>
      <c r="J47" s="395"/>
      <c r="K47" s="395"/>
    </row>
    <row r="48" spans="1:11" ht="15" thickBot="1">
      <c r="A48" s="399" t="s">
        <v>2529</v>
      </c>
      <c r="B48" s="403" t="s">
        <v>2530</v>
      </c>
      <c r="C48" s="432" t="s">
        <v>2750</v>
      </c>
      <c r="D48" s="433"/>
      <c r="E48" s="399" t="s">
        <v>2529</v>
      </c>
      <c r="F48" s="403" t="s">
        <v>2603</v>
      </c>
      <c r="G48" s="432" t="s">
        <v>2750</v>
      </c>
      <c r="H48" s="433"/>
      <c r="I48" s="395"/>
      <c r="J48" s="395"/>
      <c r="K48" s="395" t="s">
        <v>2442</v>
      </c>
    </row>
    <row r="49" spans="1:11" ht="26.5" thickBot="1">
      <c r="A49" s="399" t="s">
        <v>2531</v>
      </c>
      <c r="B49" s="434" t="s">
        <v>1126</v>
      </c>
      <c r="C49" s="404" t="s">
        <v>2751</v>
      </c>
      <c r="D49" s="420" t="s">
        <v>2532</v>
      </c>
      <c r="E49" s="399" t="s">
        <v>2531</v>
      </c>
      <c r="F49" s="434" t="s">
        <v>2604</v>
      </c>
      <c r="G49" s="404"/>
      <c r="H49" s="420"/>
      <c r="I49" s="395"/>
      <c r="J49" s="395"/>
      <c r="K49" s="395" t="s">
        <v>2442</v>
      </c>
    </row>
    <row r="50" spans="1:11" ht="24">
      <c r="A50" s="399" t="s">
        <v>2533</v>
      </c>
      <c r="B50" s="403" t="s">
        <v>2534</v>
      </c>
      <c r="C50" s="404" t="s">
        <v>2752</v>
      </c>
      <c r="D50" s="419" t="s">
        <v>2535</v>
      </c>
      <c r="E50" s="399" t="s">
        <v>2533</v>
      </c>
      <c r="F50" s="403" t="s">
        <v>2605</v>
      </c>
      <c r="G50" s="404" t="s">
        <v>2885</v>
      </c>
      <c r="H50" s="419"/>
      <c r="I50" s="395"/>
      <c r="J50" s="395"/>
      <c r="K50" s="395" t="s">
        <v>2442</v>
      </c>
    </row>
    <row r="51" spans="1:11" ht="104">
      <c r="A51" s="399"/>
      <c r="B51" s="431" t="s">
        <v>2536</v>
      </c>
      <c r="C51" s="432" t="s">
        <v>2886</v>
      </c>
      <c r="D51" s="435" t="s">
        <v>2571</v>
      </c>
      <c r="E51" s="399"/>
      <c r="F51" s="431" t="s">
        <v>2606</v>
      </c>
      <c r="G51" s="432" t="s">
        <v>2887</v>
      </c>
      <c r="H51" s="435"/>
      <c r="I51" s="395"/>
      <c r="J51" s="395"/>
      <c r="K51" s="395" t="s">
        <v>2452</v>
      </c>
    </row>
    <row r="52" spans="1:11" ht="26">
      <c r="A52" s="399" t="s">
        <v>2537</v>
      </c>
      <c r="B52" s="403" t="s">
        <v>2538</v>
      </c>
      <c r="C52" s="404" t="s">
        <v>2753</v>
      </c>
      <c r="D52" s="420" t="s">
        <v>2539</v>
      </c>
      <c r="E52" s="399" t="s">
        <v>2537</v>
      </c>
      <c r="F52" s="403" t="s">
        <v>2607</v>
      </c>
      <c r="G52" s="404" t="s">
        <v>2888</v>
      </c>
      <c r="H52" s="420"/>
      <c r="I52" s="395"/>
      <c r="J52" s="395"/>
      <c r="K52" s="395" t="s">
        <v>2442</v>
      </c>
    </row>
    <row r="53" spans="1:11">
      <c r="A53" s="399" t="s">
        <v>2540</v>
      </c>
      <c r="B53" s="403" t="s">
        <v>2541</v>
      </c>
      <c r="C53" s="404" t="s">
        <v>2754</v>
      </c>
      <c r="D53" s="420" t="s">
        <v>2542</v>
      </c>
      <c r="E53" s="399" t="s">
        <v>2540</v>
      </c>
      <c r="F53" s="403" t="s">
        <v>2608</v>
      </c>
      <c r="G53" s="404" t="s">
        <v>2889</v>
      </c>
      <c r="H53" s="420"/>
      <c r="I53" s="395"/>
      <c r="J53" s="395"/>
      <c r="K53" s="395" t="s">
        <v>2442</v>
      </c>
    </row>
    <row r="54" spans="1:11" ht="156">
      <c r="A54" s="399" t="s">
        <v>2543</v>
      </c>
      <c r="B54" s="403" t="s">
        <v>2544</v>
      </c>
      <c r="C54" s="404" t="s">
        <v>2755</v>
      </c>
      <c r="D54" s="433"/>
      <c r="E54" s="399" t="s">
        <v>2543</v>
      </c>
      <c r="F54" s="403" t="s">
        <v>2609</v>
      </c>
      <c r="G54" s="404" t="s">
        <v>2890</v>
      </c>
      <c r="H54" s="433"/>
      <c r="I54" s="395"/>
      <c r="J54" s="395"/>
      <c r="K54" s="395" t="s">
        <v>2442</v>
      </c>
    </row>
    <row r="55" spans="1:11">
      <c r="A55" s="399"/>
      <c r="B55" s="403" t="s">
        <v>2545</v>
      </c>
      <c r="C55" s="404" t="s">
        <v>2756</v>
      </c>
      <c r="D55" s="433"/>
      <c r="E55" s="399"/>
      <c r="F55" s="403" t="s">
        <v>2610</v>
      </c>
      <c r="G55" s="404" t="s">
        <v>2891</v>
      </c>
      <c r="H55" s="433"/>
      <c r="I55" s="395"/>
      <c r="J55" s="395"/>
      <c r="K55" s="395" t="s">
        <v>2442</v>
      </c>
    </row>
    <row r="56" spans="1:11" ht="36">
      <c r="A56" s="399" t="s">
        <v>2546</v>
      </c>
      <c r="B56" s="403" t="s">
        <v>2547</v>
      </c>
      <c r="C56" s="404" t="s">
        <v>2757</v>
      </c>
      <c r="D56" s="420" t="s">
        <v>2548</v>
      </c>
      <c r="E56" s="399" t="s">
        <v>2546</v>
      </c>
      <c r="F56" s="403" t="s">
        <v>2611</v>
      </c>
      <c r="G56" s="404" t="s">
        <v>2892</v>
      </c>
      <c r="H56" s="420"/>
      <c r="I56" s="395"/>
      <c r="J56" s="395"/>
      <c r="K56" s="395" t="s">
        <v>2442</v>
      </c>
    </row>
    <row r="57" spans="1:11" ht="26.5" thickBot="1">
      <c r="A57" s="399" t="s">
        <v>2549</v>
      </c>
      <c r="B57" s="403" t="s">
        <v>2550</v>
      </c>
      <c r="C57" s="404" t="s">
        <v>2758</v>
      </c>
      <c r="D57" s="420" t="s">
        <v>2551</v>
      </c>
      <c r="E57" s="399" t="s">
        <v>2549</v>
      </c>
      <c r="F57" s="403" t="s">
        <v>2612</v>
      </c>
      <c r="G57" s="404" t="s">
        <v>2893</v>
      </c>
      <c r="H57" s="420"/>
      <c r="I57" s="395"/>
      <c r="J57" s="395"/>
      <c r="K57" s="395" t="s">
        <v>2442</v>
      </c>
    </row>
    <row r="58" spans="1:11" ht="26.5" thickBot="1">
      <c r="A58" s="399" t="s">
        <v>2552</v>
      </c>
      <c r="B58" s="434" t="s">
        <v>2553</v>
      </c>
      <c r="C58" s="404" t="s">
        <v>2894</v>
      </c>
      <c r="D58" s="420" t="s">
        <v>2554</v>
      </c>
      <c r="E58" s="399" t="s">
        <v>2552</v>
      </c>
      <c r="F58" s="434" t="s">
        <v>2613</v>
      </c>
      <c r="G58" s="404" t="s">
        <v>2894</v>
      </c>
      <c r="H58" s="420"/>
      <c r="I58" s="395"/>
      <c r="J58" s="395"/>
      <c r="K58" s="395" t="s">
        <v>2442</v>
      </c>
    </row>
    <row r="59" spans="1:11">
      <c r="A59" s="399"/>
      <c r="B59" s="450" t="s">
        <v>2555</v>
      </c>
      <c r="C59" s="557">
        <v>17</v>
      </c>
      <c r="D59" s="420"/>
      <c r="E59" s="399"/>
      <c r="F59" s="450"/>
      <c r="G59" s="404"/>
      <c r="H59" s="420"/>
      <c r="I59" s="395"/>
      <c r="J59" s="395"/>
      <c r="K59" s="395" t="s">
        <v>2442</v>
      </c>
    </row>
    <row r="60" spans="1:11" ht="26">
      <c r="A60" s="399" t="s">
        <v>2556</v>
      </c>
      <c r="B60" s="403" t="s">
        <v>2557</v>
      </c>
      <c r="C60" s="404" t="s">
        <v>2759</v>
      </c>
      <c r="D60" s="420" t="s">
        <v>2554</v>
      </c>
      <c r="E60" s="399" t="s">
        <v>2556</v>
      </c>
      <c r="F60" s="403" t="s">
        <v>2614</v>
      </c>
      <c r="G60" s="404"/>
      <c r="H60" s="420"/>
      <c r="I60" s="395"/>
      <c r="J60" s="395"/>
      <c r="K60" s="395" t="s">
        <v>2442</v>
      </c>
    </row>
    <row r="61" spans="1:11">
      <c r="A61" s="399"/>
      <c r="B61" s="450" t="s">
        <v>2555</v>
      </c>
      <c r="C61" s="404" t="s">
        <v>2760</v>
      </c>
      <c r="D61" s="420"/>
      <c r="E61" s="399"/>
      <c r="F61" s="450"/>
      <c r="G61" s="404"/>
      <c r="H61" s="420"/>
      <c r="I61" s="395"/>
      <c r="J61" s="395"/>
      <c r="K61" s="395" t="s">
        <v>2442</v>
      </c>
    </row>
    <row r="62" spans="1:11">
      <c r="A62" s="399" t="s">
        <v>2558</v>
      </c>
      <c r="B62" s="403" t="s">
        <v>2559</v>
      </c>
      <c r="C62" s="404"/>
      <c r="D62" s="420" t="s">
        <v>2560</v>
      </c>
      <c r="E62" s="399" t="s">
        <v>2558</v>
      </c>
      <c r="F62" s="403" t="s">
        <v>2615</v>
      </c>
      <c r="G62" s="404"/>
      <c r="H62" s="420"/>
      <c r="I62" s="395"/>
      <c r="J62" s="395"/>
      <c r="K62" s="395" t="s">
        <v>2442</v>
      </c>
    </row>
    <row r="63" spans="1:11">
      <c r="A63" s="399"/>
      <c r="B63" s="436"/>
      <c r="C63" s="437"/>
      <c r="D63" s="438"/>
      <c r="E63" s="399"/>
      <c r="F63" s="436"/>
      <c r="G63" s="437"/>
      <c r="H63" s="438"/>
      <c r="I63" s="395"/>
      <c r="J63" s="395"/>
      <c r="K63" s="395" t="s">
        <v>2442</v>
      </c>
    </row>
    <row r="64" spans="1:11">
      <c r="A64" s="439" t="s">
        <v>2561</v>
      </c>
      <c r="B64" s="440" t="s">
        <v>2562</v>
      </c>
      <c r="C64" s="441" t="s">
        <v>2563</v>
      </c>
      <c r="D64" s="441" t="s">
        <v>2564</v>
      </c>
      <c r="E64" s="439" t="s">
        <v>2561</v>
      </c>
      <c r="F64" s="440" t="s">
        <v>2616</v>
      </c>
      <c r="G64" s="441" t="s">
        <v>2617</v>
      </c>
      <c r="H64" s="441" t="s">
        <v>2618</v>
      </c>
      <c r="I64" s="395"/>
      <c r="J64" s="395"/>
      <c r="K64" s="395" t="s">
        <v>2442</v>
      </c>
    </row>
    <row r="65" spans="1:11">
      <c r="A65" s="416"/>
      <c r="B65" s="442" t="s">
        <v>2565</v>
      </c>
      <c r="C65" s="443">
        <v>1</v>
      </c>
      <c r="D65" s="443">
        <v>640.08000000000004</v>
      </c>
      <c r="E65" s="416"/>
      <c r="F65" s="442" t="s">
        <v>2619</v>
      </c>
      <c r="G65" s="443">
        <v>1</v>
      </c>
      <c r="H65" s="451">
        <v>640.08000000000004</v>
      </c>
      <c r="I65" s="395"/>
      <c r="J65" s="395"/>
      <c r="K65" s="395" t="s">
        <v>2442</v>
      </c>
    </row>
    <row r="66" spans="1:11">
      <c r="A66" s="416"/>
      <c r="B66" s="442" t="s">
        <v>2566</v>
      </c>
      <c r="C66" s="443">
        <v>1</v>
      </c>
      <c r="D66" s="443">
        <v>3855.68</v>
      </c>
      <c r="E66" s="416"/>
      <c r="F66" s="442" t="s">
        <v>2566</v>
      </c>
      <c r="G66" s="443">
        <v>1</v>
      </c>
      <c r="H66" s="451">
        <v>3855.68</v>
      </c>
      <c r="I66" s="395"/>
      <c r="J66" s="395"/>
      <c r="K66" s="395" t="s">
        <v>2442</v>
      </c>
    </row>
    <row r="67" spans="1:11">
      <c r="A67" s="416"/>
      <c r="B67" s="442" t="s">
        <v>2567</v>
      </c>
      <c r="C67" s="443"/>
      <c r="D67" s="443"/>
      <c r="E67" s="416"/>
      <c r="F67" s="442" t="s">
        <v>2620</v>
      </c>
      <c r="G67" s="443"/>
      <c r="H67" s="451"/>
      <c r="I67" s="395"/>
      <c r="J67" s="395"/>
      <c r="K67" s="395" t="s">
        <v>2442</v>
      </c>
    </row>
    <row r="68" spans="1:11">
      <c r="A68" s="416"/>
      <c r="B68" s="442" t="s">
        <v>2568</v>
      </c>
      <c r="C68" s="443">
        <f>SUM(C65:C67)</f>
        <v>2</v>
      </c>
      <c r="D68" s="443">
        <f>SUM(D65:D67)</f>
        <v>4495.76</v>
      </c>
      <c r="E68" s="416"/>
      <c r="F68" s="442" t="s">
        <v>2568</v>
      </c>
      <c r="G68" s="443">
        <f>C68</f>
        <v>2</v>
      </c>
      <c r="H68" s="451">
        <f>D68</f>
        <v>4495.76</v>
      </c>
      <c r="I68" s="395"/>
      <c r="J68" s="395"/>
      <c r="K68" s="395" t="s">
        <v>2442</v>
      </c>
    </row>
  </sheetData>
  <mergeCells count="2">
    <mergeCell ref="B41:B43"/>
    <mergeCell ref="B44:B45"/>
  </mergeCells>
  <dataValidations count="4">
    <dataValidation type="list" allowBlank="1" showInputMessage="1" showErrorMessage="1" sqref="C34 G34" xr:uid="{75EA360D-3A94-4FBE-9F52-E003A794D7A4}">
      <formula1>$G$34:$G$35</formula1>
    </dataValidation>
    <dataValidation type="list" allowBlank="1" showInputMessage="1" showErrorMessage="1" sqref="C35 G35" xr:uid="{9EF405A8-60A1-49C8-A81D-2EA5536C67AD}">
      <formula1>$G$36:$G$39</formula1>
    </dataValidation>
    <dataValidation type="list" allowBlank="1" showInputMessage="1" showErrorMessage="1" sqref="C49 G49" xr:uid="{7478B7E4-8F6D-4940-8FE9-C9E0C6E06F46}">
      <formula1>$G$62:$G$64</formula1>
    </dataValidation>
    <dataValidation type="list" allowBlank="1" showInputMessage="1" showErrorMessage="1" sqref="C62 G62" xr:uid="{2E1EC316-6720-422B-92A9-4BE7A439D6F2}">
      <formula1>$AA$108:$AA$109</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workbookViewId="0">
      <selection activeCell="B1" sqref="B1"/>
    </sheetView>
  </sheetViews>
  <sheetFormatPr defaultRowHeight="14"/>
  <cols>
    <col min="1" max="1" width="4.1796875" style="512" customWidth="1"/>
  </cols>
  <sheetData>
    <row r="1" spans="1:13" ht="14.5">
      <c r="A1" s="513" t="s">
        <v>2419</v>
      </c>
      <c r="B1" s="389"/>
      <c r="C1" s="389"/>
      <c r="D1" s="389"/>
      <c r="E1" s="389"/>
      <c r="F1" s="389"/>
      <c r="G1" s="389"/>
      <c r="H1" s="390"/>
      <c r="I1" s="390"/>
      <c r="J1" s="390"/>
      <c r="K1" s="390"/>
      <c r="L1" s="390"/>
      <c r="M1" s="390"/>
    </row>
    <row r="2" spans="1:13" ht="14.5">
      <c r="A2" s="511">
        <v>1</v>
      </c>
      <c r="B2" s="390" t="s">
        <v>2420</v>
      </c>
      <c r="C2" s="390"/>
      <c r="D2" s="390"/>
      <c r="E2" s="390"/>
      <c r="F2" s="390"/>
      <c r="G2" s="390"/>
      <c r="H2" s="390"/>
      <c r="I2" s="390"/>
      <c r="J2" s="390"/>
      <c r="K2" s="390"/>
      <c r="L2" s="390"/>
      <c r="M2" s="390"/>
    </row>
    <row r="3" spans="1:13" ht="14.5">
      <c r="A3" s="511">
        <v>2</v>
      </c>
      <c r="B3" s="390" t="s">
        <v>2421</v>
      </c>
      <c r="C3" s="390"/>
      <c r="D3" s="390"/>
      <c r="E3" s="390"/>
      <c r="F3" s="390"/>
      <c r="G3" s="390"/>
      <c r="H3" s="390"/>
      <c r="I3" s="390"/>
      <c r="J3" s="390"/>
      <c r="K3" s="390"/>
      <c r="L3" s="390"/>
      <c r="M3" s="390"/>
    </row>
    <row r="4" spans="1:13" ht="14.5">
      <c r="A4" s="511">
        <v>3</v>
      </c>
      <c r="B4" s="390" t="s">
        <v>2422</v>
      </c>
      <c r="C4" s="390"/>
      <c r="D4" s="390"/>
      <c r="E4" s="390"/>
      <c r="F4" s="390"/>
      <c r="G4" s="390"/>
      <c r="H4" s="390"/>
      <c r="I4" s="390"/>
      <c r="J4" s="390"/>
      <c r="K4" s="390"/>
      <c r="L4" s="390"/>
      <c r="M4" s="390"/>
    </row>
    <row r="5" spans="1:13" ht="14.5">
      <c r="A5" s="511">
        <v>4</v>
      </c>
      <c r="B5" s="390" t="s">
        <v>2423</v>
      </c>
      <c r="C5" s="390"/>
      <c r="D5" s="390"/>
      <c r="E5" s="390"/>
      <c r="F5" s="390"/>
      <c r="G5" s="390"/>
      <c r="H5" s="390"/>
      <c r="I5" s="390"/>
      <c r="J5" s="390"/>
      <c r="K5" s="390"/>
      <c r="L5" s="390"/>
      <c r="M5" s="390"/>
    </row>
    <row r="6" spans="1:13" ht="14.5">
      <c r="A6" s="511">
        <v>5</v>
      </c>
      <c r="B6" s="390" t="s">
        <v>2424</v>
      </c>
      <c r="C6" s="390"/>
      <c r="D6" s="390"/>
      <c r="E6" s="390"/>
      <c r="F6" s="390"/>
      <c r="G6" s="390"/>
      <c r="H6" s="390"/>
      <c r="I6" s="390"/>
      <c r="J6" s="390"/>
      <c r="K6" s="390"/>
      <c r="L6" s="390"/>
      <c r="M6" s="390"/>
    </row>
    <row r="7" spans="1:13" ht="14.5">
      <c r="A7" s="511">
        <v>6</v>
      </c>
      <c r="B7" s="390" t="s">
        <v>2425</v>
      </c>
      <c r="C7" s="390"/>
      <c r="D7" s="390"/>
      <c r="E7" s="390"/>
      <c r="F7" s="390"/>
      <c r="G7" s="390"/>
      <c r="H7" s="390"/>
      <c r="I7" s="390"/>
      <c r="J7" s="390"/>
      <c r="K7" s="390"/>
      <c r="L7" s="390"/>
      <c r="M7" s="390"/>
    </row>
    <row r="8" spans="1:13" ht="14.5">
      <c r="A8" s="511">
        <v>7</v>
      </c>
      <c r="B8" s="390" t="s">
        <v>2426</v>
      </c>
      <c r="C8" s="390"/>
      <c r="D8" s="390"/>
      <c r="E8" s="390"/>
      <c r="F8" s="390"/>
      <c r="G8" s="390"/>
      <c r="H8" s="390"/>
      <c r="I8" s="390"/>
      <c r="J8" s="390"/>
      <c r="K8" s="390"/>
      <c r="L8" s="390"/>
      <c r="M8" s="390"/>
    </row>
    <row r="9" spans="1:13" ht="14.5">
      <c r="A9" s="511">
        <v>8</v>
      </c>
      <c r="B9" s="390" t="s">
        <v>2427</v>
      </c>
      <c r="C9" s="390"/>
      <c r="D9" s="390"/>
      <c r="E9" s="390"/>
      <c r="F9" s="390"/>
      <c r="G9" s="390"/>
      <c r="H9" s="390"/>
      <c r="I9" s="390"/>
      <c r="J9" s="390"/>
      <c r="K9" s="390"/>
      <c r="L9" s="390"/>
      <c r="M9" s="390"/>
    </row>
    <row r="10" spans="1:13" ht="14.5">
      <c r="A10" s="511">
        <v>9</v>
      </c>
      <c r="B10" s="390" t="s">
        <v>2428</v>
      </c>
      <c r="C10" s="390"/>
      <c r="D10" s="390"/>
      <c r="E10" s="390"/>
      <c r="F10" s="390"/>
      <c r="G10" s="390"/>
      <c r="H10" s="390"/>
      <c r="I10" s="390"/>
      <c r="J10" s="390"/>
      <c r="K10" s="390"/>
      <c r="L10" s="390"/>
      <c r="M10" s="390"/>
    </row>
    <row r="11" spans="1:13" ht="14.5">
      <c r="A11" s="511">
        <v>10</v>
      </c>
      <c r="B11" s="390" t="s">
        <v>2429</v>
      </c>
      <c r="C11" s="390"/>
      <c r="D11" s="390"/>
      <c r="E11" s="390"/>
      <c r="F11" s="390"/>
      <c r="G11" s="390"/>
      <c r="H11" s="390"/>
      <c r="I11" s="390"/>
      <c r="J11" s="390"/>
      <c r="K11" s="390"/>
      <c r="L11" s="390"/>
      <c r="M11" s="390"/>
    </row>
    <row r="12" spans="1:13" ht="14.5">
      <c r="A12" s="511">
        <v>11</v>
      </c>
      <c r="B12" s="390" t="s">
        <v>2430</v>
      </c>
      <c r="C12" s="390"/>
      <c r="D12" s="390"/>
      <c r="E12" s="390"/>
      <c r="F12" s="390"/>
      <c r="G12" s="390"/>
      <c r="H12" s="390"/>
      <c r="I12" s="390"/>
      <c r="J12" s="390"/>
      <c r="K12" s="390"/>
      <c r="L12" s="390"/>
      <c r="M12" s="390"/>
    </row>
    <row r="13" spans="1:13" ht="14.5">
      <c r="A13" s="511">
        <v>12</v>
      </c>
      <c r="B13" s="390" t="s">
        <v>2431</v>
      </c>
      <c r="C13" s="390"/>
      <c r="D13" s="390"/>
      <c r="E13" s="390"/>
      <c r="F13" s="390"/>
      <c r="G13" s="390"/>
      <c r="H13" s="390"/>
      <c r="I13" s="390"/>
      <c r="J13" s="390"/>
      <c r="K13" s="390"/>
      <c r="L13" s="390"/>
      <c r="M13" s="390"/>
    </row>
    <row r="14" spans="1:13" ht="14.5">
      <c r="A14" s="511">
        <v>13</v>
      </c>
      <c r="B14" s="390" t="s">
        <v>2432</v>
      </c>
      <c r="C14" s="390"/>
      <c r="D14" s="390"/>
      <c r="E14" s="390"/>
      <c r="F14" s="390"/>
      <c r="G14" s="390"/>
      <c r="H14" s="390"/>
      <c r="I14" s="390"/>
      <c r="J14" s="390"/>
      <c r="K14" s="390"/>
      <c r="L14" s="390"/>
      <c r="M14" s="390"/>
    </row>
    <row r="15" spans="1:13" ht="14.5">
      <c r="A15" s="511">
        <v>14</v>
      </c>
      <c r="B15" s="390" t="s">
        <v>2433</v>
      </c>
      <c r="C15" s="390"/>
      <c r="D15" s="390"/>
      <c r="E15" s="390"/>
      <c r="F15" s="390"/>
      <c r="G15" s="390"/>
      <c r="H15" s="390"/>
      <c r="I15" s="390"/>
      <c r="J15" s="390"/>
      <c r="K15" s="390"/>
      <c r="L15" s="390"/>
      <c r="M15" s="390"/>
    </row>
    <row r="16" spans="1:13" ht="14.5">
      <c r="A16" s="511">
        <v>15</v>
      </c>
      <c r="B16" s="390" t="s">
        <v>2434</v>
      </c>
      <c r="C16" s="390"/>
      <c r="D16" s="390"/>
      <c r="E16" s="390"/>
      <c r="F16" s="390"/>
      <c r="G16" s="390"/>
      <c r="H16" s="390"/>
      <c r="I16" s="390"/>
      <c r="J16" s="390"/>
      <c r="K16" s="390"/>
      <c r="L16" s="390"/>
      <c r="M16" s="390"/>
    </row>
    <row r="17" spans="1:13" ht="14.5">
      <c r="A17" s="511"/>
      <c r="B17" s="390"/>
      <c r="C17" s="390"/>
      <c r="D17" s="390"/>
      <c r="E17" s="390"/>
      <c r="F17" s="390"/>
      <c r="G17" s="390"/>
      <c r="H17" s="390"/>
      <c r="I17" s="390"/>
      <c r="J17" s="390"/>
      <c r="K17" s="390"/>
      <c r="L17" s="390"/>
      <c r="M17" s="390"/>
    </row>
    <row r="18" spans="1:13" ht="14.5">
      <c r="A18" s="513" t="s">
        <v>2435</v>
      </c>
      <c r="B18" s="389"/>
      <c r="C18" s="389"/>
      <c r="D18" s="389"/>
      <c r="E18" s="389"/>
      <c r="F18" s="389"/>
      <c r="G18" s="389"/>
      <c r="H18" s="390"/>
      <c r="I18" s="390"/>
      <c r="J18" s="390"/>
      <c r="K18" s="390"/>
      <c r="L18" s="390"/>
      <c r="M18" s="390"/>
    </row>
    <row r="19" spans="1:13" ht="14.5">
      <c r="A19" s="511">
        <v>1</v>
      </c>
      <c r="B19" s="390" t="s">
        <v>2436</v>
      </c>
      <c r="C19" s="390"/>
      <c r="D19" s="390"/>
      <c r="E19" s="390"/>
      <c r="F19" s="390"/>
      <c r="G19" s="390"/>
      <c r="H19" s="390"/>
      <c r="I19" s="390"/>
      <c r="J19" s="390"/>
      <c r="K19" s="390"/>
      <c r="L19" s="390"/>
      <c r="M19" s="390"/>
    </row>
    <row r="20" spans="1:13" ht="14.5">
      <c r="A20" s="511">
        <v>2</v>
      </c>
      <c r="B20" s="390" t="s">
        <v>2437</v>
      </c>
      <c r="C20" s="390"/>
      <c r="D20" s="390"/>
      <c r="E20" s="390"/>
      <c r="F20" s="390"/>
      <c r="G20" s="390"/>
      <c r="H20" s="390"/>
      <c r="I20" s="390"/>
      <c r="J20" s="390"/>
      <c r="K20" s="390"/>
      <c r="L20" s="390"/>
      <c r="M20" s="390"/>
    </row>
    <row r="21" spans="1:13" ht="14.5">
      <c r="A21" s="511">
        <v>3</v>
      </c>
      <c r="B21" s="390" t="s">
        <v>2438</v>
      </c>
      <c r="C21" s="390"/>
      <c r="D21" s="390"/>
      <c r="E21" s="390"/>
      <c r="F21" s="390"/>
      <c r="G21" s="390"/>
      <c r="H21" s="390"/>
      <c r="I21" s="390"/>
      <c r="J21" s="390"/>
      <c r="K21" s="390"/>
      <c r="L21" s="390"/>
      <c r="M21" s="390"/>
    </row>
    <row r="22" spans="1:13" ht="14.5">
      <c r="A22" s="511">
        <v>4</v>
      </c>
      <c r="B22" s="390" t="s">
        <v>2439</v>
      </c>
      <c r="C22" s="390"/>
      <c r="D22" s="390"/>
      <c r="E22" s="390"/>
      <c r="F22" s="390"/>
      <c r="G22" s="390"/>
      <c r="H22" s="390"/>
      <c r="I22" s="390"/>
      <c r="J22" s="390"/>
      <c r="K22" s="390"/>
      <c r="L22" s="390"/>
      <c r="M22" s="390"/>
    </row>
    <row r="23" spans="1:13" ht="14.5">
      <c r="A23" s="511">
        <v>5</v>
      </c>
      <c r="B23" s="390" t="s">
        <v>2440</v>
      </c>
      <c r="C23" s="390"/>
      <c r="D23" s="390"/>
      <c r="E23" s="390"/>
      <c r="F23" s="390"/>
      <c r="G23" s="390"/>
      <c r="H23" s="390"/>
      <c r="I23" s="390"/>
      <c r="J23" s="390"/>
      <c r="K23" s="390"/>
      <c r="L23" s="390"/>
      <c r="M23" s="390"/>
    </row>
    <row r="24" spans="1:13" ht="14.5">
      <c r="A24" s="511">
        <v>6</v>
      </c>
      <c r="B24" s="390" t="s">
        <v>2433</v>
      </c>
      <c r="C24" s="390"/>
      <c r="D24" s="390"/>
      <c r="E24" s="390"/>
      <c r="F24" s="390"/>
      <c r="G24" s="390"/>
      <c r="H24" s="390"/>
      <c r="I24" s="390"/>
      <c r="J24" s="390"/>
      <c r="K24" s="390"/>
      <c r="L24" s="390"/>
      <c r="M24" s="39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theme="0" tint="-0.14999847407452621"/>
  </sheetPr>
  <dimension ref="A1:O349"/>
  <sheetViews>
    <sheetView view="pageBreakPreview" zoomScale="75" zoomScaleNormal="100" zoomScaleSheetLayoutView="75" workbookViewId="0">
      <pane ySplit="5" topLeftCell="A6" activePane="bottomLeft" state="frozen"/>
      <selection activeCell="B20" sqref="B20"/>
      <selection pane="bottomLeft" activeCell="C4" sqref="C4"/>
    </sheetView>
  </sheetViews>
  <sheetFormatPr defaultColWidth="9" defaultRowHeight="14.5"/>
  <cols>
    <col min="1" max="1" width="8" style="242" customWidth="1"/>
    <col min="2" max="2" width="7.1796875" style="242" customWidth="1"/>
    <col min="3" max="3" width="41.26953125" style="242" customWidth="1"/>
    <col min="4" max="4" width="9.7265625" style="244" customWidth="1"/>
    <col min="5" max="5" width="48.54296875" style="242" customWidth="1"/>
    <col min="6" max="6" width="47.54296875" style="242" customWidth="1"/>
    <col min="7" max="8" width="30.7265625" style="242" customWidth="1"/>
    <col min="9" max="9" width="12.26953125" style="242" customWidth="1"/>
    <col min="10" max="10" width="40.7265625" style="242" customWidth="1"/>
    <col min="11" max="11" width="7.1796875" style="242" customWidth="1"/>
    <col min="12" max="12" width="11.26953125" style="242" customWidth="1"/>
    <col min="13" max="13" width="3" style="242" customWidth="1"/>
    <col min="14" max="14" width="9" style="195"/>
    <col min="15" max="15" width="9" style="195" customWidth="1"/>
    <col min="16" max="256" width="9" style="195"/>
    <col min="257" max="257" width="8" style="195" customWidth="1"/>
    <col min="258" max="258" width="7.1796875" style="195" customWidth="1"/>
    <col min="259" max="259" width="36.7265625" style="195" customWidth="1"/>
    <col min="260" max="260" width="9.7265625" style="195" customWidth="1"/>
    <col min="261" max="262" width="32" style="195" customWidth="1"/>
    <col min="263" max="264" width="30.7265625" style="195" customWidth="1"/>
    <col min="265" max="265" width="12.26953125" style="195" customWidth="1"/>
    <col min="266" max="266" width="40.7265625" style="195" customWidth="1"/>
    <col min="267" max="267" width="7.1796875" style="195" customWidth="1"/>
    <col min="268" max="268" width="11.26953125" style="195" customWidth="1"/>
    <col min="269" max="269" width="3" style="195" customWidth="1"/>
    <col min="270" max="512" width="9" style="195"/>
    <col min="513" max="513" width="8" style="195" customWidth="1"/>
    <col min="514" max="514" width="7.1796875" style="195" customWidth="1"/>
    <col min="515" max="515" width="36.7265625" style="195" customWidth="1"/>
    <col min="516" max="516" width="9.7265625" style="195" customWidth="1"/>
    <col min="517" max="518" width="32" style="195" customWidth="1"/>
    <col min="519" max="520" width="30.7265625" style="195" customWidth="1"/>
    <col min="521" max="521" width="12.26953125" style="195" customWidth="1"/>
    <col min="522" max="522" width="40.7265625" style="195" customWidth="1"/>
    <col min="523" max="523" width="7.1796875" style="195" customWidth="1"/>
    <col min="524" max="524" width="11.26953125" style="195" customWidth="1"/>
    <col min="525" max="525" width="3" style="195" customWidth="1"/>
    <col min="526" max="768" width="9" style="195"/>
    <col min="769" max="769" width="8" style="195" customWidth="1"/>
    <col min="770" max="770" width="7.1796875" style="195" customWidth="1"/>
    <col min="771" max="771" width="36.7265625" style="195" customWidth="1"/>
    <col min="772" max="772" width="9.7265625" style="195" customWidth="1"/>
    <col min="773" max="774" width="32" style="195" customWidth="1"/>
    <col min="775" max="776" width="30.7265625" style="195" customWidth="1"/>
    <col min="777" max="777" width="12.26953125" style="195" customWidth="1"/>
    <col min="778" max="778" width="40.7265625" style="195" customWidth="1"/>
    <col min="779" max="779" width="7.1796875" style="195" customWidth="1"/>
    <col min="780" max="780" width="11.26953125" style="195" customWidth="1"/>
    <col min="781" max="781" width="3" style="195" customWidth="1"/>
    <col min="782" max="1024" width="9" style="195"/>
    <col min="1025" max="1025" width="8" style="195" customWidth="1"/>
    <col min="1026" max="1026" width="7.1796875" style="195" customWidth="1"/>
    <col min="1027" max="1027" width="36.7265625" style="195" customWidth="1"/>
    <col min="1028" max="1028" width="9.7265625" style="195" customWidth="1"/>
    <col min="1029" max="1030" width="32" style="195" customWidth="1"/>
    <col min="1031" max="1032" width="30.7265625" style="195" customWidth="1"/>
    <col min="1033" max="1033" width="12.26953125" style="195" customWidth="1"/>
    <col min="1034" max="1034" width="40.7265625" style="195" customWidth="1"/>
    <col min="1035" max="1035" width="7.1796875" style="195" customWidth="1"/>
    <col min="1036" max="1036" width="11.26953125" style="195" customWidth="1"/>
    <col min="1037" max="1037" width="3" style="195" customWidth="1"/>
    <col min="1038" max="1280" width="9" style="195"/>
    <col min="1281" max="1281" width="8" style="195" customWidth="1"/>
    <col min="1282" max="1282" width="7.1796875" style="195" customWidth="1"/>
    <col min="1283" max="1283" width="36.7265625" style="195" customWidth="1"/>
    <col min="1284" max="1284" width="9.7265625" style="195" customWidth="1"/>
    <col min="1285" max="1286" width="32" style="195" customWidth="1"/>
    <col min="1287" max="1288" width="30.7265625" style="195" customWidth="1"/>
    <col min="1289" max="1289" width="12.26953125" style="195" customWidth="1"/>
    <col min="1290" max="1290" width="40.7265625" style="195" customWidth="1"/>
    <col min="1291" max="1291" width="7.1796875" style="195" customWidth="1"/>
    <col min="1292" max="1292" width="11.26953125" style="195" customWidth="1"/>
    <col min="1293" max="1293" width="3" style="195" customWidth="1"/>
    <col min="1294" max="1536" width="9" style="195"/>
    <col min="1537" max="1537" width="8" style="195" customWidth="1"/>
    <col min="1538" max="1538" width="7.1796875" style="195" customWidth="1"/>
    <col min="1539" max="1539" width="36.7265625" style="195" customWidth="1"/>
    <col min="1540" max="1540" width="9.7265625" style="195" customWidth="1"/>
    <col min="1541" max="1542" width="32" style="195" customWidth="1"/>
    <col min="1543" max="1544" width="30.7265625" style="195" customWidth="1"/>
    <col min="1545" max="1545" width="12.26953125" style="195" customWidth="1"/>
    <col min="1546" max="1546" width="40.7265625" style="195" customWidth="1"/>
    <col min="1547" max="1547" width="7.1796875" style="195" customWidth="1"/>
    <col min="1548" max="1548" width="11.26953125" style="195" customWidth="1"/>
    <col min="1549" max="1549" width="3" style="195" customWidth="1"/>
    <col min="1550" max="1792" width="9" style="195"/>
    <col min="1793" max="1793" width="8" style="195" customWidth="1"/>
    <col min="1794" max="1794" width="7.1796875" style="195" customWidth="1"/>
    <col min="1795" max="1795" width="36.7265625" style="195" customWidth="1"/>
    <col min="1796" max="1796" width="9.7265625" style="195" customWidth="1"/>
    <col min="1797" max="1798" width="32" style="195" customWidth="1"/>
    <col min="1799" max="1800" width="30.7265625" style="195" customWidth="1"/>
    <col min="1801" max="1801" width="12.26953125" style="195" customWidth="1"/>
    <col min="1802" max="1802" width="40.7265625" style="195" customWidth="1"/>
    <col min="1803" max="1803" width="7.1796875" style="195" customWidth="1"/>
    <col min="1804" max="1804" width="11.26953125" style="195" customWidth="1"/>
    <col min="1805" max="1805" width="3" style="195" customWidth="1"/>
    <col min="1806" max="2048" width="9" style="195"/>
    <col min="2049" max="2049" width="8" style="195" customWidth="1"/>
    <col min="2050" max="2050" width="7.1796875" style="195" customWidth="1"/>
    <col min="2051" max="2051" width="36.7265625" style="195" customWidth="1"/>
    <col min="2052" max="2052" width="9.7265625" style="195" customWidth="1"/>
    <col min="2053" max="2054" width="32" style="195" customWidth="1"/>
    <col min="2055" max="2056" width="30.7265625" style="195" customWidth="1"/>
    <col min="2057" max="2057" width="12.26953125" style="195" customWidth="1"/>
    <col min="2058" max="2058" width="40.7265625" style="195" customWidth="1"/>
    <col min="2059" max="2059" width="7.1796875" style="195" customWidth="1"/>
    <col min="2060" max="2060" width="11.26953125" style="195" customWidth="1"/>
    <col min="2061" max="2061" width="3" style="195" customWidth="1"/>
    <col min="2062" max="2304" width="9" style="195"/>
    <col min="2305" max="2305" width="8" style="195" customWidth="1"/>
    <col min="2306" max="2306" width="7.1796875" style="195" customWidth="1"/>
    <col min="2307" max="2307" width="36.7265625" style="195" customWidth="1"/>
    <col min="2308" max="2308" width="9.7265625" style="195" customWidth="1"/>
    <col min="2309" max="2310" width="32" style="195" customWidth="1"/>
    <col min="2311" max="2312" width="30.7265625" style="195" customWidth="1"/>
    <col min="2313" max="2313" width="12.26953125" style="195" customWidth="1"/>
    <col min="2314" max="2314" width="40.7265625" style="195" customWidth="1"/>
    <col min="2315" max="2315" width="7.1796875" style="195" customWidth="1"/>
    <col min="2316" max="2316" width="11.26953125" style="195" customWidth="1"/>
    <col min="2317" max="2317" width="3" style="195" customWidth="1"/>
    <col min="2318" max="2560" width="9" style="195"/>
    <col min="2561" max="2561" width="8" style="195" customWidth="1"/>
    <col min="2562" max="2562" width="7.1796875" style="195" customWidth="1"/>
    <col min="2563" max="2563" width="36.7265625" style="195" customWidth="1"/>
    <col min="2564" max="2564" width="9.7265625" style="195" customWidth="1"/>
    <col min="2565" max="2566" width="32" style="195" customWidth="1"/>
    <col min="2567" max="2568" width="30.7265625" style="195" customWidth="1"/>
    <col min="2569" max="2569" width="12.26953125" style="195" customWidth="1"/>
    <col min="2570" max="2570" width="40.7265625" style="195" customWidth="1"/>
    <col min="2571" max="2571" width="7.1796875" style="195" customWidth="1"/>
    <col min="2572" max="2572" width="11.26953125" style="195" customWidth="1"/>
    <col min="2573" max="2573" width="3" style="195" customWidth="1"/>
    <col min="2574" max="2816" width="9" style="195"/>
    <col min="2817" max="2817" width="8" style="195" customWidth="1"/>
    <col min="2818" max="2818" width="7.1796875" style="195" customWidth="1"/>
    <col min="2819" max="2819" width="36.7265625" style="195" customWidth="1"/>
    <col min="2820" max="2820" width="9.7265625" style="195" customWidth="1"/>
    <col min="2821" max="2822" width="32" style="195" customWidth="1"/>
    <col min="2823" max="2824" width="30.7265625" style="195" customWidth="1"/>
    <col min="2825" max="2825" width="12.26953125" style="195" customWidth="1"/>
    <col min="2826" max="2826" width="40.7265625" style="195" customWidth="1"/>
    <col min="2827" max="2827" width="7.1796875" style="195" customWidth="1"/>
    <col min="2828" max="2828" width="11.26953125" style="195" customWidth="1"/>
    <col min="2829" max="2829" width="3" style="195" customWidth="1"/>
    <col min="2830" max="3072" width="9" style="195"/>
    <col min="3073" max="3073" width="8" style="195" customWidth="1"/>
    <col min="3074" max="3074" width="7.1796875" style="195" customWidth="1"/>
    <col min="3075" max="3075" width="36.7265625" style="195" customWidth="1"/>
    <col min="3076" max="3076" width="9.7265625" style="195" customWidth="1"/>
    <col min="3077" max="3078" width="32" style="195" customWidth="1"/>
    <col min="3079" max="3080" width="30.7265625" style="195" customWidth="1"/>
    <col min="3081" max="3081" width="12.26953125" style="195" customWidth="1"/>
    <col min="3082" max="3082" width="40.7265625" style="195" customWidth="1"/>
    <col min="3083" max="3083" width="7.1796875" style="195" customWidth="1"/>
    <col min="3084" max="3084" width="11.26953125" style="195" customWidth="1"/>
    <col min="3085" max="3085" width="3" style="195" customWidth="1"/>
    <col min="3086" max="3328" width="9" style="195"/>
    <col min="3329" max="3329" width="8" style="195" customWidth="1"/>
    <col min="3330" max="3330" width="7.1796875" style="195" customWidth="1"/>
    <col min="3331" max="3331" width="36.7265625" style="195" customWidth="1"/>
    <col min="3332" max="3332" width="9.7265625" style="195" customWidth="1"/>
    <col min="3333" max="3334" width="32" style="195" customWidth="1"/>
    <col min="3335" max="3336" width="30.7265625" style="195" customWidth="1"/>
    <col min="3337" max="3337" width="12.26953125" style="195" customWidth="1"/>
    <col min="3338" max="3338" width="40.7265625" style="195" customWidth="1"/>
    <col min="3339" max="3339" width="7.1796875" style="195" customWidth="1"/>
    <col min="3340" max="3340" width="11.26953125" style="195" customWidth="1"/>
    <col min="3341" max="3341" width="3" style="195" customWidth="1"/>
    <col min="3342" max="3584" width="9" style="195"/>
    <col min="3585" max="3585" width="8" style="195" customWidth="1"/>
    <col min="3586" max="3586" width="7.1796875" style="195" customWidth="1"/>
    <col min="3587" max="3587" width="36.7265625" style="195" customWidth="1"/>
    <col min="3588" max="3588" width="9.7265625" style="195" customWidth="1"/>
    <col min="3589" max="3590" width="32" style="195" customWidth="1"/>
    <col min="3591" max="3592" width="30.7265625" style="195" customWidth="1"/>
    <col min="3593" max="3593" width="12.26953125" style="195" customWidth="1"/>
    <col min="3594" max="3594" width="40.7265625" style="195" customWidth="1"/>
    <col min="3595" max="3595" width="7.1796875" style="195" customWidth="1"/>
    <col min="3596" max="3596" width="11.26953125" style="195" customWidth="1"/>
    <col min="3597" max="3597" width="3" style="195" customWidth="1"/>
    <col min="3598" max="3840" width="9" style="195"/>
    <col min="3841" max="3841" width="8" style="195" customWidth="1"/>
    <col min="3842" max="3842" width="7.1796875" style="195" customWidth="1"/>
    <col min="3843" max="3843" width="36.7265625" style="195" customWidth="1"/>
    <col min="3844" max="3844" width="9.7265625" style="195" customWidth="1"/>
    <col min="3845" max="3846" width="32" style="195" customWidth="1"/>
    <col min="3847" max="3848" width="30.7265625" style="195" customWidth="1"/>
    <col min="3849" max="3849" width="12.26953125" style="195" customWidth="1"/>
    <col min="3850" max="3850" width="40.7265625" style="195" customWidth="1"/>
    <col min="3851" max="3851" width="7.1796875" style="195" customWidth="1"/>
    <col min="3852" max="3852" width="11.26953125" style="195" customWidth="1"/>
    <col min="3853" max="3853" width="3" style="195" customWidth="1"/>
    <col min="3854" max="4096" width="9" style="195"/>
    <col min="4097" max="4097" width="8" style="195" customWidth="1"/>
    <col min="4098" max="4098" width="7.1796875" style="195" customWidth="1"/>
    <col min="4099" max="4099" width="36.7265625" style="195" customWidth="1"/>
    <col min="4100" max="4100" width="9.7265625" style="195" customWidth="1"/>
    <col min="4101" max="4102" width="32" style="195" customWidth="1"/>
    <col min="4103" max="4104" width="30.7265625" style="195" customWidth="1"/>
    <col min="4105" max="4105" width="12.26953125" style="195" customWidth="1"/>
    <col min="4106" max="4106" width="40.7265625" style="195" customWidth="1"/>
    <col min="4107" max="4107" width="7.1796875" style="195" customWidth="1"/>
    <col min="4108" max="4108" width="11.26953125" style="195" customWidth="1"/>
    <col min="4109" max="4109" width="3" style="195" customWidth="1"/>
    <col min="4110" max="4352" width="9" style="195"/>
    <col min="4353" max="4353" width="8" style="195" customWidth="1"/>
    <col min="4354" max="4354" width="7.1796875" style="195" customWidth="1"/>
    <col min="4355" max="4355" width="36.7265625" style="195" customWidth="1"/>
    <col min="4356" max="4356" width="9.7265625" style="195" customWidth="1"/>
    <col min="4357" max="4358" width="32" style="195" customWidth="1"/>
    <col min="4359" max="4360" width="30.7265625" style="195" customWidth="1"/>
    <col min="4361" max="4361" width="12.26953125" style="195" customWidth="1"/>
    <col min="4362" max="4362" width="40.7265625" style="195" customWidth="1"/>
    <col min="4363" max="4363" width="7.1796875" style="195" customWidth="1"/>
    <col min="4364" max="4364" width="11.26953125" style="195" customWidth="1"/>
    <col min="4365" max="4365" width="3" style="195" customWidth="1"/>
    <col min="4366" max="4608" width="9" style="195"/>
    <col min="4609" max="4609" width="8" style="195" customWidth="1"/>
    <col min="4610" max="4610" width="7.1796875" style="195" customWidth="1"/>
    <col min="4611" max="4611" width="36.7265625" style="195" customWidth="1"/>
    <col min="4612" max="4612" width="9.7265625" style="195" customWidth="1"/>
    <col min="4613" max="4614" width="32" style="195" customWidth="1"/>
    <col min="4615" max="4616" width="30.7265625" style="195" customWidth="1"/>
    <col min="4617" max="4617" width="12.26953125" style="195" customWidth="1"/>
    <col min="4618" max="4618" width="40.7265625" style="195" customWidth="1"/>
    <col min="4619" max="4619" width="7.1796875" style="195" customWidth="1"/>
    <col min="4620" max="4620" width="11.26953125" style="195" customWidth="1"/>
    <col min="4621" max="4621" width="3" style="195" customWidth="1"/>
    <col min="4622" max="4864" width="9" style="195"/>
    <col min="4865" max="4865" width="8" style="195" customWidth="1"/>
    <col min="4866" max="4866" width="7.1796875" style="195" customWidth="1"/>
    <col min="4867" max="4867" width="36.7265625" style="195" customWidth="1"/>
    <col min="4868" max="4868" width="9.7265625" style="195" customWidth="1"/>
    <col min="4869" max="4870" width="32" style="195" customWidth="1"/>
    <col min="4871" max="4872" width="30.7265625" style="195" customWidth="1"/>
    <col min="4873" max="4873" width="12.26953125" style="195" customWidth="1"/>
    <col min="4874" max="4874" width="40.7265625" style="195" customWidth="1"/>
    <col min="4875" max="4875" width="7.1796875" style="195" customWidth="1"/>
    <col min="4876" max="4876" width="11.26953125" style="195" customWidth="1"/>
    <col min="4877" max="4877" width="3" style="195" customWidth="1"/>
    <col min="4878" max="5120" width="9" style="195"/>
    <col min="5121" max="5121" width="8" style="195" customWidth="1"/>
    <col min="5122" max="5122" width="7.1796875" style="195" customWidth="1"/>
    <col min="5123" max="5123" width="36.7265625" style="195" customWidth="1"/>
    <col min="5124" max="5124" width="9.7265625" style="195" customWidth="1"/>
    <col min="5125" max="5126" width="32" style="195" customWidth="1"/>
    <col min="5127" max="5128" width="30.7265625" style="195" customWidth="1"/>
    <col min="5129" max="5129" width="12.26953125" style="195" customWidth="1"/>
    <col min="5130" max="5130" width="40.7265625" style="195" customWidth="1"/>
    <col min="5131" max="5131" width="7.1796875" style="195" customWidth="1"/>
    <col min="5132" max="5132" width="11.26953125" style="195" customWidth="1"/>
    <col min="5133" max="5133" width="3" style="195" customWidth="1"/>
    <col min="5134" max="5376" width="9" style="195"/>
    <col min="5377" max="5377" width="8" style="195" customWidth="1"/>
    <col min="5378" max="5378" width="7.1796875" style="195" customWidth="1"/>
    <col min="5379" max="5379" width="36.7265625" style="195" customWidth="1"/>
    <col min="5380" max="5380" width="9.7265625" style="195" customWidth="1"/>
    <col min="5381" max="5382" width="32" style="195" customWidth="1"/>
    <col min="5383" max="5384" width="30.7265625" style="195" customWidth="1"/>
    <col min="5385" max="5385" width="12.26953125" style="195" customWidth="1"/>
    <col min="5386" max="5386" width="40.7265625" style="195" customWidth="1"/>
    <col min="5387" max="5387" width="7.1796875" style="195" customWidth="1"/>
    <col min="5388" max="5388" width="11.26953125" style="195" customWidth="1"/>
    <col min="5389" max="5389" width="3" style="195" customWidth="1"/>
    <col min="5390" max="5632" width="9" style="195"/>
    <col min="5633" max="5633" width="8" style="195" customWidth="1"/>
    <col min="5634" max="5634" width="7.1796875" style="195" customWidth="1"/>
    <col min="5635" max="5635" width="36.7265625" style="195" customWidth="1"/>
    <col min="5636" max="5636" width="9.7265625" style="195" customWidth="1"/>
    <col min="5637" max="5638" width="32" style="195" customWidth="1"/>
    <col min="5639" max="5640" width="30.7265625" style="195" customWidth="1"/>
    <col min="5641" max="5641" width="12.26953125" style="195" customWidth="1"/>
    <col min="5642" max="5642" width="40.7265625" style="195" customWidth="1"/>
    <col min="5643" max="5643" width="7.1796875" style="195" customWidth="1"/>
    <col min="5644" max="5644" width="11.26953125" style="195" customWidth="1"/>
    <col min="5645" max="5645" width="3" style="195" customWidth="1"/>
    <col min="5646" max="5888" width="9" style="195"/>
    <col min="5889" max="5889" width="8" style="195" customWidth="1"/>
    <col min="5890" max="5890" width="7.1796875" style="195" customWidth="1"/>
    <col min="5891" max="5891" width="36.7265625" style="195" customWidth="1"/>
    <col min="5892" max="5892" width="9.7265625" style="195" customWidth="1"/>
    <col min="5893" max="5894" width="32" style="195" customWidth="1"/>
    <col min="5895" max="5896" width="30.7265625" style="195" customWidth="1"/>
    <col min="5897" max="5897" width="12.26953125" style="195" customWidth="1"/>
    <col min="5898" max="5898" width="40.7265625" style="195" customWidth="1"/>
    <col min="5899" max="5899" width="7.1796875" style="195" customWidth="1"/>
    <col min="5900" max="5900" width="11.26953125" style="195" customWidth="1"/>
    <col min="5901" max="5901" width="3" style="195" customWidth="1"/>
    <col min="5902" max="6144" width="9" style="195"/>
    <col min="6145" max="6145" width="8" style="195" customWidth="1"/>
    <col min="6146" max="6146" width="7.1796875" style="195" customWidth="1"/>
    <col min="6147" max="6147" width="36.7265625" style="195" customWidth="1"/>
    <col min="6148" max="6148" width="9.7265625" style="195" customWidth="1"/>
    <col min="6149" max="6150" width="32" style="195" customWidth="1"/>
    <col min="6151" max="6152" width="30.7265625" style="195" customWidth="1"/>
    <col min="6153" max="6153" width="12.26953125" style="195" customWidth="1"/>
    <col min="6154" max="6154" width="40.7265625" style="195" customWidth="1"/>
    <col min="6155" max="6155" width="7.1796875" style="195" customWidth="1"/>
    <col min="6156" max="6156" width="11.26953125" style="195" customWidth="1"/>
    <col min="6157" max="6157" width="3" style="195" customWidth="1"/>
    <col min="6158" max="6400" width="9" style="195"/>
    <col min="6401" max="6401" width="8" style="195" customWidth="1"/>
    <col min="6402" max="6402" width="7.1796875" style="195" customWidth="1"/>
    <col min="6403" max="6403" width="36.7265625" style="195" customWidth="1"/>
    <col min="6404" max="6404" width="9.7265625" style="195" customWidth="1"/>
    <col min="6405" max="6406" width="32" style="195" customWidth="1"/>
    <col min="6407" max="6408" width="30.7265625" style="195" customWidth="1"/>
    <col min="6409" max="6409" width="12.26953125" style="195" customWidth="1"/>
    <col min="6410" max="6410" width="40.7265625" style="195" customWidth="1"/>
    <col min="6411" max="6411" width="7.1796875" style="195" customWidth="1"/>
    <col min="6412" max="6412" width="11.26953125" style="195" customWidth="1"/>
    <col min="6413" max="6413" width="3" style="195" customWidth="1"/>
    <col min="6414" max="6656" width="9" style="195"/>
    <col min="6657" max="6657" width="8" style="195" customWidth="1"/>
    <col min="6658" max="6658" width="7.1796875" style="195" customWidth="1"/>
    <col min="6659" max="6659" width="36.7265625" style="195" customWidth="1"/>
    <col min="6660" max="6660" width="9.7265625" style="195" customWidth="1"/>
    <col min="6661" max="6662" width="32" style="195" customWidth="1"/>
    <col min="6663" max="6664" width="30.7265625" style="195" customWidth="1"/>
    <col min="6665" max="6665" width="12.26953125" style="195" customWidth="1"/>
    <col min="6666" max="6666" width="40.7265625" style="195" customWidth="1"/>
    <col min="6667" max="6667" width="7.1796875" style="195" customWidth="1"/>
    <col min="6668" max="6668" width="11.26953125" style="195" customWidth="1"/>
    <col min="6669" max="6669" width="3" style="195" customWidth="1"/>
    <col min="6670" max="6912" width="9" style="195"/>
    <col min="6913" max="6913" width="8" style="195" customWidth="1"/>
    <col min="6914" max="6914" width="7.1796875" style="195" customWidth="1"/>
    <col min="6915" max="6915" width="36.7265625" style="195" customWidth="1"/>
    <col min="6916" max="6916" width="9.7265625" style="195" customWidth="1"/>
    <col min="6917" max="6918" width="32" style="195" customWidth="1"/>
    <col min="6919" max="6920" width="30.7265625" style="195" customWidth="1"/>
    <col min="6921" max="6921" width="12.26953125" style="195" customWidth="1"/>
    <col min="6922" max="6922" width="40.7265625" style="195" customWidth="1"/>
    <col min="6923" max="6923" width="7.1796875" style="195" customWidth="1"/>
    <col min="6924" max="6924" width="11.26953125" style="195" customWidth="1"/>
    <col min="6925" max="6925" width="3" style="195" customWidth="1"/>
    <col min="6926" max="7168" width="9" style="195"/>
    <col min="7169" max="7169" width="8" style="195" customWidth="1"/>
    <col min="7170" max="7170" width="7.1796875" style="195" customWidth="1"/>
    <col min="7171" max="7171" width="36.7265625" style="195" customWidth="1"/>
    <col min="7172" max="7172" width="9.7265625" style="195" customWidth="1"/>
    <col min="7173" max="7174" width="32" style="195" customWidth="1"/>
    <col min="7175" max="7176" width="30.7265625" style="195" customWidth="1"/>
    <col min="7177" max="7177" width="12.26953125" style="195" customWidth="1"/>
    <col min="7178" max="7178" width="40.7265625" style="195" customWidth="1"/>
    <col min="7179" max="7179" width="7.1796875" style="195" customWidth="1"/>
    <col min="7180" max="7180" width="11.26953125" style="195" customWidth="1"/>
    <col min="7181" max="7181" width="3" style="195" customWidth="1"/>
    <col min="7182" max="7424" width="9" style="195"/>
    <col min="7425" max="7425" width="8" style="195" customWidth="1"/>
    <col min="7426" max="7426" width="7.1796875" style="195" customWidth="1"/>
    <col min="7427" max="7427" width="36.7265625" style="195" customWidth="1"/>
    <col min="7428" max="7428" width="9.7265625" style="195" customWidth="1"/>
    <col min="7429" max="7430" width="32" style="195" customWidth="1"/>
    <col min="7431" max="7432" width="30.7265625" style="195" customWidth="1"/>
    <col min="7433" max="7433" width="12.26953125" style="195" customWidth="1"/>
    <col min="7434" max="7434" width="40.7265625" style="195" customWidth="1"/>
    <col min="7435" max="7435" width="7.1796875" style="195" customWidth="1"/>
    <col min="7436" max="7436" width="11.26953125" style="195" customWidth="1"/>
    <col min="7437" max="7437" width="3" style="195" customWidth="1"/>
    <col min="7438" max="7680" width="9" style="195"/>
    <col min="7681" max="7681" width="8" style="195" customWidth="1"/>
    <col min="7682" max="7682" width="7.1796875" style="195" customWidth="1"/>
    <col min="7683" max="7683" width="36.7265625" style="195" customWidth="1"/>
    <col min="7684" max="7684" width="9.7265625" style="195" customWidth="1"/>
    <col min="7685" max="7686" width="32" style="195" customWidth="1"/>
    <col min="7687" max="7688" width="30.7265625" style="195" customWidth="1"/>
    <col min="7689" max="7689" width="12.26953125" style="195" customWidth="1"/>
    <col min="7690" max="7690" width="40.7265625" style="195" customWidth="1"/>
    <col min="7691" max="7691" width="7.1796875" style="195" customWidth="1"/>
    <col min="7692" max="7692" width="11.26953125" style="195" customWidth="1"/>
    <col min="7693" max="7693" width="3" style="195" customWidth="1"/>
    <col min="7694" max="7936" width="9" style="195"/>
    <col min="7937" max="7937" width="8" style="195" customWidth="1"/>
    <col min="7938" max="7938" width="7.1796875" style="195" customWidth="1"/>
    <col min="7939" max="7939" width="36.7265625" style="195" customWidth="1"/>
    <col min="7940" max="7940" width="9.7265625" style="195" customWidth="1"/>
    <col min="7941" max="7942" width="32" style="195" customWidth="1"/>
    <col min="7943" max="7944" width="30.7265625" style="195" customWidth="1"/>
    <col min="7945" max="7945" width="12.26953125" style="195" customWidth="1"/>
    <col min="7946" max="7946" width="40.7265625" style="195" customWidth="1"/>
    <col min="7947" max="7947" width="7.1796875" style="195" customWidth="1"/>
    <col min="7948" max="7948" width="11.26953125" style="195" customWidth="1"/>
    <col min="7949" max="7949" width="3" style="195" customWidth="1"/>
    <col min="7950" max="8192" width="9" style="195"/>
    <col min="8193" max="8193" width="8" style="195" customWidth="1"/>
    <col min="8194" max="8194" width="7.1796875" style="195" customWidth="1"/>
    <col min="8195" max="8195" width="36.7265625" style="195" customWidth="1"/>
    <col min="8196" max="8196" width="9.7265625" style="195" customWidth="1"/>
    <col min="8197" max="8198" width="32" style="195" customWidth="1"/>
    <col min="8199" max="8200" width="30.7265625" style="195" customWidth="1"/>
    <col min="8201" max="8201" width="12.26953125" style="195" customWidth="1"/>
    <col min="8202" max="8202" width="40.7265625" style="195" customWidth="1"/>
    <col min="8203" max="8203" width="7.1796875" style="195" customWidth="1"/>
    <col min="8204" max="8204" width="11.26953125" style="195" customWidth="1"/>
    <col min="8205" max="8205" width="3" style="195" customWidth="1"/>
    <col min="8206" max="8448" width="9" style="195"/>
    <col min="8449" max="8449" width="8" style="195" customWidth="1"/>
    <col min="8450" max="8450" width="7.1796875" style="195" customWidth="1"/>
    <col min="8451" max="8451" width="36.7265625" style="195" customWidth="1"/>
    <col min="8452" max="8452" width="9.7265625" style="195" customWidth="1"/>
    <col min="8453" max="8454" width="32" style="195" customWidth="1"/>
    <col min="8455" max="8456" width="30.7265625" style="195" customWidth="1"/>
    <col min="8457" max="8457" width="12.26953125" style="195" customWidth="1"/>
    <col min="8458" max="8458" width="40.7265625" style="195" customWidth="1"/>
    <col min="8459" max="8459" width="7.1796875" style="195" customWidth="1"/>
    <col min="8460" max="8460" width="11.26953125" style="195" customWidth="1"/>
    <col min="8461" max="8461" width="3" style="195" customWidth="1"/>
    <col min="8462" max="8704" width="9" style="195"/>
    <col min="8705" max="8705" width="8" style="195" customWidth="1"/>
    <col min="8706" max="8706" width="7.1796875" style="195" customWidth="1"/>
    <col min="8707" max="8707" width="36.7265625" style="195" customWidth="1"/>
    <col min="8708" max="8708" width="9.7265625" style="195" customWidth="1"/>
    <col min="8709" max="8710" width="32" style="195" customWidth="1"/>
    <col min="8711" max="8712" width="30.7265625" style="195" customWidth="1"/>
    <col min="8713" max="8713" width="12.26953125" style="195" customWidth="1"/>
    <col min="8714" max="8714" width="40.7265625" style="195" customWidth="1"/>
    <col min="8715" max="8715" width="7.1796875" style="195" customWidth="1"/>
    <col min="8716" max="8716" width="11.26953125" style="195" customWidth="1"/>
    <col min="8717" max="8717" width="3" style="195" customWidth="1"/>
    <col min="8718" max="8960" width="9" style="195"/>
    <col min="8961" max="8961" width="8" style="195" customWidth="1"/>
    <col min="8962" max="8962" width="7.1796875" style="195" customWidth="1"/>
    <col min="8963" max="8963" width="36.7265625" style="195" customWidth="1"/>
    <col min="8964" max="8964" width="9.7265625" style="195" customWidth="1"/>
    <col min="8965" max="8966" width="32" style="195" customWidth="1"/>
    <col min="8967" max="8968" width="30.7265625" style="195" customWidth="1"/>
    <col min="8969" max="8969" width="12.26953125" style="195" customWidth="1"/>
    <col min="8970" max="8970" width="40.7265625" style="195" customWidth="1"/>
    <col min="8971" max="8971" width="7.1796875" style="195" customWidth="1"/>
    <col min="8972" max="8972" width="11.26953125" style="195" customWidth="1"/>
    <col min="8973" max="8973" width="3" style="195" customWidth="1"/>
    <col min="8974" max="9216" width="9" style="195"/>
    <col min="9217" max="9217" width="8" style="195" customWidth="1"/>
    <col min="9218" max="9218" width="7.1796875" style="195" customWidth="1"/>
    <col min="9219" max="9219" width="36.7265625" style="195" customWidth="1"/>
    <col min="9220" max="9220" width="9.7265625" style="195" customWidth="1"/>
    <col min="9221" max="9222" width="32" style="195" customWidth="1"/>
    <col min="9223" max="9224" width="30.7265625" style="195" customWidth="1"/>
    <col min="9225" max="9225" width="12.26953125" style="195" customWidth="1"/>
    <col min="9226" max="9226" width="40.7265625" style="195" customWidth="1"/>
    <col min="9227" max="9227" width="7.1796875" style="195" customWidth="1"/>
    <col min="9228" max="9228" width="11.26953125" style="195" customWidth="1"/>
    <col min="9229" max="9229" width="3" style="195" customWidth="1"/>
    <col min="9230" max="9472" width="9" style="195"/>
    <col min="9473" max="9473" width="8" style="195" customWidth="1"/>
    <col min="9474" max="9474" width="7.1796875" style="195" customWidth="1"/>
    <col min="9475" max="9475" width="36.7265625" style="195" customWidth="1"/>
    <col min="9476" max="9476" width="9.7265625" style="195" customWidth="1"/>
    <col min="9477" max="9478" width="32" style="195" customWidth="1"/>
    <col min="9479" max="9480" width="30.7265625" style="195" customWidth="1"/>
    <col min="9481" max="9481" width="12.26953125" style="195" customWidth="1"/>
    <col min="9482" max="9482" width="40.7265625" style="195" customWidth="1"/>
    <col min="9483" max="9483" width="7.1796875" style="195" customWidth="1"/>
    <col min="9484" max="9484" width="11.26953125" style="195" customWidth="1"/>
    <col min="9485" max="9485" width="3" style="195" customWidth="1"/>
    <col min="9486" max="9728" width="9" style="195"/>
    <col min="9729" max="9729" width="8" style="195" customWidth="1"/>
    <col min="9730" max="9730" width="7.1796875" style="195" customWidth="1"/>
    <col min="9731" max="9731" width="36.7265625" style="195" customWidth="1"/>
    <col min="9732" max="9732" width="9.7265625" style="195" customWidth="1"/>
    <col min="9733" max="9734" width="32" style="195" customWidth="1"/>
    <col min="9735" max="9736" width="30.7265625" style="195" customWidth="1"/>
    <col min="9737" max="9737" width="12.26953125" style="195" customWidth="1"/>
    <col min="9738" max="9738" width="40.7265625" style="195" customWidth="1"/>
    <col min="9739" max="9739" width="7.1796875" style="195" customWidth="1"/>
    <col min="9740" max="9740" width="11.26953125" style="195" customWidth="1"/>
    <col min="9741" max="9741" width="3" style="195" customWidth="1"/>
    <col min="9742" max="9984" width="9" style="195"/>
    <col min="9985" max="9985" width="8" style="195" customWidth="1"/>
    <col min="9986" max="9986" width="7.1796875" style="195" customWidth="1"/>
    <col min="9987" max="9987" width="36.7265625" style="195" customWidth="1"/>
    <col min="9988" max="9988" width="9.7265625" style="195" customWidth="1"/>
    <col min="9989" max="9990" width="32" style="195" customWidth="1"/>
    <col min="9991" max="9992" width="30.7265625" style="195" customWidth="1"/>
    <col min="9993" max="9993" width="12.26953125" style="195" customWidth="1"/>
    <col min="9994" max="9994" width="40.7265625" style="195" customWidth="1"/>
    <col min="9995" max="9995" width="7.1796875" style="195" customWidth="1"/>
    <col min="9996" max="9996" width="11.26953125" style="195" customWidth="1"/>
    <col min="9997" max="9997" width="3" style="195" customWidth="1"/>
    <col min="9998" max="10240" width="9" style="195"/>
    <col min="10241" max="10241" width="8" style="195" customWidth="1"/>
    <col min="10242" max="10242" width="7.1796875" style="195" customWidth="1"/>
    <col min="10243" max="10243" width="36.7265625" style="195" customWidth="1"/>
    <col min="10244" max="10244" width="9.7265625" style="195" customWidth="1"/>
    <col min="10245" max="10246" width="32" style="195" customWidth="1"/>
    <col min="10247" max="10248" width="30.7265625" style="195" customWidth="1"/>
    <col min="10249" max="10249" width="12.26953125" style="195" customWidth="1"/>
    <col min="10250" max="10250" width="40.7265625" style="195" customWidth="1"/>
    <col min="10251" max="10251" width="7.1796875" style="195" customWidth="1"/>
    <col min="10252" max="10252" width="11.26953125" style="195" customWidth="1"/>
    <col min="10253" max="10253" width="3" style="195" customWidth="1"/>
    <col min="10254" max="10496" width="9" style="195"/>
    <col min="10497" max="10497" width="8" style="195" customWidth="1"/>
    <col min="10498" max="10498" width="7.1796875" style="195" customWidth="1"/>
    <col min="10499" max="10499" width="36.7265625" style="195" customWidth="1"/>
    <col min="10500" max="10500" width="9.7265625" style="195" customWidth="1"/>
    <col min="10501" max="10502" width="32" style="195" customWidth="1"/>
    <col min="10503" max="10504" width="30.7265625" style="195" customWidth="1"/>
    <col min="10505" max="10505" width="12.26953125" style="195" customWidth="1"/>
    <col min="10506" max="10506" width="40.7265625" style="195" customWidth="1"/>
    <col min="10507" max="10507" width="7.1796875" style="195" customWidth="1"/>
    <col min="10508" max="10508" width="11.26953125" style="195" customWidth="1"/>
    <col min="10509" max="10509" width="3" style="195" customWidth="1"/>
    <col min="10510" max="10752" width="9" style="195"/>
    <col min="10753" max="10753" width="8" style="195" customWidth="1"/>
    <col min="10754" max="10754" width="7.1796875" style="195" customWidth="1"/>
    <col min="10755" max="10755" width="36.7265625" style="195" customWidth="1"/>
    <col min="10756" max="10756" width="9.7265625" style="195" customWidth="1"/>
    <col min="10757" max="10758" width="32" style="195" customWidth="1"/>
    <col min="10759" max="10760" width="30.7265625" style="195" customWidth="1"/>
    <col min="10761" max="10761" width="12.26953125" style="195" customWidth="1"/>
    <col min="10762" max="10762" width="40.7265625" style="195" customWidth="1"/>
    <col min="10763" max="10763" width="7.1796875" style="195" customWidth="1"/>
    <col min="10764" max="10764" width="11.26953125" style="195" customWidth="1"/>
    <col min="10765" max="10765" width="3" style="195" customWidth="1"/>
    <col min="10766" max="11008" width="9" style="195"/>
    <col min="11009" max="11009" width="8" style="195" customWidth="1"/>
    <col min="11010" max="11010" width="7.1796875" style="195" customWidth="1"/>
    <col min="11011" max="11011" width="36.7265625" style="195" customWidth="1"/>
    <col min="11012" max="11012" width="9.7265625" style="195" customWidth="1"/>
    <col min="11013" max="11014" width="32" style="195" customWidth="1"/>
    <col min="11015" max="11016" width="30.7265625" style="195" customWidth="1"/>
    <col min="11017" max="11017" width="12.26953125" style="195" customWidth="1"/>
    <col min="11018" max="11018" width="40.7265625" style="195" customWidth="1"/>
    <col min="11019" max="11019" width="7.1796875" style="195" customWidth="1"/>
    <col min="11020" max="11020" width="11.26953125" style="195" customWidth="1"/>
    <col min="11021" max="11021" width="3" style="195" customWidth="1"/>
    <col min="11022" max="11264" width="9" style="195"/>
    <col min="11265" max="11265" width="8" style="195" customWidth="1"/>
    <col min="11266" max="11266" width="7.1796875" style="195" customWidth="1"/>
    <col min="11267" max="11267" width="36.7265625" style="195" customWidth="1"/>
    <col min="11268" max="11268" width="9.7265625" style="195" customWidth="1"/>
    <col min="11269" max="11270" width="32" style="195" customWidth="1"/>
    <col min="11271" max="11272" width="30.7265625" style="195" customWidth="1"/>
    <col min="11273" max="11273" width="12.26953125" style="195" customWidth="1"/>
    <col min="11274" max="11274" width="40.7265625" style="195" customWidth="1"/>
    <col min="11275" max="11275" width="7.1796875" style="195" customWidth="1"/>
    <col min="11276" max="11276" width="11.26953125" style="195" customWidth="1"/>
    <col min="11277" max="11277" width="3" style="195" customWidth="1"/>
    <col min="11278" max="11520" width="9" style="195"/>
    <col min="11521" max="11521" width="8" style="195" customWidth="1"/>
    <col min="11522" max="11522" width="7.1796875" style="195" customWidth="1"/>
    <col min="11523" max="11523" width="36.7265625" style="195" customWidth="1"/>
    <col min="11524" max="11524" width="9.7265625" style="195" customWidth="1"/>
    <col min="11525" max="11526" width="32" style="195" customWidth="1"/>
    <col min="11527" max="11528" width="30.7265625" style="195" customWidth="1"/>
    <col min="11529" max="11529" width="12.26953125" style="195" customWidth="1"/>
    <col min="11530" max="11530" width="40.7265625" style="195" customWidth="1"/>
    <col min="11531" max="11531" width="7.1796875" style="195" customWidth="1"/>
    <col min="11532" max="11532" width="11.26953125" style="195" customWidth="1"/>
    <col min="11533" max="11533" width="3" style="195" customWidth="1"/>
    <col min="11534" max="11776" width="9" style="195"/>
    <col min="11777" max="11777" width="8" style="195" customWidth="1"/>
    <col min="11778" max="11778" width="7.1796875" style="195" customWidth="1"/>
    <col min="11779" max="11779" width="36.7265625" style="195" customWidth="1"/>
    <col min="11780" max="11780" width="9.7265625" style="195" customWidth="1"/>
    <col min="11781" max="11782" width="32" style="195" customWidth="1"/>
    <col min="11783" max="11784" width="30.7265625" style="195" customWidth="1"/>
    <col min="11785" max="11785" width="12.26953125" style="195" customWidth="1"/>
    <col min="11786" max="11786" width="40.7265625" style="195" customWidth="1"/>
    <col min="11787" max="11787" width="7.1796875" style="195" customWidth="1"/>
    <col min="11788" max="11788" width="11.26953125" style="195" customWidth="1"/>
    <col min="11789" max="11789" width="3" style="195" customWidth="1"/>
    <col min="11790" max="12032" width="9" style="195"/>
    <col min="12033" max="12033" width="8" style="195" customWidth="1"/>
    <col min="12034" max="12034" width="7.1796875" style="195" customWidth="1"/>
    <col min="12035" max="12035" width="36.7265625" style="195" customWidth="1"/>
    <col min="12036" max="12036" width="9.7265625" style="195" customWidth="1"/>
    <col min="12037" max="12038" width="32" style="195" customWidth="1"/>
    <col min="12039" max="12040" width="30.7265625" style="195" customWidth="1"/>
    <col min="12041" max="12041" width="12.26953125" style="195" customWidth="1"/>
    <col min="12042" max="12042" width="40.7265625" style="195" customWidth="1"/>
    <col min="12043" max="12043" width="7.1796875" style="195" customWidth="1"/>
    <col min="12044" max="12044" width="11.26953125" style="195" customWidth="1"/>
    <col min="12045" max="12045" width="3" style="195" customWidth="1"/>
    <col min="12046" max="12288" width="9" style="195"/>
    <col min="12289" max="12289" width="8" style="195" customWidth="1"/>
    <col min="12290" max="12290" width="7.1796875" style="195" customWidth="1"/>
    <col min="12291" max="12291" width="36.7265625" style="195" customWidth="1"/>
    <col min="12292" max="12292" width="9.7265625" style="195" customWidth="1"/>
    <col min="12293" max="12294" width="32" style="195" customWidth="1"/>
    <col min="12295" max="12296" width="30.7265625" style="195" customWidth="1"/>
    <col min="12297" max="12297" width="12.26953125" style="195" customWidth="1"/>
    <col min="12298" max="12298" width="40.7265625" style="195" customWidth="1"/>
    <col min="12299" max="12299" width="7.1796875" style="195" customWidth="1"/>
    <col min="12300" max="12300" width="11.26953125" style="195" customWidth="1"/>
    <col min="12301" max="12301" width="3" style="195" customWidth="1"/>
    <col min="12302" max="12544" width="9" style="195"/>
    <col min="12545" max="12545" width="8" style="195" customWidth="1"/>
    <col min="12546" max="12546" width="7.1796875" style="195" customWidth="1"/>
    <col min="12547" max="12547" width="36.7265625" style="195" customWidth="1"/>
    <col min="12548" max="12548" width="9.7265625" style="195" customWidth="1"/>
    <col min="12549" max="12550" width="32" style="195" customWidth="1"/>
    <col min="12551" max="12552" width="30.7265625" style="195" customWidth="1"/>
    <col min="12553" max="12553" width="12.26953125" style="195" customWidth="1"/>
    <col min="12554" max="12554" width="40.7265625" style="195" customWidth="1"/>
    <col min="12555" max="12555" width="7.1796875" style="195" customWidth="1"/>
    <col min="12556" max="12556" width="11.26953125" style="195" customWidth="1"/>
    <col min="12557" max="12557" width="3" style="195" customWidth="1"/>
    <col min="12558" max="12800" width="9" style="195"/>
    <col min="12801" max="12801" width="8" style="195" customWidth="1"/>
    <col min="12802" max="12802" width="7.1796875" style="195" customWidth="1"/>
    <col min="12803" max="12803" width="36.7265625" style="195" customWidth="1"/>
    <col min="12804" max="12804" width="9.7265625" style="195" customWidth="1"/>
    <col min="12805" max="12806" width="32" style="195" customWidth="1"/>
    <col min="12807" max="12808" width="30.7265625" style="195" customWidth="1"/>
    <col min="12809" max="12809" width="12.26953125" style="195" customWidth="1"/>
    <col min="12810" max="12810" width="40.7265625" style="195" customWidth="1"/>
    <col min="12811" max="12811" width="7.1796875" style="195" customWidth="1"/>
    <col min="12812" max="12812" width="11.26953125" style="195" customWidth="1"/>
    <col min="12813" max="12813" width="3" style="195" customWidth="1"/>
    <col min="12814" max="13056" width="9" style="195"/>
    <col min="13057" max="13057" width="8" style="195" customWidth="1"/>
    <col min="13058" max="13058" width="7.1796875" style="195" customWidth="1"/>
    <col min="13059" max="13059" width="36.7265625" style="195" customWidth="1"/>
    <col min="13060" max="13060" width="9.7265625" style="195" customWidth="1"/>
    <col min="13061" max="13062" width="32" style="195" customWidth="1"/>
    <col min="13063" max="13064" width="30.7265625" style="195" customWidth="1"/>
    <col min="13065" max="13065" width="12.26953125" style="195" customWidth="1"/>
    <col min="13066" max="13066" width="40.7265625" style="195" customWidth="1"/>
    <col min="13067" max="13067" width="7.1796875" style="195" customWidth="1"/>
    <col min="13068" max="13068" width="11.26953125" style="195" customWidth="1"/>
    <col min="13069" max="13069" width="3" style="195" customWidth="1"/>
    <col min="13070" max="13312" width="9" style="195"/>
    <col min="13313" max="13313" width="8" style="195" customWidth="1"/>
    <col min="13314" max="13314" width="7.1796875" style="195" customWidth="1"/>
    <col min="13315" max="13315" width="36.7265625" style="195" customWidth="1"/>
    <col min="13316" max="13316" width="9.7265625" style="195" customWidth="1"/>
    <col min="13317" max="13318" width="32" style="195" customWidth="1"/>
    <col min="13319" max="13320" width="30.7265625" style="195" customWidth="1"/>
    <col min="13321" max="13321" width="12.26953125" style="195" customWidth="1"/>
    <col min="13322" max="13322" width="40.7265625" style="195" customWidth="1"/>
    <col min="13323" max="13323" width="7.1796875" style="195" customWidth="1"/>
    <col min="13324" max="13324" width="11.26953125" style="195" customWidth="1"/>
    <col min="13325" max="13325" width="3" style="195" customWidth="1"/>
    <col min="13326" max="13568" width="9" style="195"/>
    <col min="13569" max="13569" width="8" style="195" customWidth="1"/>
    <col min="13570" max="13570" width="7.1796875" style="195" customWidth="1"/>
    <col min="13571" max="13571" width="36.7265625" style="195" customWidth="1"/>
    <col min="13572" max="13572" width="9.7265625" style="195" customWidth="1"/>
    <col min="13573" max="13574" width="32" style="195" customWidth="1"/>
    <col min="13575" max="13576" width="30.7265625" style="195" customWidth="1"/>
    <col min="13577" max="13577" width="12.26953125" style="195" customWidth="1"/>
    <col min="13578" max="13578" width="40.7265625" style="195" customWidth="1"/>
    <col min="13579" max="13579" width="7.1796875" style="195" customWidth="1"/>
    <col min="13580" max="13580" width="11.26953125" style="195" customWidth="1"/>
    <col min="13581" max="13581" width="3" style="195" customWidth="1"/>
    <col min="13582" max="13824" width="9" style="195"/>
    <col min="13825" max="13825" width="8" style="195" customWidth="1"/>
    <col min="13826" max="13826" width="7.1796875" style="195" customWidth="1"/>
    <col min="13827" max="13827" width="36.7265625" style="195" customWidth="1"/>
    <col min="13828" max="13828" width="9.7265625" style="195" customWidth="1"/>
    <col min="13829" max="13830" width="32" style="195" customWidth="1"/>
    <col min="13831" max="13832" width="30.7265625" style="195" customWidth="1"/>
    <col min="13833" max="13833" width="12.26953125" style="195" customWidth="1"/>
    <col min="13834" max="13834" width="40.7265625" style="195" customWidth="1"/>
    <col min="13835" max="13835" width="7.1796875" style="195" customWidth="1"/>
    <col min="13836" max="13836" width="11.26953125" style="195" customWidth="1"/>
    <col min="13837" max="13837" width="3" style="195" customWidth="1"/>
    <col min="13838" max="14080" width="9" style="195"/>
    <col min="14081" max="14081" width="8" style="195" customWidth="1"/>
    <col min="14082" max="14082" width="7.1796875" style="195" customWidth="1"/>
    <col min="14083" max="14083" width="36.7265625" style="195" customWidth="1"/>
    <col min="14084" max="14084" width="9.7265625" style="195" customWidth="1"/>
    <col min="14085" max="14086" width="32" style="195" customWidth="1"/>
    <col min="14087" max="14088" width="30.7265625" style="195" customWidth="1"/>
    <col min="14089" max="14089" width="12.26953125" style="195" customWidth="1"/>
    <col min="14090" max="14090" width="40.7265625" style="195" customWidth="1"/>
    <col min="14091" max="14091" width="7.1796875" style="195" customWidth="1"/>
    <col min="14092" max="14092" width="11.26953125" style="195" customWidth="1"/>
    <col min="14093" max="14093" width="3" style="195" customWidth="1"/>
    <col min="14094" max="14336" width="9" style="195"/>
    <col min="14337" max="14337" width="8" style="195" customWidth="1"/>
    <col min="14338" max="14338" width="7.1796875" style="195" customWidth="1"/>
    <col min="14339" max="14339" width="36.7265625" style="195" customWidth="1"/>
    <col min="14340" max="14340" width="9.7265625" style="195" customWidth="1"/>
    <col min="14341" max="14342" width="32" style="195" customWidth="1"/>
    <col min="14343" max="14344" width="30.7265625" style="195" customWidth="1"/>
    <col min="14345" max="14345" width="12.26953125" style="195" customWidth="1"/>
    <col min="14346" max="14346" width="40.7265625" style="195" customWidth="1"/>
    <col min="14347" max="14347" width="7.1796875" style="195" customWidth="1"/>
    <col min="14348" max="14348" width="11.26953125" style="195" customWidth="1"/>
    <col min="14349" max="14349" width="3" style="195" customWidth="1"/>
    <col min="14350" max="14592" width="9" style="195"/>
    <col min="14593" max="14593" width="8" style="195" customWidth="1"/>
    <col min="14594" max="14594" width="7.1796875" style="195" customWidth="1"/>
    <col min="14595" max="14595" width="36.7265625" style="195" customWidth="1"/>
    <col min="14596" max="14596" width="9.7265625" style="195" customWidth="1"/>
    <col min="14597" max="14598" width="32" style="195" customWidth="1"/>
    <col min="14599" max="14600" width="30.7265625" style="195" customWidth="1"/>
    <col min="14601" max="14601" width="12.26953125" style="195" customWidth="1"/>
    <col min="14602" max="14602" width="40.7265625" style="195" customWidth="1"/>
    <col min="14603" max="14603" width="7.1796875" style="195" customWidth="1"/>
    <col min="14604" max="14604" width="11.26953125" style="195" customWidth="1"/>
    <col min="14605" max="14605" width="3" style="195" customWidth="1"/>
    <col min="14606" max="14848" width="9" style="195"/>
    <col min="14849" max="14849" width="8" style="195" customWidth="1"/>
    <col min="14850" max="14850" width="7.1796875" style="195" customWidth="1"/>
    <col min="14851" max="14851" width="36.7265625" style="195" customWidth="1"/>
    <col min="14852" max="14852" width="9.7265625" style="195" customWidth="1"/>
    <col min="14853" max="14854" width="32" style="195" customWidth="1"/>
    <col min="14855" max="14856" width="30.7265625" style="195" customWidth="1"/>
    <col min="14857" max="14857" width="12.26953125" style="195" customWidth="1"/>
    <col min="14858" max="14858" width="40.7265625" style="195" customWidth="1"/>
    <col min="14859" max="14859" width="7.1796875" style="195" customWidth="1"/>
    <col min="14860" max="14860" width="11.26953125" style="195" customWidth="1"/>
    <col min="14861" max="14861" width="3" style="195" customWidth="1"/>
    <col min="14862" max="15104" width="9" style="195"/>
    <col min="15105" max="15105" width="8" style="195" customWidth="1"/>
    <col min="15106" max="15106" width="7.1796875" style="195" customWidth="1"/>
    <col min="15107" max="15107" width="36.7265625" style="195" customWidth="1"/>
    <col min="15108" max="15108" width="9.7265625" style="195" customWidth="1"/>
    <col min="15109" max="15110" width="32" style="195" customWidth="1"/>
    <col min="15111" max="15112" width="30.7265625" style="195" customWidth="1"/>
    <col min="15113" max="15113" width="12.26953125" style="195" customWidth="1"/>
    <col min="15114" max="15114" width="40.7265625" style="195" customWidth="1"/>
    <col min="15115" max="15115" width="7.1796875" style="195" customWidth="1"/>
    <col min="15116" max="15116" width="11.26953125" style="195" customWidth="1"/>
    <col min="15117" max="15117" width="3" style="195" customWidth="1"/>
    <col min="15118" max="15360" width="9" style="195"/>
    <col min="15361" max="15361" width="8" style="195" customWidth="1"/>
    <col min="15362" max="15362" width="7.1796875" style="195" customWidth="1"/>
    <col min="15363" max="15363" width="36.7265625" style="195" customWidth="1"/>
    <col min="15364" max="15364" width="9.7265625" style="195" customWidth="1"/>
    <col min="15365" max="15366" width="32" style="195" customWidth="1"/>
    <col min="15367" max="15368" width="30.7265625" style="195" customWidth="1"/>
    <col min="15369" max="15369" width="12.26953125" style="195" customWidth="1"/>
    <col min="15370" max="15370" width="40.7265625" style="195" customWidth="1"/>
    <col min="15371" max="15371" width="7.1796875" style="195" customWidth="1"/>
    <col min="15372" max="15372" width="11.26953125" style="195" customWidth="1"/>
    <col min="15373" max="15373" width="3" style="195" customWidth="1"/>
    <col min="15374" max="15616" width="9" style="195"/>
    <col min="15617" max="15617" width="8" style="195" customWidth="1"/>
    <col min="15618" max="15618" width="7.1796875" style="195" customWidth="1"/>
    <col min="15619" max="15619" width="36.7265625" style="195" customWidth="1"/>
    <col min="15620" max="15620" width="9.7265625" style="195" customWidth="1"/>
    <col min="15621" max="15622" width="32" style="195" customWidth="1"/>
    <col min="15623" max="15624" width="30.7265625" style="195" customWidth="1"/>
    <col min="15625" max="15625" width="12.26953125" style="195" customWidth="1"/>
    <col min="15626" max="15626" width="40.7265625" style="195" customWidth="1"/>
    <col min="15627" max="15627" width="7.1796875" style="195" customWidth="1"/>
    <col min="15628" max="15628" width="11.26953125" style="195" customWidth="1"/>
    <col min="15629" max="15629" width="3" style="195" customWidth="1"/>
    <col min="15630" max="15872" width="9" style="195"/>
    <col min="15873" max="15873" width="8" style="195" customWidth="1"/>
    <col min="15874" max="15874" width="7.1796875" style="195" customWidth="1"/>
    <col min="15875" max="15875" width="36.7265625" style="195" customWidth="1"/>
    <col min="15876" max="15876" width="9.7265625" style="195" customWidth="1"/>
    <col min="15877" max="15878" width="32" style="195" customWidth="1"/>
    <col min="15879" max="15880" width="30.7265625" style="195" customWidth="1"/>
    <col min="15881" max="15881" width="12.26953125" style="195" customWidth="1"/>
    <col min="15882" max="15882" width="40.7265625" style="195" customWidth="1"/>
    <col min="15883" max="15883" width="7.1796875" style="195" customWidth="1"/>
    <col min="15884" max="15884" width="11.26953125" style="195" customWidth="1"/>
    <col min="15885" max="15885" width="3" style="195" customWidth="1"/>
    <col min="15886" max="16128" width="9" style="195"/>
    <col min="16129" max="16129" width="8" style="195" customWidth="1"/>
    <col min="16130" max="16130" width="7.1796875" style="195" customWidth="1"/>
    <col min="16131" max="16131" width="36.7265625" style="195" customWidth="1"/>
    <col min="16132" max="16132" width="9.7265625" style="195" customWidth="1"/>
    <col min="16133" max="16134" width="32" style="195" customWidth="1"/>
    <col min="16135" max="16136" width="30.7265625" style="195" customWidth="1"/>
    <col min="16137" max="16137" width="12.26953125" style="195" customWidth="1"/>
    <col min="16138" max="16138" width="40.7265625" style="195" customWidth="1"/>
    <col min="16139" max="16139" width="7.1796875" style="195" customWidth="1"/>
    <col min="16140" max="16140" width="11.26953125" style="195" customWidth="1"/>
    <col min="16141" max="16141" width="3" style="195" customWidth="1"/>
    <col min="16142" max="16384" width="9" style="195"/>
  </cols>
  <sheetData>
    <row r="1" spans="1:15" s="219" customFormat="1" ht="21" hidden="1" customHeight="1">
      <c r="A1" s="634" t="s">
        <v>896</v>
      </c>
      <c r="B1" s="634"/>
      <c r="C1" s="634"/>
      <c r="D1" s="217"/>
      <c r="E1" s="218"/>
      <c r="F1" s="218"/>
      <c r="G1" s="218"/>
      <c r="H1" s="218"/>
      <c r="I1" s="218"/>
      <c r="J1" s="218"/>
      <c r="K1" s="218"/>
      <c r="L1" s="218"/>
      <c r="M1" s="218"/>
      <c r="O1" s="219" t="s">
        <v>897</v>
      </c>
    </row>
    <row r="2" spans="1:15" s="219" customFormat="1" ht="13.5" hidden="1" customHeight="1">
      <c r="A2" s="218"/>
      <c r="B2" s="218"/>
      <c r="C2" s="218"/>
      <c r="D2" s="217"/>
      <c r="E2" s="218"/>
      <c r="F2" s="218"/>
      <c r="G2" s="218"/>
      <c r="H2" s="218"/>
      <c r="I2" s="218"/>
      <c r="J2" s="218"/>
      <c r="K2" s="218"/>
      <c r="L2" s="218"/>
      <c r="M2" s="218"/>
      <c r="O2" s="219" t="s">
        <v>898</v>
      </c>
    </row>
    <row r="3" spans="1:15" s="219" customFormat="1" hidden="1">
      <c r="A3" s="218"/>
      <c r="B3" s="218"/>
      <c r="C3" s="218"/>
      <c r="D3" s="217"/>
      <c r="E3" s="218"/>
      <c r="F3" s="218"/>
      <c r="G3" s="218"/>
      <c r="H3" s="218"/>
      <c r="I3" s="218"/>
      <c r="J3" s="218"/>
      <c r="K3" s="218"/>
      <c r="L3" s="218"/>
      <c r="M3" s="218"/>
      <c r="O3" s="219" t="s">
        <v>899</v>
      </c>
    </row>
    <row r="4" spans="1:15" s="221" customFormat="1" ht="24" customHeight="1">
      <c r="A4" s="220">
        <v>2</v>
      </c>
      <c r="B4" s="221" t="s">
        <v>900</v>
      </c>
      <c r="C4" s="222"/>
      <c r="D4" s="221">
        <f>[1]Cover!D3</f>
        <v>0</v>
      </c>
      <c r="J4" s="223" t="str">
        <f>Cover!D8</f>
        <v>SA-PEFC-FM-014421</v>
      </c>
      <c r="K4" s="222"/>
      <c r="L4" s="224"/>
      <c r="M4" s="222"/>
    </row>
    <row r="5" spans="1:15" ht="49.5" customHeight="1">
      <c r="A5" s="225" t="s">
        <v>14</v>
      </c>
      <c r="B5" s="225" t="s">
        <v>901</v>
      </c>
      <c r="C5" s="225" t="s">
        <v>902</v>
      </c>
      <c r="D5" s="226" t="s">
        <v>903</v>
      </c>
      <c r="E5" s="225" t="s">
        <v>904</v>
      </c>
      <c r="F5" s="225" t="s">
        <v>905</v>
      </c>
      <c r="G5" s="227" t="s">
        <v>906</v>
      </c>
      <c r="H5" s="227" t="s">
        <v>907</v>
      </c>
      <c r="I5" s="225" t="s">
        <v>908</v>
      </c>
      <c r="J5" s="225" t="s">
        <v>909</v>
      </c>
      <c r="K5" s="225" t="s">
        <v>910</v>
      </c>
      <c r="L5" s="225" t="s">
        <v>911</v>
      </c>
      <c r="M5" s="228"/>
    </row>
    <row r="6" spans="1:15" s="232" customFormat="1" ht="13" customHeight="1">
      <c r="A6" s="229" t="s">
        <v>912</v>
      </c>
      <c r="B6" s="230"/>
      <c r="C6" s="230"/>
      <c r="D6" s="230"/>
      <c r="E6" s="230"/>
      <c r="F6" s="230"/>
      <c r="G6" s="230"/>
      <c r="H6" s="230"/>
      <c r="I6" s="230"/>
      <c r="J6" s="230"/>
      <c r="K6" s="230"/>
      <c r="L6" s="230"/>
      <c r="M6" s="231"/>
    </row>
    <row r="7" spans="1:15" s="232" customFormat="1" ht="52">
      <c r="A7" s="570" t="s">
        <v>2847</v>
      </c>
      <c r="B7" s="570" t="s">
        <v>897</v>
      </c>
      <c r="C7" s="571" t="s">
        <v>2866</v>
      </c>
      <c r="D7" s="571" t="s">
        <v>2848</v>
      </c>
      <c r="E7" s="570" t="s">
        <v>2849</v>
      </c>
      <c r="F7" s="570" t="s">
        <v>2850</v>
      </c>
      <c r="G7" s="570"/>
      <c r="H7" s="570"/>
      <c r="I7" s="570" t="s">
        <v>2851</v>
      </c>
      <c r="J7" s="570" t="s">
        <v>2867</v>
      </c>
      <c r="K7" s="570" t="s">
        <v>2868</v>
      </c>
      <c r="L7" s="570" t="s">
        <v>2772</v>
      </c>
      <c r="M7" s="233"/>
    </row>
    <row r="8" spans="1:15" s="232" customFormat="1" ht="65">
      <c r="A8" s="570" t="s">
        <v>2852</v>
      </c>
      <c r="B8" s="570" t="s">
        <v>898</v>
      </c>
      <c r="C8" s="571" t="s">
        <v>2853</v>
      </c>
      <c r="D8" s="571" t="s">
        <v>2854</v>
      </c>
      <c r="E8" s="570" t="s">
        <v>2855</v>
      </c>
      <c r="F8" s="570" t="s">
        <v>2856</v>
      </c>
      <c r="G8" s="570" t="s">
        <v>2857</v>
      </c>
      <c r="H8" s="570" t="s">
        <v>2858</v>
      </c>
      <c r="I8" s="570" t="s">
        <v>2851</v>
      </c>
      <c r="J8" s="570" t="s">
        <v>2869</v>
      </c>
      <c r="K8" s="570" t="s">
        <v>2868</v>
      </c>
      <c r="L8" s="570" t="s">
        <v>2772</v>
      </c>
      <c r="M8" s="233"/>
    </row>
    <row r="9" spans="1:15" s="232" customFormat="1" ht="65">
      <c r="A9" s="570" t="s">
        <v>3088</v>
      </c>
      <c r="B9" s="570" t="s">
        <v>897</v>
      </c>
      <c r="C9" s="571" t="s">
        <v>2859</v>
      </c>
      <c r="D9" s="571" t="s">
        <v>2860</v>
      </c>
      <c r="E9" s="570" t="s">
        <v>2870</v>
      </c>
      <c r="F9" s="570" t="s">
        <v>2861</v>
      </c>
      <c r="G9" s="570"/>
      <c r="H9" s="570"/>
      <c r="I9" s="570" t="s">
        <v>2851</v>
      </c>
      <c r="J9" s="570" t="s">
        <v>2871</v>
      </c>
      <c r="K9" s="570" t="s">
        <v>2868</v>
      </c>
      <c r="L9" s="572" t="s">
        <v>2772</v>
      </c>
      <c r="M9" s="233"/>
    </row>
    <row r="10" spans="1:15" s="232" customFormat="1" ht="143">
      <c r="A10" s="234" t="s">
        <v>2862</v>
      </c>
      <c r="B10" s="13" t="s">
        <v>897</v>
      </c>
      <c r="C10" s="13" t="s">
        <v>2863</v>
      </c>
      <c r="D10" s="14" t="s">
        <v>2864</v>
      </c>
      <c r="E10" s="13" t="s">
        <v>2865</v>
      </c>
      <c r="F10" s="13" t="s">
        <v>2872</v>
      </c>
      <c r="G10" s="13"/>
      <c r="H10" s="13"/>
      <c r="I10" s="13" t="s">
        <v>2851</v>
      </c>
      <c r="J10" s="13" t="s">
        <v>2873</v>
      </c>
      <c r="K10" s="13" t="s">
        <v>2868</v>
      </c>
      <c r="L10" s="235" t="s">
        <v>2772</v>
      </c>
      <c r="M10" s="233"/>
    </row>
    <row r="11" spans="1:15" s="232" customFormat="1" ht="15" customHeight="1">
      <c r="A11" s="238" t="s">
        <v>913</v>
      </c>
      <c r="B11" s="239"/>
      <c r="C11" s="239"/>
      <c r="D11" s="239"/>
      <c r="E11" s="239"/>
      <c r="F11" s="239"/>
      <c r="G11" s="239"/>
      <c r="H11" s="239"/>
      <c r="I11" s="239"/>
      <c r="J11" s="239"/>
      <c r="K11" s="239"/>
      <c r="L11" s="240"/>
      <c r="M11" s="233"/>
    </row>
    <row r="12" spans="1:15" s="232" customFormat="1" ht="226.5" customHeight="1">
      <c r="A12" s="13" t="s">
        <v>2949</v>
      </c>
      <c r="B12" s="13" t="s">
        <v>897</v>
      </c>
      <c r="C12" s="13" t="s">
        <v>2942</v>
      </c>
      <c r="D12" s="14" t="s">
        <v>2948</v>
      </c>
      <c r="E12" s="13" t="s">
        <v>2945</v>
      </c>
      <c r="F12" s="13" t="s">
        <v>2946</v>
      </c>
      <c r="G12" s="13"/>
      <c r="H12" s="13"/>
      <c r="I12" s="13"/>
      <c r="J12" s="13"/>
      <c r="K12" s="13"/>
      <c r="L12" s="13"/>
      <c r="M12" s="17"/>
    </row>
    <row r="13" spans="1:15" s="232" customFormat="1" ht="99" customHeight="1">
      <c r="A13" s="13" t="s">
        <v>2969</v>
      </c>
      <c r="B13" s="13" t="s">
        <v>897</v>
      </c>
      <c r="C13" s="13" t="s">
        <v>2972</v>
      </c>
      <c r="D13" s="14" t="s">
        <v>2968</v>
      </c>
      <c r="E13" s="13" t="s">
        <v>2970</v>
      </c>
      <c r="F13" s="13" t="s">
        <v>2971</v>
      </c>
      <c r="G13" s="13"/>
      <c r="H13" s="13"/>
      <c r="I13" s="13"/>
      <c r="J13" s="13"/>
      <c r="K13" s="13"/>
      <c r="L13" s="13"/>
      <c r="M13" s="17"/>
    </row>
    <row r="14" spans="1:15" s="232" customFormat="1" ht="182">
      <c r="A14" s="13" t="s">
        <v>3067</v>
      </c>
      <c r="B14" s="13" t="s">
        <v>897</v>
      </c>
      <c r="C14" s="13" t="s">
        <v>3063</v>
      </c>
      <c r="D14" s="14" t="s">
        <v>3066</v>
      </c>
      <c r="E14" s="13" t="s">
        <v>3065</v>
      </c>
      <c r="F14" s="13" t="s">
        <v>3064</v>
      </c>
      <c r="G14" s="13"/>
      <c r="H14" s="13"/>
      <c r="I14" s="160"/>
      <c r="J14" s="13"/>
      <c r="K14" s="13"/>
      <c r="L14" s="13"/>
      <c r="M14" s="17"/>
    </row>
    <row r="15" spans="1:15" s="17" customFormat="1" ht="13" customHeight="1">
      <c r="A15" s="238" t="s">
        <v>914</v>
      </c>
      <c r="B15" s="239"/>
      <c r="C15" s="239"/>
      <c r="D15" s="239"/>
      <c r="E15" s="239"/>
      <c r="F15" s="239"/>
      <c r="G15" s="239"/>
      <c r="H15" s="239"/>
      <c r="I15" s="239"/>
      <c r="J15" s="239"/>
      <c r="K15" s="239"/>
      <c r="L15" s="240"/>
      <c r="N15" s="232"/>
      <c r="O15" s="232"/>
    </row>
    <row r="16" spans="1:15" s="232" customFormat="1" ht="13">
      <c r="A16" s="13"/>
      <c r="B16" s="13"/>
      <c r="C16" s="13"/>
      <c r="D16" s="14"/>
      <c r="E16" s="13"/>
      <c r="F16" s="13"/>
      <c r="G16" s="13"/>
      <c r="H16" s="13"/>
      <c r="I16" s="13"/>
      <c r="J16" s="13"/>
      <c r="K16" s="13"/>
      <c r="L16" s="13"/>
      <c r="M16" s="17"/>
    </row>
    <row r="17" spans="1:15" s="232" customFormat="1" ht="13">
      <c r="A17" s="13"/>
      <c r="B17" s="13"/>
      <c r="C17" s="13"/>
      <c r="D17" s="14"/>
      <c r="E17" s="13"/>
      <c r="F17" s="13"/>
      <c r="G17" s="13"/>
      <c r="H17" s="13"/>
      <c r="I17" s="13"/>
      <c r="J17" s="13"/>
      <c r="K17" s="13"/>
      <c r="L17" s="13"/>
      <c r="M17" s="17"/>
    </row>
    <row r="18" spans="1:15" s="232" customFormat="1" ht="13">
      <c r="A18" s="13"/>
      <c r="B18" s="13"/>
      <c r="C18" s="13"/>
      <c r="D18" s="14"/>
      <c r="E18" s="13"/>
      <c r="F18" s="13"/>
      <c r="G18" s="13"/>
      <c r="H18" s="13"/>
      <c r="I18" s="160"/>
      <c r="J18" s="13"/>
      <c r="K18" s="13"/>
      <c r="L18" s="13"/>
      <c r="M18" s="17"/>
    </row>
    <row r="19" spans="1:15" s="17" customFormat="1" ht="13" customHeight="1">
      <c r="A19" s="238" t="s">
        <v>915</v>
      </c>
      <c r="B19" s="239"/>
      <c r="C19" s="239"/>
      <c r="D19" s="239"/>
      <c r="E19" s="239"/>
      <c r="F19" s="239"/>
      <c r="G19" s="239"/>
      <c r="H19" s="239"/>
      <c r="I19" s="239"/>
      <c r="J19" s="239"/>
      <c r="K19" s="239"/>
      <c r="L19" s="240"/>
      <c r="N19" s="232"/>
      <c r="O19" s="232"/>
    </row>
    <row r="20" spans="1:15" s="232" customFormat="1" ht="13">
      <c r="A20" s="13"/>
      <c r="B20" s="13"/>
      <c r="C20" s="13"/>
      <c r="D20" s="14"/>
      <c r="E20" s="13"/>
      <c r="F20" s="13"/>
      <c r="G20" s="13"/>
      <c r="H20" s="13"/>
      <c r="I20" s="13"/>
      <c r="J20" s="13"/>
      <c r="K20" s="13"/>
      <c r="L20" s="13"/>
      <c r="M20" s="17"/>
    </row>
    <row r="21" spans="1:15" s="232" customFormat="1" ht="13">
      <c r="A21" s="13"/>
      <c r="B21" s="13"/>
      <c r="C21" s="13"/>
      <c r="D21" s="14"/>
      <c r="E21" s="13"/>
      <c r="F21" s="13"/>
      <c r="G21" s="13"/>
      <c r="H21" s="13"/>
      <c r="I21" s="13"/>
      <c r="J21" s="13"/>
      <c r="K21" s="13"/>
      <c r="L21" s="13"/>
      <c r="M21" s="17"/>
    </row>
    <row r="22" spans="1:15" s="232" customFormat="1" ht="13">
      <c r="A22" s="13"/>
      <c r="B22" s="13"/>
      <c r="C22" s="13"/>
      <c r="D22" s="14"/>
      <c r="E22" s="13"/>
      <c r="F22" s="13"/>
      <c r="G22" s="13"/>
      <c r="H22" s="13"/>
      <c r="I22" s="160"/>
      <c r="J22" s="13"/>
      <c r="K22" s="13"/>
      <c r="L22" s="13"/>
      <c r="M22" s="17"/>
    </row>
    <row r="23" spans="1:15" s="17" customFormat="1" ht="13" customHeight="1">
      <c r="A23" s="238" t="s">
        <v>916</v>
      </c>
      <c r="B23" s="239"/>
      <c r="C23" s="239"/>
      <c r="D23" s="239"/>
      <c r="E23" s="239"/>
      <c r="F23" s="239"/>
      <c r="G23" s="239"/>
      <c r="H23" s="239"/>
      <c r="I23" s="239"/>
      <c r="J23" s="239"/>
      <c r="K23" s="239"/>
      <c r="L23" s="240"/>
      <c r="N23" s="232"/>
      <c r="O23" s="232"/>
    </row>
    <row r="24" spans="1:15" s="232" customFormat="1" ht="13">
      <c r="A24" s="13"/>
      <c r="B24" s="13"/>
      <c r="C24" s="13"/>
      <c r="D24" s="14"/>
      <c r="E24" s="13"/>
      <c r="F24" s="13"/>
      <c r="G24" s="13"/>
      <c r="H24" s="13"/>
      <c r="I24" s="13"/>
      <c r="J24" s="13"/>
      <c r="K24" s="13"/>
      <c r="L24" s="13"/>
      <c r="M24" s="17"/>
    </row>
    <row r="25" spans="1:15" s="232" customFormat="1" ht="13">
      <c r="A25" s="13"/>
      <c r="B25" s="13"/>
      <c r="C25" s="13"/>
      <c r="D25" s="14"/>
      <c r="E25" s="13"/>
      <c r="F25" s="13"/>
      <c r="G25" s="13"/>
      <c r="H25" s="13"/>
      <c r="I25" s="13"/>
      <c r="J25" s="13"/>
      <c r="K25" s="13"/>
      <c r="L25" s="13"/>
      <c r="M25" s="17"/>
    </row>
    <row r="26" spans="1:15" s="232" customFormat="1" ht="13">
      <c r="A26" s="13"/>
      <c r="B26" s="13"/>
      <c r="C26" s="13"/>
      <c r="D26" s="14"/>
      <c r="E26" s="13"/>
      <c r="F26" s="13"/>
      <c r="G26" s="13"/>
      <c r="H26" s="13"/>
      <c r="I26" s="160"/>
      <c r="J26" s="13"/>
      <c r="K26" s="13"/>
      <c r="L26" s="13"/>
      <c r="M26" s="17"/>
    </row>
    <row r="27" spans="1:15" s="17" customFormat="1" ht="13">
      <c r="B27" s="241"/>
      <c r="D27" s="161"/>
      <c r="N27" s="232"/>
      <c r="O27" s="232"/>
    </row>
    <row r="28" spans="1:15" s="17" customFormat="1" ht="13">
      <c r="B28" s="241"/>
      <c r="D28" s="161"/>
      <c r="N28" s="232"/>
      <c r="O28" s="232"/>
    </row>
    <row r="29" spans="1:15" s="17" customFormat="1" ht="13">
      <c r="B29" s="241"/>
      <c r="D29" s="161"/>
      <c r="N29" s="232"/>
      <c r="O29" s="232"/>
    </row>
    <row r="30" spans="1:15" s="17" customFormat="1" ht="13">
      <c r="B30" s="241"/>
      <c r="D30" s="161"/>
      <c r="N30" s="232"/>
      <c r="O30" s="232"/>
    </row>
    <row r="31" spans="1:15" s="17" customFormat="1" ht="13">
      <c r="B31" s="241"/>
      <c r="D31" s="161"/>
      <c r="N31" s="232"/>
      <c r="O31" s="232"/>
    </row>
    <row r="32" spans="1:15" s="17" customFormat="1" ht="13">
      <c r="B32" s="241"/>
      <c r="D32" s="161"/>
      <c r="N32" s="232"/>
      <c r="O32" s="232"/>
    </row>
    <row r="33" spans="2:15" s="17" customFormat="1" ht="13">
      <c r="B33" s="241"/>
      <c r="D33" s="161"/>
      <c r="N33" s="232"/>
      <c r="O33" s="232"/>
    </row>
    <row r="34" spans="2:15" s="17" customFormat="1" ht="13">
      <c r="B34" s="241"/>
      <c r="D34" s="161"/>
      <c r="N34" s="232"/>
      <c r="O34" s="232"/>
    </row>
    <row r="35" spans="2:15" s="17" customFormat="1" ht="13">
      <c r="B35" s="241"/>
      <c r="D35" s="161"/>
      <c r="N35" s="232"/>
      <c r="O35" s="232"/>
    </row>
    <row r="36" spans="2:15" s="17" customFormat="1" ht="13">
      <c r="B36" s="241"/>
      <c r="D36" s="161"/>
      <c r="N36" s="232"/>
      <c r="O36" s="232"/>
    </row>
    <row r="37" spans="2:15" s="17" customFormat="1" ht="13">
      <c r="B37" s="241"/>
      <c r="D37" s="161"/>
      <c r="N37" s="232"/>
      <c r="O37" s="232"/>
    </row>
    <row r="38" spans="2:15" s="17" customFormat="1" ht="13">
      <c r="B38" s="241"/>
      <c r="D38" s="161"/>
      <c r="N38" s="232"/>
      <c r="O38" s="232"/>
    </row>
    <row r="39" spans="2:15" s="17" customFormat="1" ht="13">
      <c r="B39" s="241"/>
      <c r="D39" s="161"/>
      <c r="N39" s="232"/>
      <c r="O39" s="232"/>
    </row>
    <row r="40" spans="2:15" s="17" customFormat="1" ht="13">
      <c r="B40" s="241"/>
      <c r="D40" s="161"/>
      <c r="N40" s="232"/>
      <c r="O40" s="232"/>
    </row>
    <row r="41" spans="2:15" s="242" customFormat="1">
      <c r="B41" s="243"/>
      <c r="D41" s="244"/>
      <c r="N41" s="195"/>
      <c r="O41" s="195"/>
    </row>
    <row r="42" spans="2:15" s="242" customFormat="1">
      <c r="B42" s="243"/>
      <c r="D42" s="244"/>
      <c r="N42" s="195"/>
      <c r="O42" s="195"/>
    </row>
    <row r="43" spans="2:15" s="242" customFormat="1">
      <c r="B43" s="243"/>
      <c r="D43" s="244"/>
      <c r="N43" s="195"/>
      <c r="O43" s="195"/>
    </row>
    <row r="44" spans="2:15" s="242" customFormat="1">
      <c r="B44" s="243"/>
      <c r="D44" s="244"/>
      <c r="N44" s="195"/>
      <c r="O44" s="195"/>
    </row>
    <row r="45" spans="2:15" s="242" customFormat="1">
      <c r="B45" s="243"/>
      <c r="D45" s="244"/>
      <c r="N45" s="195"/>
      <c r="O45" s="195"/>
    </row>
    <row r="46" spans="2:15" s="242" customFormat="1">
      <c r="B46" s="243"/>
      <c r="D46" s="244"/>
      <c r="N46" s="195"/>
      <c r="O46" s="195"/>
    </row>
    <row r="47" spans="2:15">
      <c r="B47" s="243"/>
    </row>
    <row r="48" spans="2:15">
      <c r="B48" s="243"/>
    </row>
    <row r="49" spans="2:2">
      <c r="B49" s="243"/>
    </row>
    <row r="50" spans="2:2">
      <c r="B50" s="243"/>
    </row>
    <row r="51" spans="2:2">
      <c r="B51" s="243"/>
    </row>
    <row r="52" spans="2:2">
      <c r="B52" s="243"/>
    </row>
    <row r="53" spans="2:2">
      <c r="B53" s="243"/>
    </row>
    <row r="54" spans="2:2">
      <c r="B54" s="243"/>
    </row>
    <row r="55" spans="2:2">
      <c r="B55" s="243"/>
    </row>
    <row r="56" spans="2:2">
      <c r="B56" s="243"/>
    </row>
    <row r="57" spans="2:2">
      <c r="B57" s="243"/>
    </row>
    <row r="58" spans="2:2">
      <c r="B58" s="243"/>
    </row>
    <row r="59" spans="2:2">
      <c r="B59" s="243"/>
    </row>
    <row r="60" spans="2:2">
      <c r="B60" s="243"/>
    </row>
    <row r="61" spans="2:2">
      <c r="B61" s="243"/>
    </row>
    <row r="62" spans="2:2">
      <c r="B62" s="243"/>
    </row>
    <row r="63" spans="2:2">
      <c r="B63" s="243"/>
    </row>
    <row r="64" spans="2:2">
      <c r="B64" s="243"/>
    </row>
    <row r="65" spans="2:2">
      <c r="B65" s="243"/>
    </row>
    <row r="66" spans="2:2">
      <c r="B66" s="243"/>
    </row>
    <row r="67" spans="2:2">
      <c r="B67" s="243"/>
    </row>
    <row r="68" spans="2:2">
      <c r="B68" s="243"/>
    </row>
    <row r="69" spans="2:2">
      <c r="B69" s="243"/>
    </row>
    <row r="70" spans="2:2">
      <c r="B70" s="243"/>
    </row>
    <row r="71" spans="2:2">
      <c r="B71" s="243"/>
    </row>
    <row r="72" spans="2:2">
      <c r="B72" s="243"/>
    </row>
    <row r="73" spans="2:2">
      <c r="B73" s="243"/>
    </row>
    <row r="74" spans="2:2">
      <c r="B74" s="243"/>
    </row>
    <row r="75" spans="2:2">
      <c r="B75" s="243"/>
    </row>
    <row r="76" spans="2:2">
      <c r="B76" s="243"/>
    </row>
    <row r="77" spans="2:2">
      <c r="B77" s="243"/>
    </row>
    <row r="78" spans="2:2">
      <c r="B78" s="243"/>
    </row>
    <row r="79" spans="2:2">
      <c r="B79" s="243"/>
    </row>
    <row r="80" spans="2:2">
      <c r="B80" s="243"/>
    </row>
    <row r="81" spans="2:2">
      <c r="B81" s="243"/>
    </row>
    <row r="82" spans="2:2">
      <c r="B82" s="243"/>
    </row>
    <row r="83" spans="2:2">
      <c r="B83" s="243"/>
    </row>
    <row r="84" spans="2:2">
      <c r="B84" s="243"/>
    </row>
    <row r="85" spans="2:2">
      <c r="B85" s="243"/>
    </row>
    <row r="86" spans="2:2">
      <c r="B86" s="243"/>
    </row>
    <row r="87" spans="2:2">
      <c r="B87" s="243"/>
    </row>
    <row r="88" spans="2:2">
      <c r="B88" s="243"/>
    </row>
    <row r="89" spans="2:2">
      <c r="B89" s="243"/>
    </row>
    <row r="90" spans="2:2">
      <c r="B90" s="243"/>
    </row>
    <row r="91" spans="2:2">
      <c r="B91" s="243"/>
    </row>
    <row r="92" spans="2:2">
      <c r="B92" s="243"/>
    </row>
    <row r="93" spans="2:2">
      <c r="B93" s="243"/>
    </row>
    <row r="94" spans="2:2">
      <c r="B94" s="243"/>
    </row>
    <row r="95" spans="2:2">
      <c r="B95" s="243"/>
    </row>
    <row r="96" spans="2:2">
      <c r="B96" s="243"/>
    </row>
    <row r="97" spans="2:2">
      <c r="B97" s="243"/>
    </row>
    <row r="98" spans="2:2">
      <c r="B98" s="243"/>
    </row>
    <row r="99" spans="2:2">
      <c r="B99" s="243"/>
    </row>
    <row r="100" spans="2:2">
      <c r="B100" s="243"/>
    </row>
    <row r="101" spans="2:2">
      <c r="B101" s="243"/>
    </row>
    <row r="102" spans="2:2">
      <c r="B102" s="243"/>
    </row>
    <row r="103" spans="2:2">
      <c r="B103" s="243"/>
    </row>
    <row r="104" spans="2:2">
      <c r="B104" s="243"/>
    </row>
    <row r="105" spans="2:2">
      <c r="B105" s="243"/>
    </row>
    <row r="106" spans="2:2">
      <c r="B106" s="243"/>
    </row>
    <row r="107" spans="2:2">
      <c r="B107" s="243"/>
    </row>
    <row r="108" spans="2:2">
      <c r="B108" s="243"/>
    </row>
    <row r="109" spans="2:2">
      <c r="B109" s="243"/>
    </row>
    <row r="110" spans="2:2">
      <c r="B110" s="243"/>
    </row>
    <row r="111" spans="2:2">
      <c r="B111" s="243"/>
    </row>
    <row r="112" spans="2:2">
      <c r="B112" s="243"/>
    </row>
    <row r="113" spans="2:15">
      <c r="B113" s="243"/>
    </row>
    <row r="114" spans="2:15">
      <c r="B114" s="243"/>
    </row>
    <row r="115" spans="2:15">
      <c r="B115" s="243"/>
    </row>
    <row r="116" spans="2:15">
      <c r="B116" s="243"/>
    </row>
    <row r="117" spans="2:15">
      <c r="B117" s="243"/>
    </row>
    <row r="118" spans="2:15">
      <c r="B118" s="243"/>
    </row>
    <row r="119" spans="2:15">
      <c r="B119" s="243"/>
    </row>
    <row r="120" spans="2:15">
      <c r="B120" s="243"/>
    </row>
    <row r="121" spans="2:15">
      <c r="B121" s="243"/>
    </row>
    <row r="122" spans="2:15">
      <c r="B122" s="243"/>
    </row>
    <row r="123" spans="2:15">
      <c r="B123" s="243"/>
    </row>
    <row r="124" spans="2:15">
      <c r="B124" s="245"/>
    </row>
    <row r="125" spans="2:15">
      <c r="B125" s="246"/>
    </row>
    <row r="126" spans="2:15">
      <c r="B126" s="246"/>
    </row>
    <row r="127" spans="2:15" s="242" customFormat="1">
      <c r="B127" s="246"/>
      <c r="D127" s="244"/>
      <c r="N127" s="195"/>
      <c r="O127" s="195"/>
    </row>
    <row r="128" spans="2:15" s="242" customFormat="1">
      <c r="B128" s="246"/>
      <c r="D128" s="244"/>
      <c r="N128" s="195"/>
      <c r="O128" s="195"/>
    </row>
    <row r="129" spans="2:15" s="242" customFormat="1">
      <c r="B129" s="246"/>
      <c r="D129" s="244"/>
      <c r="N129" s="195"/>
      <c r="O129" s="195"/>
    </row>
    <row r="130" spans="2:15" s="242" customFormat="1">
      <c r="B130" s="246"/>
      <c r="D130" s="244"/>
      <c r="N130" s="195"/>
      <c r="O130" s="195"/>
    </row>
    <row r="131" spans="2:15" s="242" customFormat="1">
      <c r="B131" s="246"/>
      <c r="D131" s="244"/>
      <c r="N131" s="195"/>
      <c r="O131" s="195"/>
    </row>
    <row r="132" spans="2:15" s="242" customFormat="1">
      <c r="B132" s="246"/>
      <c r="D132" s="244"/>
      <c r="N132" s="195"/>
      <c r="O132" s="195"/>
    </row>
    <row r="133" spans="2:15" s="242" customFormat="1">
      <c r="B133" s="246"/>
      <c r="D133" s="244"/>
      <c r="N133" s="195"/>
      <c r="O133" s="195"/>
    </row>
    <row r="134" spans="2:15" s="242" customFormat="1">
      <c r="B134" s="246"/>
      <c r="D134" s="244"/>
      <c r="N134" s="195"/>
      <c r="O134" s="195"/>
    </row>
    <row r="135" spans="2:15" s="242" customFormat="1">
      <c r="B135" s="246"/>
      <c r="D135" s="244"/>
      <c r="N135" s="195"/>
      <c r="O135" s="195"/>
    </row>
    <row r="136" spans="2:15" s="242" customFormat="1">
      <c r="B136" s="246"/>
      <c r="D136" s="244"/>
      <c r="N136" s="195"/>
      <c r="O136" s="195"/>
    </row>
    <row r="137" spans="2:15" s="242" customFormat="1">
      <c r="B137" s="246"/>
      <c r="D137" s="244"/>
      <c r="N137" s="195"/>
      <c r="O137" s="195"/>
    </row>
    <row r="138" spans="2:15" s="242" customFormat="1">
      <c r="B138" s="246"/>
      <c r="D138" s="244"/>
      <c r="N138" s="195"/>
      <c r="O138" s="195"/>
    </row>
    <row r="139" spans="2:15" s="242" customFormat="1">
      <c r="B139" s="246"/>
      <c r="D139" s="244"/>
      <c r="N139" s="195"/>
      <c r="O139" s="195"/>
    </row>
    <row r="140" spans="2:15" s="242" customFormat="1">
      <c r="B140" s="246"/>
      <c r="D140" s="244"/>
      <c r="N140" s="195"/>
      <c r="O140" s="195"/>
    </row>
    <row r="141" spans="2:15" s="242" customFormat="1">
      <c r="B141" s="246"/>
      <c r="D141" s="244"/>
      <c r="N141" s="195"/>
      <c r="O141" s="195"/>
    </row>
    <row r="142" spans="2:15" s="242" customFormat="1">
      <c r="B142" s="246"/>
      <c r="D142" s="244"/>
      <c r="N142" s="195"/>
      <c r="O142" s="195"/>
    </row>
    <row r="143" spans="2:15" s="242" customFormat="1">
      <c r="B143" s="246"/>
      <c r="D143" s="244"/>
      <c r="N143" s="195"/>
      <c r="O143" s="195"/>
    </row>
    <row r="144" spans="2:15" s="242" customFormat="1">
      <c r="B144" s="246"/>
      <c r="D144" s="244"/>
      <c r="N144" s="195"/>
      <c r="O144" s="195"/>
    </row>
    <row r="145" spans="2:15" s="242" customFormat="1">
      <c r="B145" s="246"/>
      <c r="D145" s="244"/>
      <c r="N145" s="195"/>
      <c r="O145" s="195"/>
    </row>
    <row r="146" spans="2:15" s="242" customFormat="1">
      <c r="B146" s="246"/>
      <c r="D146" s="244"/>
      <c r="N146" s="195"/>
      <c r="O146" s="195"/>
    </row>
    <row r="147" spans="2:15" s="242" customFormat="1">
      <c r="B147" s="246"/>
      <c r="D147" s="244"/>
      <c r="N147" s="195"/>
      <c r="O147" s="195"/>
    </row>
    <row r="148" spans="2:15" s="242" customFormat="1">
      <c r="B148" s="246"/>
      <c r="D148" s="244"/>
      <c r="N148" s="195"/>
      <c r="O148" s="195"/>
    </row>
    <row r="149" spans="2:15" s="242" customFormat="1">
      <c r="B149" s="246"/>
      <c r="D149" s="244"/>
      <c r="N149" s="195"/>
      <c r="O149" s="195"/>
    </row>
    <row r="150" spans="2:15" s="242" customFormat="1">
      <c r="B150" s="246"/>
      <c r="D150" s="244"/>
      <c r="N150" s="195"/>
      <c r="O150" s="195"/>
    </row>
    <row r="151" spans="2:15" s="242" customFormat="1">
      <c r="B151" s="246"/>
      <c r="D151" s="244"/>
      <c r="N151" s="195"/>
      <c r="O151" s="195"/>
    </row>
    <row r="152" spans="2:15" s="242" customFormat="1">
      <c r="B152" s="246"/>
      <c r="D152" s="244"/>
      <c r="N152" s="195"/>
      <c r="O152" s="195"/>
    </row>
    <row r="153" spans="2:15" s="242" customFormat="1">
      <c r="B153" s="246"/>
      <c r="D153" s="244"/>
      <c r="N153" s="195"/>
      <c r="O153" s="195"/>
    </row>
    <row r="154" spans="2:15" s="242" customFormat="1">
      <c r="B154" s="246"/>
      <c r="D154" s="244"/>
      <c r="N154" s="195"/>
      <c r="O154" s="195"/>
    </row>
    <row r="155" spans="2:15" s="242" customFormat="1">
      <c r="B155" s="246"/>
      <c r="D155" s="244"/>
      <c r="N155" s="195"/>
      <c r="O155" s="195"/>
    </row>
    <row r="156" spans="2:15" s="242" customFormat="1">
      <c r="B156" s="246"/>
      <c r="D156" s="244"/>
      <c r="N156" s="195"/>
      <c r="O156" s="195"/>
    </row>
    <row r="157" spans="2:15" s="242" customFormat="1">
      <c r="B157" s="246"/>
      <c r="D157" s="244"/>
      <c r="N157" s="195"/>
      <c r="O157" s="195"/>
    </row>
    <row r="158" spans="2:15" s="242" customFormat="1">
      <c r="B158" s="246"/>
      <c r="D158" s="244"/>
      <c r="N158" s="195"/>
      <c r="O158" s="195"/>
    </row>
    <row r="159" spans="2:15" s="242" customFormat="1">
      <c r="B159" s="246"/>
      <c r="D159" s="244"/>
      <c r="N159" s="195"/>
      <c r="O159" s="195"/>
    </row>
    <row r="160" spans="2:15" s="242" customFormat="1">
      <c r="B160" s="246"/>
      <c r="D160" s="244"/>
      <c r="N160" s="195"/>
      <c r="O160" s="195"/>
    </row>
    <row r="161" spans="2:15" s="242" customFormat="1">
      <c r="B161" s="246"/>
      <c r="D161" s="244"/>
      <c r="N161" s="195"/>
      <c r="O161" s="195"/>
    </row>
    <row r="162" spans="2:15" s="242" customFormat="1">
      <c r="B162" s="246"/>
      <c r="D162" s="244"/>
      <c r="N162" s="195"/>
      <c r="O162" s="195"/>
    </row>
    <row r="163" spans="2:15" s="242" customFormat="1">
      <c r="B163" s="246"/>
      <c r="D163" s="244"/>
      <c r="N163" s="195"/>
      <c r="O163" s="195"/>
    </row>
    <row r="164" spans="2:15" s="242" customFormat="1">
      <c r="B164" s="246"/>
      <c r="D164" s="244"/>
      <c r="N164" s="195"/>
      <c r="O164" s="195"/>
    </row>
    <row r="165" spans="2:15" s="242" customFormat="1">
      <c r="B165" s="246"/>
      <c r="D165" s="244"/>
      <c r="N165" s="195"/>
      <c r="O165" s="195"/>
    </row>
    <row r="166" spans="2:15" s="242" customFormat="1">
      <c r="B166" s="246"/>
      <c r="D166" s="244"/>
      <c r="N166" s="195"/>
      <c r="O166" s="195"/>
    </row>
    <row r="167" spans="2:15" s="242" customFormat="1">
      <c r="B167" s="246"/>
      <c r="D167" s="244"/>
      <c r="N167" s="195"/>
      <c r="O167" s="195"/>
    </row>
    <row r="168" spans="2:15" s="242" customFormat="1">
      <c r="B168" s="246"/>
      <c r="D168" s="244"/>
      <c r="N168" s="195"/>
      <c r="O168" s="195"/>
    </row>
    <row r="169" spans="2:15" s="242" customFormat="1">
      <c r="B169" s="246"/>
      <c r="D169" s="244"/>
      <c r="N169" s="195"/>
      <c r="O169" s="195"/>
    </row>
    <row r="170" spans="2:15" s="242" customFormat="1">
      <c r="B170" s="246"/>
      <c r="D170" s="244"/>
      <c r="N170" s="195"/>
      <c r="O170" s="195"/>
    </row>
    <row r="171" spans="2:15" s="242" customFormat="1">
      <c r="B171" s="246"/>
      <c r="D171" s="244"/>
      <c r="N171" s="195"/>
      <c r="O171" s="195"/>
    </row>
    <row r="172" spans="2:15" s="242" customFormat="1">
      <c r="B172" s="246"/>
      <c r="D172" s="244"/>
      <c r="N172" s="195"/>
      <c r="O172" s="195"/>
    </row>
    <row r="173" spans="2:15" s="242" customFormat="1">
      <c r="B173" s="246"/>
      <c r="D173" s="244"/>
      <c r="N173" s="195"/>
      <c r="O173" s="195"/>
    </row>
    <row r="174" spans="2:15" s="242" customFormat="1">
      <c r="B174" s="246"/>
      <c r="D174" s="244"/>
      <c r="N174" s="195"/>
      <c r="O174" s="195"/>
    </row>
    <row r="175" spans="2:15" s="242" customFormat="1">
      <c r="B175" s="246"/>
      <c r="D175" s="244"/>
      <c r="N175" s="195"/>
      <c r="O175" s="195"/>
    </row>
    <row r="176" spans="2:15" s="242" customFormat="1">
      <c r="B176" s="246"/>
      <c r="D176" s="244"/>
      <c r="N176" s="195"/>
      <c r="O176" s="195"/>
    </row>
    <row r="177" spans="2:15" s="242" customFormat="1">
      <c r="B177" s="246"/>
      <c r="D177" s="244"/>
      <c r="N177" s="195"/>
      <c r="O177" s="195"/>
    </row>
    <row r="178" spans="2:15" s="242" customFormat="1">
      <c r="B178" s="246"/>
      <c r="D178" s="244"/>
      <c r="N178" s="195"/>
      <c r="O178" s="195"/>
    </row>
    <row r="179" spans="2:15" s="242" customFormat="1">
      <c r="B179" s="246"/>
      <c r="D179" s="244"/>
      <c r="N179" s="195"/>
      <c r="O179" s="195"/>
    </row>
    <row r="180" spans="2:15" s="242" customFormat="1">
      <c r="B180" s="246"/>
      <c r="D180" s="244"/>
      <c r="N180" s="195"/>
      <c r="O180" s="195"/>
    </row>
    <row r="181" spans="2:15" s="242" customFormat="1">
      <c r="B181" s="246"/>
      <c r="D181" s="244"/>
      <c r="N181" s="195"/>
      <c r="O181" s="195"/>
    </row>
    <row r="182" spans="2:15" s="242" customFormat="1">
      <c r="B182" s="246"/>
      <c r="D182" s="244"/>
      <c r="N182" s="195"/>
      <c r="O182" s="195"/>
    </row>
    <row r="183" spans="2:15" s="242" customFormat="1">
      <c r="B183" s="246"/>
      <c r="D183" s="244"/>
      <c r="N183" s="195"/>
      <c r="O183" s="195"/>
    </row>
    <row r="184" spans="2:15" s="242" customFormat="1">
      <c r="B184" s="246"/>
      <c r="D184" s="244"/>
      <c r="N184" s="195"/>
      <c r="O184" s="195"/>
    </row>
    <row r="185" spans="2:15" s="242" customFormat="1">
      <c r="B185" s="246"/>
      <c r="D185" s="244"/>
      <c r="N185" s="195"/>
      <c r="O185" s="195"/>
    </row>
    <row r="186" spans="2:15" s="242" customFormat="1">
      <c r="B186" s="246"/>
      <c r="D186" s="244"/>
      <c r="N186" s="195"/>
      <c r="O186" s="195"/>
    </row>
    <row r="187" spans="2:15" s="242" customFormat="1">
      <c r="B187" s="246"/>
      <c r="D187" s="244"/>
      <c r="N187" s="195"/>
      <c r="O187" s="195"/>
    </row>
    <row r="188" spans="2:15" s="242" customFormat="1">
      <c r="B188" s="246"/>
      <c r="D188" s="244"/>
      <c r="N188" s="195"/>
      <c r="O188" s="195"/>
    </row>
    <row r="189" spans="2:15" s="242" customFormat="1">
      <c r="B189" s="246"/>
      <c r="D189" s="244"/>
      <c r="N189" s="195"/>
      <c r="O189" s="195"/>
    </row>
    <row r="190" spans="2:15" s="242" customFormat="1">
      <c r="B190" s="246"/>
      <c r="D190" s="244"/>
      <c r="N190" s="195"/>
      <c r="O190" s="195"/>
    </row>
    <row r="191" spans="2:15" s="242" customFormat="1">
      <c r="B191" s="246"/>
      <c r="D191" s="244"/>
      <c r="N191" s="195"/>
      <c r="O191" s="195"/>
    </row>
    <row r="192" spans="2:15" s="242" customFormat="1">
      <c r="B192" s="246"/>
      <c r="D192" s="244"/>
      <c r="N192" s="195"/>
      <c r="O192" s="195"/>
    </row>
    <row r="193" spans="2:15" s="242" customFormat="1">
      <c r="B193" s="246"/>
      <c r="D193" s="244"/>
      <c r="N193" s="195"/>
      <c r="O193" s="195"/>
    </row>
    <row r="194" spans="2:15" s="242" customFormat="1">
      <c r="B194" s="246"/>
      <c r="D194" s="244"/>
      <c r="N194" s="195"/>
      <c r="O194" s="195"/>
    </row>
    <row r="195" spans="2:15" s="242" customFormat="1">
      <c r="B195" s="246"/>
      <c r="D195" s="244"/>
      <c r="N195" s="195"/>
      <c r="O195" s="195"/>
    </row>
    <row r="196" spans="2:15" s="242" customFormat="1">
      <c r="B196" s="246"/>
      <c r="D196" s="244"/>
      <c r="N196" s="195"/>
      <c r="O196" s="195"/>
    </row>
    <row r="197" spans="2:15" s="242" customFormat="1">
      <c r="B197" s="246"/>
      <c r="D197" s="244"/>
      <c r="N197" s="195"/>
      <c r="O197" s="195"/>
    </row>
    <row r="198" spans="2:15" s="242" customFormat="1">
      <c r="B198" s="246"/>
      <c r="D198" s="244"/>
      <c r="N198" s="195"/>
      <c r="O198" s="195"/>
    </row>
    <row r="199" spans="2:15" s="242" customFormat="1">
      <c r="B199" s="246"/>
      <c r="D199" s="244"/>
      <c r="N199" s="195"/>
      <c r="O199" s="195"/>
    </row>
    <row r="200" spans="2:15" s="242" customFormat="1">
      <c r="B200" s="246"/>
      <c r="D200" s="244"/>
      <c r="N200" s="195"/>
      <c r="O200" s="195"/>
    </row>
    <row r="201" spans="2:15" s="242" customFormat="1">
      <c r="B201" s="246"/>
      <c r="D201" s="244"/>
      <c r="N201" s="195"/>
      <c r="O201" s="195"/>
    </row>
    <row r="202" spans="2:15" s="242" customFormat="1">
      <c r="B202" s="246"/>
      <c r="D202" s="244"/>
      <c r="N202" s="195"/>
      <c r="O202" s="195"/>
    </row>
    <row r="203" spans="2:15" s="242" customFormat="1">
      <c r="B203" s="246"/>
      <c r="D203" s="244"/>
      <c r="N203" s="195"/>
      <c r="O203" s="195"/>
    </row>
    <row r="204" spans="2:15" s="242" customFormat="1">
      <c r="B204" s="246"/>
      <c r="D204" s="244"/>
      <c r="N204" s="195"/>
      <c r="O204" s="195"/>
    </row>
    <row r="205" spans="2:15" s="242" customFormat="1">
      <c r="B205" s="246"/>
      <c r="D205" s="244"/>
      <c r="N205" s="195"/>
      <c r="O205" s="195"/>
    </row>
    <row r="206" spans="2:15" s="242" customFormat="1">
      <c r="B206" s="246"/>
      <c r="D206" s="244"/>
      <c r="N206" s="195"/>
      <c r="O206" s="195"/>
    </row>
    <row r="207" spans="2:15" s="242" customFormat="1">
      <c r="B207" s="246"/>
      <c r="D207" s="244"/>
      <c r="N207" s="195"/>
      <c r="O207" s="195"/>
    </row>
    <row r="208" spans="2:15" s="242" customFormat="1">
      <c r="B208" s="246"/>
      <c r="D208" s="244"/>
      <c r="N208" s="195"/>
      <c r="O208" s="195"/>
    </row>
    <row r="209" spans="2:15" s="242" customFormat="1">
      <c r="B209" s="246"/>
      <c r="D209" s="244"/>
      <c r="N209" s="195"/>
      <c r="O209" s="195"/>
    </row>
    <row r="210" spans="2:15" s="242" customFormat="1">
      <c r="B210" s="246"/>
      <c r="D210" s="244"/>
      <c r="N210" s="195"/>
      <c r="O210" s="195"/>
    </row>
    <row r="211" spans="2:15" s="242" customFormat="1">
      <c r="B211" s="246"/>
      <c r="D211" s="244"/>
      <c r="N211" s="195"/>
      <c r="O211" s="195"/>
    </row>
    <row r="212" spans="2:15" s="242" customFormat="1">
      <c r="B212" s="246"/>
      <c r="D212" s="244"/>
      <c r="N212" s="195"/>
      <c r="O212" s="195"/>
    </row>
    <row r="213" spans="2:15" s="242" customFormat="1">
      <c r="B213" s="246"/>
      <c r="D213" s="244"/>
      <c r="N213" s="195"/>
      <c r="O213" s="195"/>
    </row>
    <row r="214" spans="2:15" s="242" customFormat="1">
      <c r="B214" s="246"/>
      <c r="D214" s="244"/>
      <c r="N214" s="195"/>
      <c r="O214" s="195"/>
    </row>
    <row r="215" spans="2:15" s="242" customFormat="1">
      <c r="B215" s="246"/>
      <c r="D215" s="244"/>
      <c r="N215" s="195"/>
      <c r="O215" s="195"/>
    </row>
    <row r="216" spans="2:15" s="242" customFormat="1">
      <c r="B216" s="246"/>
      <c r="D216" s="244"/>
      <c r="N216" s="195"/>
      <c r="O216" s="195"/>
    </row>
    <row r="217" spans="2:15" s="242" customFormat="1">
      <c r="B217" s="246"/>
      <c r="D217" s="244"/>
      <c r="N217" s="195"/>
      <c r="O217" s="195"/>
    </row>
    <row r="218" spans="2:15" s="242" customFormat="1">
      <c r="B218" s="246"/>
      <c r="D218" s="244"/>
      <c r="N218" s="195"/>
      <c r="O218" s="195"/>
    </row>
    <row r="219" spans="2:15" s="242" customFormat="1">
      <c r="B219" s="246"/>
      <c r="D219" s="244"/>
      <c r="N219" s="195"/>
      <c r="O219" s="195"/>
    </row>
    <row r="220" spans="2:15" s="242" customFormat="1">
      <c r="B220" s="246"/>
      <c r="D220" s="244"/>
      <c r="N220" s="195"/>
      <c r="O220" s="195"/>
    </row>
    <row r="221" spans="2:15" s="242" customFormat="1">
      <c r="B221" s="246"/>
      <c r="D221" s="244"/>
      <c r="N221" s="195"/>
      <c r="O221" s="195"/>
    </row>
    <row r="222" spans="2:15" s="242" customFormat="1">
      <c r="B222" s="246"/>
      <c r="D222" s="244"/>
      <c r="N222" s="195"/>
      <c r="O222" s="195"/>
    </row>
    <row r="223" spans="2:15" s="242" customFormat="1">
      <c r="B223" s="246"/>
      <c r="D223" s="244"/>
      <c r="N223" s="195"/>
      <c r="O223" s="195"/>
    </row>
    <row r="224" spans="2:15" s="242" customFormat="1">
      <c r="B224" s="246"/>
      <c r="D224" s="244"/>
      <c r="N224" s="195"/>
      <c r="O224" s="195"/>
    </row>
    <row r="225" spans="2:15" s="242" customFormat="1">
      <c r="B225" s="246"/>
      <c r="D225" s="244"/>
      <c r="N225" s="195"/>
      <c r="O225" s="195"/>
    </row>
    <row r="226" spans="2:15" s="242" customFormat="1">
      <c r="B226" s="246"/>
      <c r="D226" s="244"/>
      <c r="N226" s="195"/>
      <c r="O226" s="195"/>
    </row>
    <row r="227" spans="2:15" s="242" customFormat="1">
      <c r="B227" s="246"/>
      <c r="D227" s="244"/>
      <c r="N227" s="195"/>
      <c r="O227" s="195"/>
    </row>
    <row r="228" spans="2:15" s="242" customFormat="1">
      <c r="B228" s="246"/>
      <c r="D228" s="244"/>
      <c r="N228" s="195"/>
      <c r="O228" s="195"/>
    </row>
    <row r="229" spans="2:15" s="242" customFormat="1">
      <c r="B229" s="246"/>
      <c r="D229" s="244"/>
      <c r="N229" s="195"/>
      <c r="O229" s="195"/>
    </row>
    <row r="230" spans="2:15" s="242" customFormat="1">
      <c r="B230" s="246"/>
      <c r="D230" s="244"/>
      <c r="N230" s="195"/>
      <c r="O230" s="195"/>
    </row>
    <row r="231" spans="2:15" s="242" customFormat="1">
      <c r="B231" s="246"/>
      <c r="D231" s="244"/>
      <c r="N231" s="195"/>
      <c r="O231" s="195"/>
    </row>
    <row r="232" spans="2:15" s="242" customFormat="1">
      <c r="B232" s="246"/>
      <c r="D232" s="244"/>
      <c r="N232" s="195"/>
      <c r="O232" s="195"/>
    </row>
    <row r="233" spans="2:15" s="242" customFormat="1">
      <c r="B233" s="246"/>
      <c r="D233" s="244"/>
      <c r="N233" s="195"/>
      <c r="O233" s="195"/>
    </row>
    <row r="234" spans="2:15" s="242" customFormat="1">
      <c r="B234" s="246"/>
      <c r="D234" s="244"/>
      <c r="N234" s="195"/>
      <c r="O234" s="195"/>
    </row>
    <row r="235" spans="2:15" s="242" customFormat="1">
      <c r="B235" s="246"/>
      <c r="D235" s="244"/>
      <c r="N235" s="195"/>
      <c r="O235" s="195"/>
    </row>
    <row r="236" spans="2:15" s="242" customFormat="1">
      <c r="B236" s="246"/>
      <c r="D236" s="244"/>
      <c r="N236" s="195"/>
      <c r="O236" s="195"/>
    </row>
    <row r="237" spans="2:15" s="242" customFormat="1">
      <c r="B237" s="246"/>
      <c r="D237" s="244"/>
      <c r="N237" s="195"/>
      <c r="O237" s="195"/>
    </row>
    <row r="238" spans="2:15" s="242" customFormat="1">
      <c r="B238" s="246"/>
      <c r="D238" s="244"/>
      <c r="N238" s="195"/>
      <c r="O238" s="195"/>
    </row>
    <row r="239" spans="2:15" s="242" customFormat="1">
      <c r="B239" s="246"/>
      <c r="D239" s="244"/>
      <c r="N239" s="195"/>
      <c r="O239" s="195"/>
    </row>
    <row r="240" spans="2:15" s="242" customFormat="1">
      <c r="B240" s="246"/>
      <c r="D240" s="244"/>
      <c r="N240" s="195"/>
      <c r="O240" s="195"/>
    </row>
    <row r="241" spans="2:15" s="242" customFormat="1">
      <c r="B241" s="246"/>
      <c r="D241" s="244"/>
      <c r="N241" s="195"/>
      <c r="O241" s="195"/>
    </row>
    <row r="242" spans="2:15" s="242" customFormat="1">
      <c r="B242" s="246"/>
      <c r="D242" s="244"/>
      <c r="N242" s="195"/>
      <c r="O242" s="195"/>
    </row>
    <row r="243" spans="2:15" s="242" customFormat="1">
      <c r="B243" s="246"/>
      <c r="D243" s="244"/>
      <c r="N243" s="195"/>
      <c r="O243" s="195"/>
    </row>
    <row r="244" spans="2:15" s="242" customFormat="1">
      <c r="B244" s="246"/>
      <c r="D244" s="244"/>
      <c r="N244" s="195"/>
      <c r="O244" s="195"/>
    </row>
    <row r="245" spans="2:15" s="242" customFormat="1">
      <c r="B245" s="246"/>
      <c r="D245" s="244"/>
      <c r="N245" s="195"/>
      <c r="O245" s="195"/>
    </row>
    <row r="246" spans="2:15" s="242" customFormat="1">
      <c r="B246" s="246"/>
      <c r="D246" s="244"/>
      <c r="N246" s="195"/>
      <c r="O246" s="195"/>
    </row>
    <row r="247" spans="2:15" s="242" customFormat="1">
      <c r="B247" s="246"/>
      <c r="D247" s="244"/>
      <c r="N247" s="195"/>
      <c r="O247" s="195"/>
    </row>
    <row r="248" spans="2:15" s="242" customFormat="1">
      <c r="B248" s="246"/>
      <c r="D248" s="244"/>
      <c r="N248" s="195"/>
      <c r="O248" s="195"/>
    </row>
    <row r="249" spans="2:15" s="242" customFormat="1">
      <c r="B249" s="246"/>
      <c r="D249" s="244"/>
      <c r="N249" s="195"/>
      <c r="O249" s="195"/>
    </row>
    <row r="250" spans="2:15" s="242" customFormat="1">
      <c r="B250" s="246"/>
      <c r="D250" s="244"/>
      <c r="N250" s="195"/>
      <c r="O250" s="195"/>
    </row>
    <row r="251" spans="2:15" s="242" customFormat="1">
      <c r="B251" s="246"/>
      <c r="D251" s="244"/>
      <c r="N251" s="195"/>
      <c r="O251" s="195"/>
    </row>
    <row r="252" spans="2:15" s="242" customFormat="1">
      <c r="B252" s="246"/>
      <c r="D252" s="244"/>
      <c r="N252" s="195"/>
      <c r="O252" s="195"/>
    </row>
    <row r="253" spans="2:15" s="242" customFormat="1">
      <c r="B253" s="246"/>
      <c r="D253" s="244"/>
      <c r="N253" s="195"/>
      <c r="O253" s="195"/>
    </row>
    <row r="254" spans="2:15" s="242" customFormat="1">
      <c r="B254" s="246"/>
      <c r="D254" s="244"/>
      <c r="N254" s="195"/>
      <c r="O254" s="195"/>
    </row>
    <row r="255" spans="2:15" s="242" customFormat="1">
      <c r="B255" s="246"/>
      <c r="D255" s="244"/>
      <c r="N255" s="195"/>
      <c r="O255" s="195"/>
    </row>
    <row r="256" spans="2:15" s="242" customFormat="1">
      <c r="B256" s="246"/>
      <c r="D256" s="244"/>
      <c r="N256" s="195"/>
      <c r="O256" s="195"/>
    </row>
    <row r="257" spans="2:15" s="242" customFormat="1">
      <c r="B257" s="246"/>
      <c r="D257" s="244"/>
      <c r="N257" s="195"/>
      <c r="O257" s="195"/>
    </row>
    <row r="258" spans="2:15" s="242" customFormat="1">
      <c r="B258" s="246"/>
      <c r="D258" s="244"/>
      <c r="N258" s="195"/>
      <c r="O258" s="195"/>
    </row>
    <row r="259" spans="2:15" s="242" customFormat="1">
      <c r="B259" s="246"/>
      <c r="D259" s="244"/>
      <c r="N259" s="195"/>
      <c r="O259" s="195"/>
    </row>
    <row r="260" spans="2:15" s="242" customFormat="1">
      <c r="B260" s="246"/>
      <c r="D260" s="244"/>
      <c r="N260" s="195"/>
      <c r="O260" s="195"/>
    </row>
    <row r="261" spans="2:15" s="242" customFormat="1">
      <c r="B261" s="246"/>
      <c r="D261" s="244"/>
      <c r="N261" s="195"/>
      <c r="O261" s="195"/>
    </row>
    <row r="262" spans="2:15" s="242" customFormat="1">
      <c r="B262" s="246"/>
      <c r="D262" s="244"/>
      <c r="N262" s="195"/>
      <c r="O262" s="195"/>
    </row>
    <row r="263" spans="2:15" s="242" customFormat="1">
      <c r="B263" s="246"/>
      <c r="D263" s="244"/>
      <c r="N263" s="195"/>
      <c r="O263" s="195"/>
    </row>
    <row r="264" spans="2:15" s="242" customFormat="1">
      <c r="B264" s="246"/>
      <c r="D264" s="244"/>
      <c r="N264" s="195"/>
      <c r="O264" s="195"/>
    </row>
    <row r="265" spans="2:15" s="242" customFormat="1">
      <c r="B265" s="246"/>
      <c r="D265" s="244"/>
      <c r="N265" s="195"/>
      <c r="O265" s="195"/>
    </row>
    <row r="266" spans="2:15" s="242" customFormat="1">
      <c r="B266" s="246"/>
      <c r="D266" s="244"/>
      <c r="N266" s="195"/>
      <c r="O266" s="195"/>
    </row>
    <row r="267" spans="2:15" s="242" customFormat="1">
      <c r="B267" s="246"/>
      <c r="D267" s="244"/>
      <c r="N267" s="195"/>
      <c r="O267" s="195"/>
    </row>
    <row r="268" spans="2:15" s="242" customFormat="1">
      <c r="B268" s="246"/>
      <c r="D268" s="244"/>
      <c r="N268" s="195"/>
      <c r="O268" s="195"/>
    </row>
    <row r="269" spans="2:15" s="242" customFormat="1">
      <c r="B269" s="246"/>
      <c r="D269" s="244"/>
      <c r="N269" s="195"/>
      <c r="O269" s="195"/>
    </row>
    <row r="270" spans="2:15" s="242" customFormat="1">
      <c r="B270" s="246"/>
      <c r="D270" s="244"/>
      <c r="N270" s="195"/>
      <c r="O270" s="195"/>
    </row>
    <row r="271" spans="2:15" s="242" customFormat="1">
      <c r="B271" s="246"/>
      <c r="D271" s="244"/>
      <c r="N271" s="195"/>
      <c r="O271" s="195"/>
    </row>
    <row r="272" spans="2:15" s="242" customFormat="1">
      <c r="B272" s="246"/>
      <c r="D272" s="244"/>
      <c r="N272" s="195"/>
      <c r="O272" s="195"/>
    </row>
    <row r="273" spans="2:15" s="242" customFormat="1">
      <c r="B273" s="246"/>
      <c r="D273" s="244"/>
      <c r="N273" s="195"/>
      <c r="O273" s="195"/>
    </row>
    <row r="274" spans="2:15" s="242" customFormat="1">
      <c r="B274" s="246"/>
      <c r="D274" s="244"/>
      <c r="N274" s="195"/>
      <c r="O274" s="195"/>
    </row>
    <row r="275" spans="2:15" s="242" customFormat="1">
      <c r="B275" s="246"/>
      <c r="D275" s="244"/>
      <c r="N275" s="195"/>
      <c r="O275" s="195"/>
    </row>
    <row r="276" spans="2:15" s="242" customFormat="1">
      <c r="B276" s="246"/>
      <c r="D276" s="244"/>
      <c r="N276" s="195"/>
      <c r="O276" s="195"/>
    </row>
    <row r="277" spans="2:15" s="242" customFormat="1">
      <c r="B277" s="246"/>
      <c r="D277" s="244"/>
      <c r="N277" s="195"/>
      <c r="O277" s="195"/>
    </row>
    <row r="278" spans="2:15" s="242" customFormat="1">
      <c r="B278" s="246"/>
      <c r="D278" s="244"/>
      <c r="N278" s="195"/>
      <c r="O278" s="195"/>
    </row>
    <row r="279" spans="2:15" s="242" customFormat="1">
      <c r="B279" s="246"/>
      <c r="D279" s="244"/>
      <c r="N279" s="195"/>
      <c r="O279" s="195"/>
    </row>
    <row r="280" spans="2:15" s="242" customFormat="1">
      <c r="B280" s="246"/>
      <c r="D280" s="244"/>
      <c r="N280" s="195"/>
      <c r="O280" s="195"/>
    </row>
    <row r="281" spans="2:15" s="242" customFormat="1">
      <c r="B281" s="246"/>
      <c r="D281" s="244"/>
      <c r="N281" s="195"/>
      <c r="O281" s="195"/>
    </row>
    <row r="282" spans="2:15" s="242" customFormat="1">
      <c r="B282" s="246"/>
      <c r="D282" s="244"/>
      <c r="N282" s="195"/>
      <c r="O282" s="195"/>
    </row>
    <row r="283" spans="2:15" s="242" customFormat="1">
      <c r="B283" s="246"/>
      <c r="D283" s="244"/>
      <c r="N283" s="195"/>
      <c r="O283" s="195"/>
    </row>
    <row r="284" spans="2:15" s="242" customFormat="1">
      <c r="B284" s="246"/>
      <c r="D284" s="244"/>
      <c r="N284" s="195"/>
      <c r="O284" s="195"/>
    </row>
    <row r="285" spans="2:15" s="242" customFormat="1">
      <c r="B285" s="246"/>
      <c r="D285" s="244"/>
      <c r="N285" s="195"/>
      <c r="O285" s="195"/>
    </row>
    <row r="286" spans="2:15" s="242" customFormat="1">
      <c r="B286" s="246"/>
      <c r="D286" s="244"/>
      <c r="N286" s="195"/>
      <c r="O286" s="195"/>
    </row>
    <row r="287" spans="2:15" s="242" customFormat="1">
      <c r="B287" s="246"/>
      <c r="D287" s="244"/>
      <c r="N287" s="195"/>
      <c r="O287" s="195"/>
    </row>
    <row r="288" spans="2:15" s="242" customFormat="1">
      <c r="B288" s="246"/>
      <c r="D288" s="244"/>
      <c r="N288" s="195"/>
      <c r="O288" s="195"/>
    </row>
    <row r="289" spans="2:15" s="242" customFormat="1">
      <c r="B289" s="246"/>
      <c r="D289" s="244"/>
      <c r="N289" s="195"/>
      <c r="O289" s="195"/>
    </row>
    <row r="290" spans="2:15" s="242" customFormat="1">
      <c r="B290" s="246"/>
      <c r="D290" s="244"/>
      <c r="N290" s="195"/>
      <c r="O290" s="195"/>
    </row>
    <row r="291" spans="2:15" s="242" customFormat="1">
      <c r="B291" s="246"/>
      <c r="D291" s="244"/>
      <c r="N291" s="195"/>
      <c r="O291" s="195"/>
    </row>
    <row r="292" spans="2:15" s="242" customFormat="1">
      <c r="B292" s="246"/>
      <c r="D292" s="244"/>
      <c r="N292" s="195"/>
      <c r="O292" s="195"/>
    </row>
    <row r="293" spans="2:15" s="242" customFormat="1">
      <c r="B293" s="246"/>
      <c r="D293" s="244"/>
      <c r="N293" s="195"/>
      <c r="O293" s="195"/>
    </row>
    <row r="294" spans="2:15" s="242" customFormat="1">
      <c r="B294" s="246"/>
      <c r="D294" s="244"/>
      <c r="N294" s="195"/>
      <c r="O294" s="195"/>
    </row>
    <row r="295" spans="2:15" s="242" customFormat="1">
      <c r="B295" s="246"/>
      <c r="D295" s="244"/>
      <c r="N295" s="195"/>
      <c r="O295" s="195"/>
    </row>
    <row r="296" spans="2:15" s="242" customFormat="1">
      <c r="B296" s="246"/>
      <c r="D296" s="244"/>
      <c r="N296" s="195"/>
      <c r="O296" s="195"/>
    </row>
    <row r="297" spans="2:15" s="242" customFormat="1">
      <c r="B297" s="246"/>
      <c r="D297" s="244"/>
      <c r="N297" s="195"/>
      <c r="O297" s="195"/>
    </row>
    <row r="298" spans="2:15" s="242" customFormat="1">
      <c r="B298" s="246"/>
      <c r="D298" s="244"/>
      <c r="N298" s="195"/>
      <c r="O298" s="195"/>
    </row>
    <row r="299" spans="2:15" s="242" customFormat="1">
      <c r="B299" s="246"/>
      <c r="D299" s="244"/>
      <c r="N299" s="195"/>
      <c r="O299" s="195"/>
    </row>
    <row r="300" spans="2:15" s="242" customFormat="1">
      <c r="B300" s="246"/>
      <c r="D300" s="244"/>
      <c r="N300" s="195"/>
      <c r="O300" s="195"/>
    </row>
    <row r="301" spans="2:15" s="242" customFormat="1">
      <c r="B301" s="246"/>
      <c r="D301" s="244"/>
      <c r="N301" s="195"/>
      <c r="O301" s="195"/>
    </row>
    <row r="302" spans="2:15" s="242" customFormat="1">
      <c r="B302" s="246"/>
      <c r="D302" s="244"/>
      <c r="N302" s="195"/>
      <c r="O302" s="195"/>
    </row>
    <row r="303" spans="2:15" s="242" customFormat="1">
      <c r="B303" s="246"/>
      <c r="D303" s="244"/>
      <c r="N303" s="195"/>
      <c r="O303" s="195"/>
    </row>
    <row r="304" spans="2:15" s="242" customFormat="1">
      <c r="B304" s="246"/>
      <c r="D304" s="244"/>
      <c r="N304" s="195"/>
      <c r="O304" s="195"/>
    </row>
    <row r="305" spans="2:15" s="242" customFormat="1">
      <c r="B305" s="246"/>
      <c r="D305" s="244"/>
      <c r="N305" s="195"/>
      <c r="O305" s="195"/>
    </row>
    <row r="306" spans="2:15" s="242" customFormat="1">
      <c r="B306" s="246"/>
      <c r="D306" s="244"/>
      <c r="N306" s="195"/>
      <c r="O306" s="195"/>
    </row>
    <row r="307" spans="2:15" s="242" customFormat="1">
      <c r="B307" s="246"/>
      <c r="D307" s="244"/>
      <c r="N307" s="195"/>
      <c r="O307" s="195"/>
    </row>
    <row r="308" spans="2:15" s="242" customFormat="1">
      <c r="B308" s="246"/>
      <c r="D308" s="244"/>
      <c r="N308" s="195"/>
      <c r="O308" s="195"/>
    </row>
    <row r="309" spans="2:15" s="242" customFormat="1">
      <c r="B309" s="246"/>
      <c r="D309" s="244"/>
      <c r="N309" s="195"/>
      <c r="O309" s="195"/>
    </row>
    <row r="310" spans="2:15" s="242" customFormat="1">
      <c r="B310" s="246"/>
      <c r="D310" s="244"/>
      <c r="N310" s="195"/>
      <c r="O310" s="195"/>
    </row>
    <row r="311" spans="2:15" s="242" customFormat="1">
      <c r="B311" s="246"/>
      <c r="D311" s="244"/>
      <c r="N311" s="195"/>
      <c r="O311" s="195"/>
    </row>
    <row r="312" spans="2:15" s="242" customFormat="1">
      <c r="B312" s="246"/>
      <c r="D312" s="244"/>
      <c r="N312" s="195"/>
      <c r="O312" s="195"/>
    </row>
    <row r="313" spans="2:15" s="242" customFormat="1">
      <c r="B313" s="246"/>
      <c r="D313" s="244"/>
      <c r="N313" s="195"/>
      <c r="O313" s="195"/>
    </row>
    <row r="314" spans="2:15" s="242" customFormat="1">
      <c r="B314" s="246"/>
      <c r="D314" s="244"/>
      <c r="N314" s="195"/>
      <c r="O314" s="195"/>
    </row>
    <row r="315" spans="2:15" s="242" customFormat="1">
      <c r="B315" s="246"/>
      <c r="D315" s="244"/>
      <c r="N315" s="195"/>
      <c r="O315" s="195"/>
    </row>
    <row r="316" spans="2:15" s="242" customFormat="1">
      <c r="B316" s="246"/>
      <c r="D316" s="244"/>
      <c r="N316" s="195"/>
      <c r="O316" s="195"/>
    </row>
    <row r="317" spans="2:15" s="242" customFormat="1">
      <c r="B317" s="246"/>
      <c r="D317" s="244"/>
      <c r="N317" s="195"/>
      <c r="O317" s="195"/>
    </row>
    <row r="318" spans="2:15" s="242" customFormat="1">
      <c r="B318" s="246"/>
      <c r="D318" s="244"/>
      <c r="N318" s="195"/>
      <c r="O318" s="195"/>
    </row>
    <row r="319" spans="2:15" s="242" customFormat="1">
      <c r="B319" s="246"/>
      <c r="D319" s="244"/>
      <c r="N319" s="195"/>
      <c r="O319" s="195"/>
    </row>
    <row r="320" spans="2:15" s="242" customFormat="1">
      <c r="B320" s="246"/>
      <c r="D320" s="244"/>
      <c r="N320" s="195"/>
      <c r="O320" s="195"/>
    </row>
    <row r="321" spans="2:15" s="242" customFormat="1">
      <c r="B321" s="246"/>
      <c r="D321" s="244"/>
      <c r="N321" s="195"/>
      <c r="O321" s="195"/>
    </row>
    <row r="322" spans="2:15" s="242" customFormat="1">
      <c r="B322" s="246"/>
      <c r="D322" s="244"/>
      <c r="N322" s="195"/>
      <c r="O322" s="195"/>
    </row>
    <row r="323" spans="2:15" s="242" customFormat="1">
      <c r="B323" s="246"/>
      <c r="D323" s="244"/>
      <c r="N323" s="195"/>
      <c r="O323" s="195"/>
    </row>
    <row r="324" spans="2:15" s="242" customFormat="1">
      <c r="B324" s="246"/>
      <c r="D324" s="244"/>
      <c r="N324" s="195"/>
      <c r="O324" s="195"/>
    </row>
    <row r="325" spans="2:15" s="242" customFormat="1">
      <c r="B325" s="246"/>
      <c r="D325" s="244"/>
      <c r="N325" s="195"/>
      <c r="O325" s="195"/>
    </row>
    <row r="326" spans="2:15" s="242" customFormat="1">
      <c r="B326" s="246"/>
      <c r="D326" s="244"/>
      <c r="N326" s="195"/>
      <c r="O326" s="195"/>
    </row>
    <row r="327" spans="2:15" s="242" customFormat="1">
      <c r="B327" s="246"/>
      <c r="D327" s="244"/>
      <c r="N327" s="195"/>
      <c r="O327" s="195"/>
    </row>
    <row r="328" spans="2:15" s="242" customFormat="1">
      <c r="B328" s="246"/>
      <c r="D328" s="244"/>
      <c r="N328" s="195"/>
      <c r="O328" s="195"/>
    </row>
    <row r="329" spans="2:15" s="242" customFormat="1">
      <c r="B329" s="246"/>
      <c r="D329" s="244"/>
      <c r="N329" s="195"/>
      <c r="O329" s="195"/>
    </row>
    <row r="330" spans="2:15" s="242" customFormat="1">
      <c r="B330" s="246"/>
      <c r="D330" s="244"/>
      <c r="N330" s="195"/>
      <c r="O330" s="195"/>
    </row>
    <row r="331" spans="2:15" s="242" customFormat="1">
      <c r="B331" s="246"/>
      <c r="D331" s="244"/>
      <c r="N331" s="195"/>
      <c r="O331" s="195"/>
    </row>
    <row r="332" spans="2:15" s="242" customFormat="1">
      <c r="B332" s="246"/>
      <c r="D332" s="244"/>
      <c r="N332" s="195"/>
      <c r="O332" s="195"/>
    </row>
    <row r="333" spans="2:15" s="242" customFormat="1">
      <c r="B333" s="246"/>
      <c r="D333" s="244"/>
      <c r="N333" s="195"/>
      <c r="O333" s="195"/>
    </row>
    <row r="334" spans="2:15" s="242" customFormat="1">
      <c r="B334" s="246"/>
      <c r="D334" s="244"/>
      <c r="N334" s="195"/>
      <c r="O334" s="195"/>
    </row>
    <row r="335" spans="2:15" s="242" customFormat="1">
      <c r="B335" s="246"/>
      <c r="D335" s="244"/>
      <c r="N335" s="195"/>
      <c r="O335" s="195"/>
    </row>
    <row r="336" spans="2:15" s="242" customFormat="1">
      <c r="B336" s="246"/>
      <c r="D336" s="244"/>
      <c r="N336" s="195"/>
      <c r="O336" s="195"/>
    </row>
    <row r="337" spans="2:15" s="242" customFormat="1">
      <c r="B337" s="246"/>
      <c r="D337" s="244"/>
      <c r="N337" s="195"/>
      <c r="O337" s="195"/>
    </row>
    <row r="338" spans="2:15" s="242" customFormat="1">
      <c r="B338" s="246"/>
      <c r="D338" s="244"/>
      <c r="N338" s="195"/>
      <c r="O338" s="195"/>
    </row>
    <row r="339" spans="2:15" s="242" customFormat="1">
      <c r="B339" s="246"/>
      <c r="D339" s="244"/>
      <c r="N339" s="195"/>
      <c r="O339" s="195"/>
    </row>
    <row r="340" spans="2:15" s="242" customFormat="1">
      <c r="B340" s="246"/>
      <c r="D340" s="244"/>
      <c r="N340" s="195"/>
      <c r="O340" s="195"/>
    </row>
    <row r="341" spans="2:15" s="242" customFormat="1">
      <c r="B341" s="246"/>
      <c r="D341" s="244"/>
      <c r="N341" s="195"/>
      <c r="O341" s="195"/>
    </row>
    <row r="342" spans="2:15" s="242" customFormat="1">
      <c r="B342" s="246"/>
      <c r="D342" s="244"/>
      <c r="N342" s="195"/>
      <c r="O342" s="195"/>
    </row>
    <row r="343" spans="2:15" s="242" customFormat="1">
      <c r="B343" s="246"/>
      <c r="D343" s="244"/>
      <c r="N343" s="195"/>
      <c r="O343" s="195"/>
    </row>
    <row r="344" spans="2:15" s="242" customFormat="1">
      <c r="B344" s="246"/>
      <c r="D344" s="244"/>
      <c r="N344" s="195"/>
      <c r="O344" s="195"/>
    </row>
    <row r="345" spans="2:15" s="242" customFormat="1">
      <c r="B345" s="246"/>
      <c r="D345" s="244"/>
      <c r="N345" s="195"/>
      <c r="O345" s="195"/>
    </row>
    <row r="346" spans="2:15" s="242" customFormat="1">
      <c r="B346" s="246"/>
      <c r="D346" s="244"/>
      <c r="N346" s="195"/>
      <c r="O346" s="195"/>
    </row>
    <row r="347" spans="2:15" s="242" customFormat="1">
      <c r="B347" s="246"/>
      <c r="D347" s="244"/>
      <c r="N347" s="195"/>
      <c r="O347" s="195"/>
    </row>
    <row r="348" spans="2:15" s="242" customFormat="1">
      <c r="B348" s="246"/>
      <c r="D348" s="244"/>
      <c r="N348" s="195"/>
      <c r="O348" s="195"/>
    </row>
    <row r="349" spans="2:15" s="242" customFormat="1">
      <c r="B349" s="246"/>
      <c r="D349" s="244"/>
      <c r="N349" s="195"/>
      <c r="O349" s="195"/>
    </row>
  </sheetData>
  <mergeCells count="1">
    <mergeCell ref="A1:C1"/>
  </mergeCells>
  <conditionalFormatting sqref="A10:L26 A27:A299 C27:L299 B27:B349">
    <cfRule type="expression" dxfId="5" priority="7" stopIfTrue="1">
      <formula>ISNUMBER(SEARCH("Closed",$K10))</formula>
    </cfRule>
    <cfRule type="expression" dxfId="4" priority="8" stopIfTrue="1">
      <formula>IF($B10="Minor", TRUE, FALSE)</formula>
    </cfRule>
    <cfRule type="expression" dxfId="3" priority="9" stopIfTrue="1">
      <formula>IF(OR($B10="Major",$B10="Pre-Condition"), TRUE, FALSE)</formula>
    </cfRule>
  </conditionalFormatting>
  <conditionalFormatting sqref="B7:B9">
    <cfRule type="expression" dxfId="2" priority="4" stopIfTrue="1">
      <formula>ISNUMBER(SEARCH("Closed",$K7))</formula>
    </cfRule>
    <cfRule type="expression" dxfId="1" priority="5" stopIfTrue="1">
      <formula>IF($B7="Minor", TRUE, FALSE)</formula>
    </cfRule>
    <cfRule type="expression" dxfId="0" priority="6" stopIfTrue="1">
      <formula>IF(OR($B7="Major",$B7="Pre-Condition"), TRUE, FALSE)</formula>
    </cfRule>
  </conditionalFormatting>
  <dataValidations count="1">
    <dataValidation type="list" allowBlank="1" showInputMessage="1" showErrorMessage="1" sqref="B7:B10 IX7:IX10 ST7:ST10 ACP7:ACP10 AML7:AML10 AWH7:AWH10 BGD7:BGD10 BPZ7:BPZ10 BZV7:BZV10 CJR7:CJR10 CTN7:CTN10 DDJ7:DDJ10 DNF7:DNF10 DXB7:DXB10 EGX7:EGX10 EQT7:EQT10 FAP7:FAP10 FKL7:FKL10 FUH7:FUH10 GED7:GED10 GNZ7:GNZ10 GXV7:GXV10 HHR7:HHR10 HRN7:HRN10 IBJ7:IBJ10 ILF7:ILF10 IVB7:IVB10 JEX7:JEX10 JOT7:JOT10 JYP7:JYP10 KIL7:KIL10 KSH7:KSH10 LCD7:LCD10 LLZ7:LLZ10 LVV7:LVV10 MFR7:MFR10 MPN7:MPN10 MZJ7:MZJ10 NJF7:NJF10 NTB7:NTB10 OCX7:OCX10 OMT7:OMT10 OWP7:OWP10 PGL7:PGL10 PQH7:PQH10 QAD7:QAD10 QJZ7:QJZ10 QTV7:QTV10 RDR7:RDR10 RNN7:RNN10 RXJ7:RXJ10 SHF7:SHF10 SRB7:SRB10 TAX7:TAX10 TKT7:TKT10 TUP7:TUP10 UEL7:UEL10 UOH7:UOH10 UYD7:UYD10 VHZ7:VHZ10 VRV7:VRV10 WBR7:WBR10 WLN7:WLN10 WVJ7:WVJ10 B65544:B65546 IX65544:IX65546 ST65544:ST65546 ACP65544:ACP65546 AML65544:AML65546 AWH65544:AWH65546 BGD65544:BGD65546 BPZ65544:BPZ65546 BZV65544:BZV65546 CJR65544:CJR65546 CTN65544:CTN65546 DDJ65544:DDJ65546 DNF65544:DNF65546 DXB65544:DXB65546 EGX65544:EGX65546 EQT65544:EQT65546 FAP65544:FAP65546 FKL65544:FKL65546 FUH65544:FUH65546 GED65544:GED65546 GNZ65544:GNZ65546 GXV65544:GXV65546 HHR65544:HHR65546 HRN65544:HRN65546 IBJ65544:IBJ65546 ILF65544:ILF65546 IVB65544:IVB65546 JEX65544:JEX65546 JOT65544:JOT65546 JYP65544:JYP65546 KIL65544:KIL65546 KSH65544:KSH65546 LCD65544:LCD65546 LLZ65544:LLZ65546 LVV65544:LVV65546 MFR65544:MFR65546 MPN65544:MPN65546 MZJ65544:MZJ65546 NJF65544:NJF65546 NTB65544:NTB65546 OCX65544:OCX65546 OMT65544:OMT65546 OWP65544:OWP65546 PGL65544:PGL65546 PQH65544:PQH65546 QAD65544:QAD65546 QJZ65544:QJZ65546 QTV65544:QTV65546 RDR65544:RDR65546 RNN65544:RNN65546 RXJ65544:RXJ65546 SHF65544:SHF65546 SRB65544:SRB65546 TAX65544:TAX65546 TKT65544:TKT65546 TUP65544:TUP65546 UEL65544:UEL65546 UOH65544:UOH65546 UYD65544:UYD65546 VHZ65544:VHZ65546 VRV65544:VRV65546 WBR65544:WBR65546 WLN65544:WLN65546 WVJ65544:WVJ65546 B131080:B131082 IX131080:IX131082 ST131080:ST131082 ACP131080:ACP131082 AML131080:AML131082 AWH131080:AWH131082 BGD131080:BGD131082 BPZ131080:BPZ131082 BZV131080:BZV131082 CJR131080:CJR131082 CTN131080:CTN131082 DDJ131080:DDJ131082 DNF131080:DNF131082 DXB131080:DXB131082 EGX131080:EGX131082 EQT131080:EQT131082 FAP131080:FAP131082 FKL131080:FKL131082 FUH131080:FUH131082 GED131080:GED131082 GNZ131080:GNZ131082 GXV131080:GXV131082 HHR131080:HHR131082 HRN131080:HRN131082 IBJ131080:IBJ131082 ILF131080:ILF131082 IVB131080:IVB131082 JEX131080:JEX131082 JOT131080:JOT131082 JYP131080:JYP131082 KIL131080:KIL131082 KSH131080:KSH131082 LCD131080:LCD131082 LLZ131080:LLZ131082 LVV131080:LVV131082 MFR131080:MFR131082 MPN131080:MPN131082 MZJ131080:MZJ131082 NJF131080:NJF131082 NTB131080:NTB131082 OCX131080:OCX131082 OMT131080:OMT131082 OWP131080:OWP131082 PGL131080:PGL131082 PQH131080:PQH131082 QAD131080:QAD131082 QJZ131080:QJZ131082 QTV131080:QTV131082 RDR131080:RDR131082 RNN131080:RNN131082 RXJ131080:RXJ131082 SHF131080:SHF131082 SRB131080:SRB131082 TAX131080:TAX131082 TKT131080:TKT131082 TUP131080:TUP131082 UEL131080:UEL131082 UOH131080:UOH131082 UYD131080:UYD131082 VHZ131080:VHZ131082 VRV131080:VRV131082 WBR131080:WBR131082 WLN131080:WLN131082 WVJ131080:WVJ131082 B196616:B196618 IX196616:IX196618 ST196616:ST196618 ACP196616:ACP196618 AML196616:AML196618 AWH196616:AWH196618 BGD196616:BGD196618 BPZ196616:BPZ196618 BZV196616:BZV196618 CJR196616:CJR196618 CTN196616:CTN196618 DDJ196616:DDJ196618 DNF196616:DNF196618 DXB196616:DXB196618 EGX196616:EGX196618 EQT196616:EQT196618 FAP196616:FAP196618 FKL196616:FKL196618 FUH196616:FUH196618 GED196616:GED196618 GNZ196616:GNZ196618 GXV196616:GXV196618 HHR196616:HHR196618 HRN196616:HRN196618 IBJ196616:IBJ196618 ILF196616:ILF196618 IVB196616:IVB196618 JEX196616:JEX196618 JOT196616:JOT196618 JYP196616:JYP196618 KIL196616:KIL196618 KSH196616:KSH196618 LCD196616:LCD196618 LLZ196616:LLZ196618 LVV196616:LVV196618 MFR196616:MFR196618 MPN196616:MPN196618 MZJ196616:MZJ196618 NJF196616:NJF196618 NTB196616:NTB196618 OCX196616:OCX196618 OMT196616:OMT196618 OWP196616:OWP196618 PGL196616:PGL196618 PQH196616:PQH196618 QAD196616:QAD196618 QJZ196616:QJZ196618 QTV196616:QTV196618 RDR196616:RDR196618 RNN196616:RNN196618 RXJ196616:RXJ196618 SHF196616:SHF196618 SRB196616:SRB196618 TAX196616:TAX196618 TKT196616:TKT196618 TUP196616:TUP196618 UEL196616:UEL196618 UOH196616:UOH196618 UYD196616:UYD196618 VHZ196616:VHZ196618 VRV196616:VRV196618 WBR196616:WBR196618 WLN196616:WLN196618 WVJ196616:WVJ196618 B262152:B262154 IX262152:IX262154 ST262152:ST262154 ACP262152:ACP262154 AML262152:AML262154 AWH262152:AWH262154 BGD262152:BGD262154 BPZ262152:BPZ262154 BZV262152:BZV262154 CJR262152:CJR262154 CTN262152:CTN262154 DDJ262152:DDJ262154 DNF262152:DNF262154 DXB262152:DXB262154 EGX262152:EGX262154 EQT262152:EQT262154 FAP262152:FAP262154 FKL262152:FKL262154 FUH262152:FUH262154 GED262152:GED262154 GNZ262152:GNZ262154 GXV262152:GXV262154 HHR262152:HHR262154 HRN262152:HRN262154 IBJ262152:IBJ262154 ILF262152:ILF262154 IVB262152:IVB262154 JEX262152:JEX262154 JOT262152:JOT262154 JYP262152:JYP262154 KIL262152:KIL262154 KSH262152:KSH262154 LCD262152:LCD262154 LLZ262152:LLZ262154 LVV262152:LVV262154 MFR262152:MFR262154 MPN262152:MPN262154 MZJ262152:MZJ262154 NJF262152:NJF262154 NTB262152:NTB262154 OCX262152:OCX262154 OMT262152:OMT262154 OWP262152:OWP262154 PGL262152:PGL262154 PQH262152:PQH262154 QAD262152:QAD262154 QJZ262152:QJZ262154 QTV262152:QTV262154 RDR262152:RDR262154 RNN262152:RNN262154 RXJ262152:RXJ262154 SHF262152:SHF262154 SRB262152:SRB262154 TAX262152:TAX262154 TKT262152:TKT262154 TUP262152:TUP262154 UEL262152:UEL262154 UOH262152:UOH262154 UYD262152:UYD262154 VHZ262152:VHZ262154 VRV262152:VRV262154 WBR262152:WBR262154 WLN262152:WLN262154 WVJ262152:WVJ262154 B327688:B327690 IX327688:IX327690 ST327688:ST327690 ACP327688:ACP327690 AML327688:AML327690 AWH327688:AWH327690 BGD327688:BGD327690 BPZ327688:BPZ327690 BZV327688:BZV327690 CJR327688:CJR327690 CTN327688:CTN327690 DDJ327688:DDJ327690 DNF327688:DNF327690 DXB327688:DXB327690 EGX327688:EGX327690 EQT327688:EQT327690 FAP327688:FAP327690 FKL327688:FKL327690 FUH327688:FUH327690 GED327688:GED327690 GNZ327688:GNZ327690 GXV327688:GXV327690 HHR327688:HHR327690 HRN327688:HRN327690 IBJ327688:IBJ327690 ILF327688:ILF327690 IVB327688:IVB327690 JEX327688:JEX327690 JOT327688:JOT327690 JYP327688:JYP327690 KIL327688:KIL327690 KSH327688:KSH327690 LCD327688:LCD327690 LLZ327688:LLZ327690 LVV327688:LVV327690 MFR327688:MFR327690 MPN327688:MPN327690 MZJ327688:MZJ327690 NJF327688:NJF327690 NTB327688:NTB327690 OCX327688:OCX327690 OMT327688:OMT327690 OWP327688:OWP327690 PGL327688:PGL327690 PQH327688:PQH327690 QAD327688:QAD327690 QJZ327688:QJZ327690 QTV327688:QTV327690 RDR327688:RDR327690 RNN327688:RNN327690 RXJ327688:RXJ327690 SHF327688:SHF327690 SRB327688:SRB327690 TAX327688:TAX327690 TKT327688:TKT327690 TUP327688:TUP327690 UEL327688:UEL327690 UOH327688:UOH327690 UYD327688:UYD327690 VHZ327688:VHZ327690 VRV327688:VRV327690 WBR327688:WBR327690 WLN327688:WLN327690 WVJ327688:WVJ327690 B393224:B393226 IX393224:IX393226 ST393224:ST393226 ACP393224:ACP393226 AML393224:AML393226 AWH393224:AWH393226 BGD393224:BGD393226 BPZ393224:BPZ393226 BZV393224:BZV393226 CJR393224:CJR393226 CTN393224:CTN393226 DDJ393224:DDJ393226 DNF393224:DNF393226 DXB393224:DXB393226 EGX393224:EGX393226 EQT393224:EQT393226 FAP393224:FAP393226 FKL393224:FKL393226 FUH393224:FUH393226 GED393224:GED393226 GNZ393224:GNZ393226 GXV393224:GXV393226 HHR393224:HHR393226 HRN393224:HRN393226 IBJ393224:IBJ393226 ILF393224:ILF393226 IVB393224:IVB393226 JEX393224:JEX393226 JOT393224:JOT393226 JYP393224:JYP393226 KIL393224:KIL393226 KSH393224:KSH393226 LCD393224:LCD393226 LLZ393224:LLZ393226 LVV393224:LVV393226 MFR393224:MFR393226 MPN393224:MPN393226 MZJ393224:MZJ393226 NJF393224:NJF393226 NTB393224:NTB393226 OCX393224:OCX393226 OMT393224:OMT393226 OWP393224:OWP393226 PGL393224:PGL393226 PQH393224:PQH393226 QAD393224:QAD393226 QJZ393224:QJZ393226 QTV393224:QTV393226 RDR393224:RDR393226 RNN393224:RNN393226 RXJ393224:RXJ393226 SHF393224:SHF393226 SRB393224:SRB393226 TAX393224:TAX393226 TKT393224:TKT393226 TUP393224:TUP393226 UEL393224:UEL393226 UOH393224:UOH393226 UYD393224:UYD393226 VHZ393224:VHZ393226 VRV393224:VRV393226 WBR393224:WBR393226 WLN393224:WLN393226 WVJ393224:WVJ393226 B458760:B458762 IX458760:IX458762 ST458760:ST458762 ACP458760:ACP458762 AML458760:AML458762 AWH458760:AWH458762 BGD458760:BGD458762 BPZ458760:BPZ458762 BZV458760:BZV458762 CJR458760:CJR458762 CTN458760:CTN458762 DDJ458760:DDJ458762 DNF458760:DNF458762 DXB458760:DXB458762 EGX458760:EGX458762 EQT458760:EQT458762 FAP458760:FAP458762 FKL458760:FKL458762 FUH458760:FUH458762 GED458760:GED458762 GNZ458760:GNZ458762 GXV458760:GXV458762 HHR458760:HHR458762 HRN458760:HRN458762 IBJ458760:IBJ458762 ILF458760:ILF458762 IVB458760:IVB458762 JEX458760:JEX458762 JOT458760:JOT458762 JYP458760:JYP458762 KIL458760:KIL458762 KSH458760:KSH458762 LCD458760:LCD458762 LLZ458760:LLZ458762 LVV458760:LVV458762 MFR458760:MFR458762 MPN458760:MPN458762 MZJ458760:MZJ458762 NJF458760:NJF458762 NTB458760:NTB458762 OCX458760:OCX458762 OMT458760:OMT458762 OWP458760:OWP458762 PGL458760:PGL458762 PQH458760:PQH458762 QAD458760:QAD458762 QJZ458760:QJZ458762 QTV458760:QTV458762 RDR458760:RDR458762 RNN458760:RNN458762 RXJ458760:RXJ458762 SHF458760:SHF458762 SRB458760:SRB458762 TAX458760:TAX458762 TKT458760:TKT458762 TUP458760:TUP458762 UEL458760:UEL458762 UOH458760:UOH458762 UYD458760:UYD458762 VHZ458760:VHZ458762 VRV458760:VRV458762 WBR458760:WBR458762 WLN458760:WLN458762 WVJ458760:WVJ458762 B524296:B524298 IX524296:IX524298 ST524296:ST524298 ACP524296:ACP524298 AML524296:AML524298 AWH524296:AWH524298 BGD524296:BGD524298 BPZ524296:BPZ524298 BZV524296:BZV524298 CJR524296:CJR524298 CTN524296:CTN524298 DDJ524296:DDJ524298 DNF524296:DNF524298 DXB524296:DXB524298 EGX524296:EGX524298 EQT524296:EQT524298 FAP524296:FAP524298 FKL524296:FKL524298 FUH524296:FUH524298 GED524296:GED524298 GNZ524296:GNZ524298 GXV524296:GXV524298 HHR524296:HHR524298 HRN524296:HRN524298 IBJ524296:IBJ524298 ILF524296:ILF524298 IVB524296:IVB524298 JEX524296:JEX524298 JOT524296:JOT524298 JYP524296:JYP524298 KIL524296:KIL524298 KSH524296:KSH524298 LCD524296:LCD524298 LLZ524296:LLZ524298 LVV524296:LVV524298 MFR524296:MFR524298 MPN524296:MPN524298 MZJ524296:MZJ524298 NJF524296:NJF524298 NTB524296:NTB524298 OCX524296:OCX524298 OMT524296:OMT524298 OWP524296:OWP524298 PGL524296:PGL524298 PQH524296:PQH524298 QAD524296:QAD524298 QJZ524296:QJZ524298 QTV524296:QTV524298 RDR524296:RDR524298 RNN524296:RNN524298 RXJ524296:RXJ524298 SHF524296:SHF524298 SRB524296:SRB524298 TAX524296:TAX524298 TKT524296:TKT524298 TUP524296:TUP524298 UEL524296:UEL524298 UOH524296:UOH524298 UYD524296:UYD524298 VHZ524296:VHZ524298 VRV524296:VRV524298 WBR524296:WBR524298 WLN524296:WLN524298 WVJ524296:WVJ524298 B589832:B589834 IX589832:IX589834 ST589832:ST589834 ACP589832:ACP589834 AML589832:AML589834 AWH589832:AWH589834 BGD589832:BGD589834 BPZ589832:BPZ589834 BZV589832:BZV589834 CJR589832:CJR589834 CTN589832:CTN589834 DDJ589832:DDJ589834 DNF589832:DNF589834 DXB589832:DXB589834 EGX589832:EGX589834 EQT589832:EQT589834 FAP589832:FAP589834 FKL589832:FKL589834 FUH589832:FUH589834 GED589832:GED589834 GNZ589832:GNZ589834 GXV589832:GXV589834 HHR589832:HHR589834 HRN589832:HRN589834 IBJ589832:IBJ589834 ILF589832:ILF589834 IVB589832:IVB589834 JEX589832:JEX589834 JOT589832:JOT589834 JYP589832:JYP589834 KIL589832:KIL589834 KSH589832:KSH589834 LCD589832:LCD589834 LLZ589832:LLZ589834 LVV589832:LVV589834 MFR589832:MFR589834 MPN589832:MPN589834 MZJ589832:MZJ589834 NJF589832:NJF589834 NTB589832:NTB589834 OCX589832:OCX589834 OMT589832:OMT589834 OWP589832:OWP589834 PGL589832:PGL589834 PQH589832:PQH589834 QAD589832:QAD589834 QJZ589832:QJZ589834 QTV589832:QTV589834 RDR589832:RDR589834 RNN589832:RNN589834 RXJ589832:RXJ589834 SHF589832:SHF589834 SRB589832:SRB589834 TAX589832:TAX589834 TKT589832:TKT589834 TUP589832:TUP589834 UEL589832:UEL589834 UOH589832:UOH589834 UYD589832:UYD589834 VHZ589832:VHZ589834 VRV589832:VRV589834 WBR589832:WBR589834 WLN589832:WLN589834 WVJ589832:WVJ589834 B655368:B655370 IX655368:IX655370 ST655368:ST655370 ACP655368:ACP655370 AML655368:AML655370 AWH655368:AWH655370 BGD655368:BGD655370 BPZ655368:BPZ655370 BZV655368:BZV655370 CJR655368:CJR655370 CTN655368:CTN655370 DDJ655368:DDJ655370 DNF655368:DNF655370 DXB655368:DXB655370 EGX655368:EGX655370 EQT655368:EQT655370 FAP655368:FAP655370 FKL655368:FKL655370 FUH655368:FUH655370 GED655368:GED655370 GNZ655368:GNZ655370 GXV655368:GXV655370 HHR655368:HHR655370 HRN655368:HRN655370 IBJ655368:IBJ655370 ILF655368:ILF655370 IVB655368:IVB655370 JEX655368:JEX655370 JOT655368:JOT655370 JYP655368:JYP655370 KIL655368:KIL655370 KSH655368:KSH655370 LCD655368:LCD655370 LLZ655368:LLZ655370 LVV655368:LVV655370 MFR655368:MFR655370 MPN655368:MPN655370 MZJ655368:MZJ655370 NJF655368:NJF655370 NTB655368:NTB655370 OCX655368:OCX655370 OMT655368:OMT655370 OWP655368:OWP655370 PGL655368:PGL655370 PQH655368:PQH655370 QAD655368:QAD655370 QJZ655368:QJZ655370 QTV655368:QTV655370 RDR655368:RDR655370 RNN655368:RNN655370 RXJ655368:RXJ655370 SHF655368:SHF655370 SRB655368:SRB655370 TAX655368:TAX655370 TKT655368:TKT655370 TUP655368:TUP655370 UEL655368:UEL655370 UOH655368:UOH655370 UYD655368:UYD655370 VHZ655368:VHZ655370 VRV655368:VRV655370 WBR655368:WBR655370 WLN655368:WLN655370 WVJ655368:WVJ655370 B720904:B720906 IX720904:IX720906 ST720904:ST720906 ACP720904:ACP720906 AML720904:AML720906 AWH720904:AWH720906 BGD720904:BGD720906 BPZ720904:BPZ720906 BZV720904:BZV720906 CJR720904:CJR720906 CTN720904:CTN720906 DDJ720904:DDJ720906 DNF720904:DNF720906 DXB720904:DXB720906 EGX720904:EGX720906 EQT720904:EQT720906 FAP720904:FAP720906 FKL720904:FKL720906 FUH720904:FUH720906 GED720904:GED720906 GNZ720904:GNZ720906 GXV720904:GXV720906 HHR720904:HHR720906 HRN720904:HRN720906 IBJ720904:IBJ720906 ILF720904:ILF720906 IVB720904:IVB720906 JEX720904:JEX720906 JOT720904:JOT720906 JYP720904:JYP720906 KIL720904:KIL720906 KSH720904:KSH720906 LCD720904:LCD720906 LLZ720904:LLZ720906 LVV720904:LVV720906 MFR720904:MFR720906 MPN720904:MPN720906 MZJ720904:MZJ720906 NJF720904:NJF720906 NTB720904:NTB720906 OCX720904:OCX720906 OMT720904:OMT720906 OWP720904:OWP720906 PGL720904:PGL720906 PQH720904:PQH720906 QAD720904:QAD720906 QJZ720904:QJZ720906 QTV720904:QTV720906 RDR720904:RDR720906 RNN720904:RNN720906 RXJ720904:RXJ720906 SHF720904:SHF720906 SRB720904:SRB720906 TAX720904:TAX720906 TKT720904:TKT720906 TUP720904:TUP720906 UEL720904:UEL720906 UOH720904:UOH720906 UYD720904:UYD720906 VHZ720904:VHZ720906 VRV720904:VRV720906 WBR720904:WBR720906 WLN720904:WLN720906 WVJ720904:WVJ720906 B786440:B786442 IX786440:IX786442 ST786440:ST786442 ACP786440:ACP786442 AML786440:AML786442 AWH786440:AWH786442 BGD786440:BGD786442 BPZ786440:BPZ786442 BZV786440:BZV786442 CJR786440:CJR786442 CTN786440:CTN786442 DDJ786440:DDJ786442 DNF786440:DNF786442 DXB786440:DXB786442 EGX786440:EGX786442 EQT786440:EQT786442 FAP786440:FAP786442 FKL786440:FKL786442 FUH786440:FUH786442 GED786440:GED786442 GNZ786440:GNZ786442 GXV786440:GXV786442 HHR786440:HHR786442 HRN786440:HRN786442 IBJ786440:IBJ786442 ILF786440:ILF786442 IVB786440:IVB786442 JEX786440:JEX786442 JOT786440:JOT786442 JYP786440:JYP786442 KIL786440:KIL786442 KSH786440:KSH786442 LCD786440:LCD786442 LLZ786440:LLZ786442 LVV786440:LVV786442 MFR786440:MFR786442 MPN786440:MPN786442 MZJ786440:MZJ786442 NJF786440:NJF786442 NTB786440:NTB786442 OCX786440:OCX786442 OMT786440:OMT786442 OWP786440:OWP786442 PGL786440:PGL786442 PQH786440:PQH786442 QAD786440:QAD786442 QJZ786440:QJZ786442 QTV786440:QTV786442 RDR786440:RDR786442 RNN786440:RNN786442 RXJ786440:RXJ786442 SHF786440:SHF786442 SRB786440:SRB786442 TAX786440:TAX786442 TKT786440:TKT786442 TUP786440:TUP786442 UEL786440:UEL786442 UOH786440:UOH786442 UYD786440:UYD786442 VHZ786440:VHZ786442 VRV786440:VRV786442 WBR786440:WBR786442 WLN786440:WLN786442 WVJ786440:WVJ786442 B851976:B851978 IX851976:IX851978 ST851976:ST851978 ACP851976:ACP851978 AML851976:AML851978 AWH851976:AWH851978 BGD851976:BGD851978 BPZ851976:BPZ851978 BZV851976:BZV851978 CJR851976:CJR851978 CTN851976:CTN851978 DDJ851976:DDJ851978 DNF851976:DNF851978 DXB851976:DXB851978 EGX851976:EGX851978 EQT851976:EQT851978 FAP851976:FAP851978 FKL851976:FKL851978 FUH851976:FUH851978 GED851976:GED851978 GNZ851976:GNZ851978 GXV851976:GXV851978 HHR851976:HHR851978 HRN851976:HRN851978 IBJ851976:IBJ851978 ILF851976:ILF851978 IVB851976:IVB851978 JEX851976:JEX851978 JOT851976:JOT851978 JYP851976:JYP851978 KIL851976:KIL851978 KSH851976:KSH851978 LCD851976:LCD851978 LLZ851976:LLZ851978 LVV851976:LVV851978 MFR851976:MFR851978 MPN851976:MPN851978 MZJ851976:MZJ851978 NJF851976:NJF851978 NTB851976:NTB851978 OCX851976:OCX851978 OMT851976:OMT851978 OWP851976:OWP851978 PGL851976:PGL851978 PQH851976:PQH851978 QAD851976:QAD851978 QJZ851976:QJZ851978 QTV851976:QTV851978 RDR851976:RDR851978 RNN851976:RNN851978 RXJ851976:RXJ851978 SHF851976:SHF851978 SRB851976:SRB851978 TAX851976:TAX851978 TKT851976:TKT851978 TUP851976:TUP851978 UEL851976:UEL851978 UOH851976:UOH851978 UYD851976:UYD851978 VHZ851976:VHZ851978 VRV851976:VRV851978 WBR851976:WBR851978 WLN851976:WLN851978 WVJ851976:WVJ851978 B917512:B917514 IX917512:IX917514 ST917512:ST917514 ACP917512:ACP917514 AML917512:AML917514 AWH917512:AWH917514 BGD917512:BGD917514 BPZ917512:BPZ917514 BZV917512:BZV917514 CJR917512:CJR917514 CTN917512:CTN917514 DDJ917512:DDJ917514 DNF917512:DNF917514 DXB917512:DXB917514 EGX917512:EGX917514 EQT917512:EQT917514 FAP917512:FAP917514 FKL917512:FKL917514 FUH917512:FUH917514 GED917512:GED917514 GNZ917512:GNZ917514 GXV917512:GXV917514 HHR917512:HHR917514 HRN917512:HRN917514 IBJ917512:IBJ917514 ILF917512:ILF917514 IVB917512:IVB917514 JEX917512:JEX917514 JOT917512:JOT917514 JYP917512:JYP917514 KIL917512:KIL917514 KSH917512:KSH917514 LCD917512:LCD917514 LLZ917512:LLZ917514 LVV917512:LVV917514 MFR917512:MFR917514 MPN917512:MPN917514 MZJ917512:MZJ917514 NJF917512:NJF917514 NTB917512:NTB917514 OCX917512:OCX917514 OMT917512:OMT917514 OWP917512:OWP917514 PGL917512:PGL917514 PQH917512:PQH917514 QAD917512:QAD917514 QJZ917512:QJZ917514 QTV917512:QTV917514 RDR917512:RDR917514 RNN917512:RNN917514 RXJ917512:RXJ917514 SHF917512:SHF917514 SRB917512:SRB917514 TAX917512:TAX917514 TKT917512:TKT917514 TUP917512:TUP917514 UEL917512:UEL917514 UOH917512:UOH917514 UYD917512:UYD917514 VHZ917512:VHZ917514 VRV917512:VRV917514 WBR917512:WBR917514 WLN917512:WLN917514 WVJ917512:WVJ917514 B983048:B983050 IX983048:IX983050 ST983048:ST983050 ACP983048:ACP983050 AML983048:AML983050 AWH983048:AWH983050 BGD983048:BGD983050 BPZ983048:BPZ983050 BZV983048:BZV983050 CJR983048:CJR983050 CTN983048:CTN983050 DDJ983048:DDJ983050 DNF983048:DNF983050 DXB983048:DXB983050 EGX983048:EGX983050 EQT983048:EQT983050 FAP983048:FAP983050 FKL983048:FKL983050 FUH983048:FUH983050 GED983048:GED983050 GNZ983048:GNZ983050 GXV983048:GXV983050 HHR983048:HHR983050 HRN983048:HRN983050 IBJ983048:IBJ983050 ILF983048:ILF983050 IVB983048:IVB983050 JEX983048:JEX983050 JOT983048:JOT983050 JYP983048:JYP983050 KIL983048:KIL983050 KSH983048:KSH983050 LCD983048:LCD983050 LLZ983048:LLZ983050 LVV983048:LVV983050 MFR983048:MFR983050 MPN983048:MPN983050 MZJ983048:MZJ983050 NJF983048:NJF983050 NTB983048:NTB983050 OCX983048:OCX983050 OMT983048:OMT983050 OWP983048:OWP983050 PGL983048:PGL983050 PQH983048:PQH983050 QAD983048:QAD983050 QJZ983048:QJZ983050 QTV983048:QTV983050 RDR983048:RDR983050 RNN983048:RNN983050 RXJ983048:RXJ983050 SHF983048:SHF983050 SRB983048:SRB983050 TAX983048:TAX983050 TKT983048:TKT983050 TUP983048:TUP983050 UEL983048:UEL983050 UOH983048:UOH983050 UYD983048:UYD983050 VHZ983048:VHZ983050 VRV983048:VRV983050 WBR983048:WBR983050 WLN983048:WLN983050 WVJ983048:WVJ983050 WVJ983064:WVJ983389 B65548:B65550 IX65548:IX65550 ST65548:ST65550 ACP65548:ACP65550 AML65548:AML65550 AWH65548:AWH65550 BGD65548:BGD65550 BPZ65548:BPZ65550 BZV65548:BZV65550 CJR65548:CJR65550 CTN65548:CTN65550 DDJ65548:DDJ65550 DNF65548:DNF65550 DXB65548:DXB65550 EGX65548:EGX65550 EQT65548:EQT65550 FAP65548:FAP65550 FKL65548:FKL65550 FUH65548:FUH65550 GED65548:GED65550 GNZ65548:GNZ65550 GXV65548:GXV65550 HHR65548:HHR65550 HRN65548:HRN65550 IBJ65548:IBJ65550 ILF65548:ILF65550 IVB65548:IVB65550 JEX65548:JEX65550 JOT65548:JOT65550 JYP65548:JYP65550 KIL65548:KIL65550 KSH65548:KSH65550 LCD65548:LCD65550 LLZ65548:LLZ65550 LVV65548:LVV65550 MFR65548:MFR65550 MPN65548:MPN65550 MZJ65548:MZJ65550 NJF65548:NJF65550 NTB65548:NTB65550 OCX65548:OCX65550 OMT65548:OMT65550 OWP65548:OWP65550 PGL65548:PGL65550 PQH65548:PQH65550 QAD65548:QAD65550 QJZ65548:QJZ65550 QTV65548:QTV65550 RDR65548:RDR65550 RNN65548:RNN65550 RXJ65548:RXJ65550 SHF65548:SHF65550 SRB65548:SRB65550 TAX65548:TAX65550 TKT65548:TKT65550 TUP65548:TUP65550 UEL65548:UEL65550 UOH65548:UOH65550 UYD65548:UYD65550 VHZ65548:VHZ65550 VRV65548:VRV65550 WBR65548:WBR65550 WLN65548:WLN65550 WVJ65548:WVJ65550 B131084:B131086 IX131084:IX131086 ST131084:ST131086 ACP131084:ACP131086 AML131084:AML131086 AWH131084:AWH131086 BGD131084:BGD131086 BPZ131084:BPZ131086 BZV131084:BZV131086 CJR131084:CJR131086 CTN131084:CTN131086 DDJ131084:DDJ131086 DNF131084:DNF131086 DXB131084:DXB131086 EGX131084:EGX131086 EQT131084:EQT131086 FAP131084:FAP131086 FKL131084:FKL131086 FUH131084:FUH131086 GED131084:GED131086 GNZ131084:GNZ131086 GXV131084:GXV131086 HHR131084:HHR131086 HRN131084:HRN131086 IBJ131084:IBJ131086 ILF131084:ILF131086 IVB131084:IVB131086 JEX131084:JEX131086 JOT131084:JOT131086 JYP131084:JYP131086 KIL131084:KIL131086 KSH131084:KSH131086 LCD131084:LCD131086 LLZ131084:LLZ131086 LVV131084:LVV131086 MFR131084:MFR131086 MPN131084:MPN131086 MZJ131084:MZJ131086 NJF131084:NJF131086 NTB131084:NTB131086 OCX131084:OCX131086 OMT131084:OMT131086 OWP131084:OWP131086 PGL131084:PGL131086 PQH131084:PQH131086 QAD131084:QAD131086 QJZ131084:QJZ131086 QTV131084:QTV131086 RDR131084:RDR131086 RNN131084:RNN131086 RXJ131084:RXJ131086 SHF131084:SHF131086 SRB131084:SRB131086 TAX131084:TAX131086 TKT131084:TKT131086 TUP131084:TUP131086 UEL131084:UEL131086 UOH131084:UOH131086 UYD131084:UYD131086 VHZ131084:VHZ131086 VRV131084:VRV131086 WBR131084:WBR131086 WLN131084:WLN131086 WVJ131084:WVJ131086 B196620:B196622 IX196620:IX196622 ST196620:ST196622 ACP196620:ACP196622 AML196620:AML196622 AWH196620:AWH196622 BGD196620:BGD196622 BPZ196620:BPZ196622 BZV196620:BZV196622 CJR196620:CJR196622 CTN196620:CTN196622 DDJ196620:DDJ196622 DNF196620:DNF196622 DXB196620:DXB196622 EGX196620:EGX196622 EQT196620:EQT196622 FAP196620:FAP196622 FKL196620:FKL196622 FUH196620:FUH196622 GED196620:GED196622 GNZ196620:GNZ196622 GXV196620:GXV196622 HHR196620:HHR196622 HRN196620:HRN196622 IBJ196620:IBJ196622 ILF196620:ILF196622 IVB196620:IVB196622 JEX196620:JEX196622 JOT196620:JOT196622 JYP196620:JYP196622 KIL196620:KIL196622 KSH196620:KSH196622 LCD196620:LCD196622 LLZ196620:LLZ196622 LVV196620:LVV196622 MFR196620:MFR196622 MPN196620:MPN196622 MZJ196620:MZJ196622 NJF196620:NJF196622 NTB196620:NTB196622 OCX196620:OCX196622 OMT196620:OMT196622 OWP196620:OWP196622 PGL196620:PGL196622 PQH196620:PQH196622 QAD196620:QAD196622 QJZ196620:QJZ196622 QTV196620:QTV196622 RDR196620:RDR196622 RNN196620:RNN196622 RXJ196620:RXJ196622 SHF196620:SHF196622 SRB196620:SRB196622 TAX196620:TAX196622 TKT196620:TKT196622 TUP196620:TUP196622 UEL196620:UEL196622 UOH196620:UOH196622 UYD196620:UYD196622 VHZ196620:VHZ196622 VRV196620:VRV196622 WBR196620:WBR196622 WLN196620:WLN196622 WVJ196620:WVJ196622 B262156:B262158 IX262156:IX262158 ST262156:ST262158 ACP262156:ACP262158 AML262156:AML262158 AWH262156:AWH262158 BGD262156:BGD262158 BPZ262156:BPZ262158 BZV262156:BZV262158 CJR262156:CJR262158 CTN262156:CTN262158 DDJ262156:DDJ262158 DNF262156:DNF262158 DXB262156:DXB262158 EGX262156:EGX262158 EQT262156:EQT262158 FAP262156:FAP262158 FKL262156:FKL262158 FUH262156:FUH262158 GED262156:GED262158 GNZ262156:GNZ262158 GXV262156:GXV262158 HHR262156:HHR262158 HRN262156:HRN262158 IBJ262156:IBJ262158 ILF262156:ILF262158 IVB262156:IVB262158 JEX262156:JEX262158 JOT262156:JOT262158 JYP262156:JYP262158 KIL262156:KIL262158 KSH262156:KSH262158 LCD262156:LCD262158 LLZ262156:LLZ262158 LVV262156:LVV262158 MFR262156:MFR262158 MPN262156:MPN262158 MZJ262156:MZJ262158 NJF262156:NJF262158 NTB262156:NTB262158 OCX262156:OCX262158 OMT262156:OMT262158 OWP262156:OWP262158 PGL262156:PGL262158 PQH262156:PQH262158 QAD262156:QAD262158 QJZ262156:QJZ262158 QTV262156:QTV262158 RDR262156:RDR262158 RNN262156:RNN262158 RXJ262156:RXJ262158 SHF262156:SHF262158 SRB262156:SRB262158 TAX262156:TAX262158 TKT262156:TKT262158 TUP262156:TUP262158 UEL262156:UEL262158 UOH262156:UOH262158 UYD262156:UYD262158 VHZ262156:VHZ262158 VRV262156:VRV262158 WBR262156:WBR262158 WLN262156:WLN262158 WVJ262156:WVJ262158 B327692:B327694 IX327692:IX327694 ST327692:ST327694 ACP327692:ACP327694 AML327692:AML327694 AWH327692:AWH327694 BGD327692:BGD327694 BPZ327692:BPZ327694 BZV327692:BZV327694 CJR327692:CJR327694 CTN327692:CTN327694 DDJ327692:DDJ327694 DNF327692:DNF327694 DXB327692:DXB327694 EGX327692:EGX327694 EQT327692:EQT327694 FAP327692:FAP327694 FKL327692:FKL327694 FUH327692:FUH327694 GED327692:GED327694 GNZ327692:GNZ327694 GXV327692:GXV327694 HHR327692:HHR327694 HRN327692:HRN327694 IBJ327692:IBJ327694 ILF327692:ILF327694 IVB327692:IVB327694 JEX327692:JEX327694 JOT327692:JOT327694 JYP327692:JYP327694 KIL327692:KIL327694 KSH327692:KSH327694 LCD327692:LCD327694 LLZ327692:LLZ327694 LVV327692:LVV327694 MFR327692:MFR327694 MPN327692:MPN327694 MZJ327692:MZJ327694 NJF327692:NJF327694 NTB327692:NTB327694 OCX327692:OCX327694 OMT327692:OMT327694 OWP327692:OWP327694 PGL327692:PGL327694 PQH327692:PQH327694 QAD327692:QAD327694 QJZ327692:QJZ327694 QTV327692:QTV327694 RDR327692:RDR327694 RNN327692:RNN327694 RXJ327692:RXJ327694 SHF327692:SHF327694 SRB327692:SRB327694 TAX327692:TAX327694 TKT327692:TKT327694 TUP327692:TUP327694 UEL327692:UEL327694 UOH327692:UOH327694 UYD327692:UYD327694 VHZ327692:VHZ327694 VRV327692:VRV327694 WBR327692:WBR327694 WLN327692:WLN327694 WVJ327692:WVJ327694 B393228:B393230 IX393228:IX393230 ST393228:ST393230 ACP393228:ACP393230 AML393228:AML393230 AWH393228:AWH393230 BGD393228:BGD393230 BPZ393228:BPZ393230 BZV393228:BZV393230 CJR393228:CJR393230 CTN393228:CTN393230 DDJ393228:DDJ393230 DNF393228:DNF393230 DXB393228:DXB393230 EGX393228:EGX393230 EQT393228:EQT393230 FAP393228:FAP393230 FKL393228:FKL393230 FUH393228:FUH393230 GED393228:GED393230 GNZ393228:GNZ393230 GXV393228:GXV393230 HHR393228:HHR393230 HRN393228:HRN393230 IBJ393228:IBJ393230 ILF393228:ILF393230 IVB393228:IVB393230 JEX393228:JEX393230 JOT393228:JOT393230 JYP393228:JYP393230 KIL393228:KIL393230 KSH393228:KSH393230 LCD393228:LCD393230 LLZ393228:LLZ393230 LVV393228:LVV393230 MFR393228:MFR393230 MPN393228:MPN393230 MZJ393228:MZJ393230 NJF393228:NJF393230 NTB393228:NTB393230 OCX393228:OCX393230 OMT393228:OMT393230 OWP393228:OWP393230 PGL393228:PGL393230 PQH393228:PQH393230 QAD393228:QAD393230 QJZ393228:QJZ393230 QTV393228:QTV393230 RDR393228:RDR393230 RNN393228:RNN393230 RXJ393228:RXJ393230 SHF393228:SHF393230 SRB393228:SRB393230 TAX393228:TAX393230 TKT393228:TKT393230 TUP393228:TUP393230 UEL393228:UEL393230 UOH393228:UOH393230 UYD393228:UYD393230 VHZ393228:VHZ393230 VRV393228:VRV393230 WBR393228:WBR393230 WLN393228:WLN393230 WVJ393228:WVJ393230 B458764:B458766 IX458764:IX458766 ST458764:ST458766 ACP458764:ACP458766 AML458764:AML458766 AWH458764:AWH458766 BGD458764:BGD458766 BPZ458764:BPZ458766 BZV458764:BZV458766 CJR458764:CJR458766 CTN458764:CTN458766 DDJ458764:DDJ458766 DNF458764:DNF458766 DXB458764:DXB458766 EGX458764:EGX458766 EQT458764:EQT458766 FAP458764:FAP458766 FKL458764:FKL458766 FUH458764:FUH458766 GED458764:GED458766 GNZ458764:GNZ458766 GXV458764:GXV458766 HHR458764:HHR458766 HRN458764:HRN458766 IBJ458764:IBJ458766 ILF458764:ILF458766 IVB458764:IVB458766 JEX458764:JEX458766 JOT458764:JOT458766 JYP458764:JYP458766 KIL458764:KIL458766 KSH458764:KSH458766 LCD458764:LCD458766 LLZ458764:LLZ458766 LVV458764:LVV458766 MFR458764:MFR458766 MPN458764:MPN458766 MZJ458764:MZJ458766 NJF458764:NJF458766 NTB458764:NTB458766 OCX458764:OCX458766 OMT458764:OMT458766 OWP458764:OWP458766 PGL458764:PGL458766 PQH458764:PQH458766 QAD458764:QAD458766 QJZ458764:QJZ458766 QTV458764:QTV458766 RDR458764:RDR458766 RNN458764:RNN458766 RXJ458764:RXJ458766 SHF458764:SHF458766 SRB458764:SRB458766 TAX458764:TAX458766 TKT458764:TKT458766 TUP458764:TUP458766 UEL458764:UEL458766 UOH458764:UOH458766 UYD458764:UYD458766 VHZ458764:VHZ458766 VRV458764:VRV458766 WBR458764:WBR458766 WLN458764:WLN458766 WVJ458764:WVJ458766 B524300:B524302 IX524300:IX524302 ST524300:ST524302 ACP524300:ACP524302 AML524300:AML524302 AWH524300:AWH524302 BGD524300:BGD524302 BPZ524300:BPZ524302 BZV524300:BZV524302 CJR524300:CJR524302 CTN524300:CTN524302 DDJ524300:DDJ524302 DNF524300:DNF524302 DXB524300:DXB524302 EGX524300:EGX524302 EQT524300:EQT524302 FAP524300:FAP524302 FKL524300:FKL524302 FUH524300:FUH524302 GED524300:GED524302 GNZ524300:GNZ524302 GXV524300:GXV524302 HHR524300:HHR524302 HRN524300:HRN524302 IBJ524300:IBJ524302 ILF524300:ILF524302 IVB524300:IVB524302 JEX524300:JEX524302 JOT524300:JOT524302 JYP524300:JYP524302 KIL524300:KIL524302 KSH524300:KSH524302 LCD524300:LCD524302 LLZ524300:LLZ524302 LVV524300:LVV524302 MFR524300:MFR524302 MPN524300:MPN524302 MZJ524300:MZJ524302 NJF524300:NJF524302 NTB524300:NTB524302 OCX524300:OCX524302 OMT524300:OMT524302 OWP524300:OWP524302 PGL524300:PGL524302 PQH524300:PQH524302 QAD524300:QAD524302 QJZ524300:QJZ524302 QTV524300:QTV524302 RDR524300:RDR524302 RNN524300:RNN524302 RXJ524300:RXJ524302 SHF524300:SHF524302 SRB524300:SRB524302 TAX524300:TAX524302 TKT524300:TKT524302 TUP524300:TUP524302 UEL524300:UEL524302 UOH524300:UOH524302 UYD524300:UYD524302 VHZ524300:VHZ524302 VRV524300:VRV524302 WBR524300:WBR524302 WLN524300:WLN524302 WVJ524300:WVJ524302 B589836:B589838 IX589836:IX589838 ST589836:ST589838 ACP589836:ACP589838 AML589836:AML589838 AWH589836:AWH589838 BGD589836:BGD589838 BPZ589836:BPZ589838 BZV589836:BZV589838 CJR589836:CJR589838 CTN589836:CTN589838 DDJ589836:DDJ589838 DNF589836:DNF589838 DXB589836:DXB589838 EGX589836:EGX589838 EQT589836:EQT589838 FAP589836:FAP589838 FKL589836:FKL589838 FUH589836:FUH589838 GED589836:GED589838 GNZ589836:GNZ589838 GXV589836:GXV589838 HHR589836:HHR589838 HRN589836:HRN589838 IBJ589836:IBJ589838 ILF589836:ILF589838 IVB589836:IVB589838 JEX589836:JEX589838 JOT589836:JOT589838 JYP589836:JYP589838 KIL589836:KIL589838 KSH589836:KSH589838 LCD589836:LCD589838 LLZ589836:LLZ589838 LVV589836:LVV589838 MFR589836:MFR589838 MPN589836:MPN589838 MZJ589836:MZJ589838 NJF589836:NJF589838 NTB589836:NTB589838 OCX589836:OCX589838 OMT589836:OMT589838 OWP589836:OWP589838 PGL589836:PGL589838 PQH589836:PQH589838 QAD589836:QAD589838 QJZ589836:QJZ589838 QTV589836:QTV589838 RDR589836:RDR589838 RNN589836:RNN589838 RXJ589836:RXJ589838 SHF589836:SHF589838 SRB589836:SRB589838 TAX589836:TAX589838 TKT589836:TKT589838 TUP589836:TUP589838 UEL589836:UEL589838 UOH589836:UOH589838 UYD589836:UYD589838 VHZ589836:VHZ589838 VRV589836:VRV589838 WBR589836:WBR589838 WLN589836:WLN589838 WVJ589836:WVJ589838 B655372:B655374 IX655372:IX655374 ST655372:ST655374 ACP655372:ACP655374 AML655372:AML655374 AWH655372:AWH655374 BGD655372:BGD655374 BPZ655372:BPZ655374 BZV655372:BZV655374 CJR655372:CJR655374 CTN655372:CTN655374 DDJ655372:DDJ655374 DNF655372:DNF655374 DXB655372:DXB655374 EGX655372:EGX655374 EQT655372:EQT655374 FAP655372:FAP655374 FKL655372:FKL655374 FUH655372:FUH655374 GED655372:GED655374 GNZ655372:GNZ655374 GXV655372:GXV655374 HHR655372:HHR655374 HRN655372:HRN655374 IBJ655372:IBJ655374 ILF655372:ILF655374 IVB655372:IVB655374 JEX655372:JEX655374 JOT655372:JOT655374 JYP655372:JYP655374 KIL655372:KIL655374 KSH655372:KSH655374 LCD655372:LCD655374 LLZ655372:LLZ655374 LVV655372:LVV655374 MFR655372:MFR655374 MPN655372:MPN655374 MZJ655372:MZJ655374 NJF655372:NJF655374 NTB655372:NTB655374 OCX655372:OCX655374 OMT655372:OMT655374 OWP655372:OWP655374 PGL655372:PGL655374 PQH655372:PQH655374 QAD655372:QAD655374 QJZ655372:QJZ655374 QTV655372:QTV655374 RDR655372:RDR655374 RNN655372:RNN655374 RXJ655372:RXJ655374 SHF655372:SHF655374 SRB655372:SRB655374 TAX655372:TAX655374 TKT655372:TKT655374 TUP655372:TUP655374 UEL655372:UEL655374 UOH655372:UOH655374 UYD655372:UYD655374 VHZ655372:VHZ655374 VRV655372:VRV655374 WBR655372:WBR655374 WLN655372:WLN655374 WVJ655372:WVJ655374 B720908:B720910 IX720908:IX720910 ST720908:ST720910 ACP720908:ACP720910 AML720908:AML720910 AWH720908:AWH720910 BGD720908:BGD720910 BPZ720908:BPZ720910 BZV720908:BZV720910 CJR720908:CJR720910 CTN720908:CTN720910 DDJ720908:DDJ720910 DNF720908:DNF720910 DXB720908:DXB720910 EGX720908:EGX720910 EQT720908:EQT720910 FAP720908:FAP720910 FKL720908:FKL720910 FUH720908:FUH720910 GED720908:GED720910 GNZ720908:GNZ720910 GXV720908:GXV720910 HHR720908:HHR720910 HRN720908:HRN720910 IBJ720908:IBJ720910 ILF720908:ILF720910 IVB720908:IVB720910 JEX720908:JEX720910 JOT720908:JOT720910 JYP720908:JYP720910 KIL720908:KIL720910 KSH720908:KSH720910 LCD720908:LCD720910 LLZ720908:LLZ720910 LVV720908:LVV720910 MFR720908:MFR720910 MPN720908:MPN720910 MZJ720908:MZJ720910 NJF720908:NJF720910 NTB720908:NTB720910 OCX720908:OCX720910 OMT720908:OMT720910 OWP720908:OWP720910 PGL720908:PGL720910 PQH720908:PQH720910 QAD720908:QAD720910 QJZ720908:QJZ720910 QTV720908:QTV720910 RDR720908:RDR720910 RNN720908:RNN720910 RXJ720908:RXJ720910 SHF720908:SHF720910 SRB720908:SRB720910 TAX720908:TAX720910 TKT720908:TKT720910 TUP720908:TUP720910 UEL720908:UEL720910 UOH720908:UOH720910 UYD720908:UYD720910 VHZ720908:VHZ720910 VRV720908:VRV720910 WBR720908:WBR720910 WLN720908:WLN720910 WVJ720908:WVJ720910 B786444:B786446 IX786444:IX786446 ST786444:ST786446 ACP786444:ACP786446 AML786444:AML786446 AWH786444:AWH786446 BGD786444:BGD786446 BPZ786444:BPZ786446 BZV786444:BZV786446 CJR786444:CJR786446 CTN786444:CTN786446 DDJ786444:DDJ786446 DNF786444:DNF786446 DXB786444:DXB786446 EGX786444:EGX786446 EQT786444:EQT786446 FAP786444:FAP786446 FKL786444:FKL786446 FUH786444:FUH786446 GED786444:GED786446 GNZ786444:GNZ786446 GXV786444:GXV786446 HHR786444:HHR786446 HRN786444:HRN786446 IBJ786444:IBJ786446 ILF786444:ILF786446 IVB786444:IVB786446 JEX786444:JEX786446 JOT786444:JOT786446 JYP786444:JYP786446 KIL786444:KIL786446 KSH786444:KSH786446 LCD786444:LCD786446 LLZ786444:LLZ786446 LVV786444:LVV786446 MFR786444:MFR786446 MPN786444:MPN786446 MZJ786444:MZJ786446 NJF786444:NJF786446 NTB786444:NTB786446 OCX786444:OCX786446 OMT786444:OMT786446 OWP786444:OWP786446 PGL786444:PGL786446 PQH786444:PQH786446 QAD786444:QAD786446 QJZ786444:QJZ786446 QTV786444:QTV786446 RDR786444:RDR786446 RNN786444:RNN786446 RXJ786444:RXJ786446 SHF786444:SHF786446 SRB786444:SRB786446 TAX786444:TAX786446 TKT786444:TKT786446 TUP786444:TUP786446 UEL786444:UEL786446 UOH786444:UOH786446 UYD786444:UYD786446 VHZ786444:VHZ786446 VRV786444:VRV786446 WBR786444:WBR786446 WLN786444:WLN786446 WVJ786444:WVJ786446 B851980:B851982 IX851980:IX851982 ST851980:ST851982 ACP851980:ACP851982 AML851980:AML851982 AWH851980:AWH851982 BGD851980:BGD851982 BPZ851980:BPZ851982 BZV851980:BZV851982 CJR851980:CJR851982 CTN851980:CTN851982 DDJ851980:DDJ851982 DNF851980:DNF851982 DXB851980:DXB851982 EGX851980:EGX851982 EQT851980:EQT851982 FAP851980:FAP851982 FKL851980:FKL851982 FUH851980:FUH851982 GED851980:GED851982 GNZ851980:GNZ851982 GXV851980:GXV851982 HHR851980:HHR851982 HRN851980:HRN851982 IBJ851980:IBJ851982 ILF851980:ILF851982 IVB851980:IVB851982 JEX851980:JEX851982 JOT851980:JOT851982 JYP851980:JYP851982 KIL851980:KIL851982 KSH851980:KSH851982 LCD851980:LCD851982 LLZ851980:LLZ851982 LVV851980:LVV851982 MFR851980:MFR851982 MPN851980:MPN851982 MZJ851980:MZJ851982 NJF851980:NJF851982 NTB851980:NTB851982 OCX851980:OCX851982 OMT851980:OMT851982 OWP851980:OWP851982 PGL851980:PGL851982 PQH851980:PQH851982 QAD851980:QAD851982 QJZ851980:QJZ851982 QTV851980:QTV851982 RDR851980:RDR851982 RNN851980:RNN851982 RXJ851980:RXJ851982 SHF851980:SHF851982 SRB851980:SRB851982 TAX851980:TAX851982 TKT851980:TKT851982 TUP851980:TUP851982 UEL851980:UEL851982 UOH851980:UOH851982 UYD851980:UYD851982 VHZ851980:VHZ851982 VRV851980:VRV851982 WBR851980:WBR851982 WLN851980:WLN851982 WVJ851980:WVJ851982 B917516:B917518 IX917516:IX917518 ST917516:ST917518 ACP917516:ACP917518 AML917516:AML917518 AWH917516:AWH917518 BGD917516:BGD917518 BPZ917516:BPZ917518 BZV917516:BZV917518 CJR917516:CJR917518 CTN917516:CTN917518 DDJ917516:DDJ917518 DNF917516:DNF917518 DXB917516:DXB917518 EGX917516:EGX917518 EQT917516:EQT917518 FAP917516:FAP917518 FKL917516:FKL917518 FUH917516:FUH917518 GED917516:GED917518 GNZ917516:GNZ917518 GXV917516:GXV917518 HHR917516:HHR917518 HRN917516:HRN917518 IBJ917516:IBJ917518 ILF917516:ILF917518 IVB917516:IVB917518 JEX917516:JEX917518 JOT917516:JOT917518 JYP917516:JYP917518 KIL917516:KIL917518 KSH917516:KSH917518 LCD917516:LCD917518 LLZ917516:LLZ917518 LVV917516:LVV917518 MFR917516:MFR917518 MPN917516:MPN917518 MZJ917516:MZJ917518 NJF917516:NJF917518 NTB917516:NTB917518 OCX917516:OCX917518 OMT917516:OMT917518 OWP917516:OWP917518 PGL917516:PGL917518 PQH917516:PQH917518 QAD917516:QAD917518 QJZ917516:QJZ917518 QTV917516:QTV917518 RDR917516:RDR917518 RNN917516:RNN917518 RXJ917516:RXJ917518 SHF917516:SHF917518 SRB917516:SRB917518 TAX917516:TAX917518 TKT917516:TKT917518 TUP917516:TUP917518 UEL917516:UEL917518 UOH917516:UOH917518 UYD917516:UYD917518 VHZ917516:VHZ917518 VRV917516:VRV917518 WBR917516:WBR917518 WLN917516:WLN917518 WVJ917516:WVJ917518 B983052:B983054 IX983052:IX983054 ST983052:ST983054 ACP983052:ACP983054 AML983052:AML983054 AWH983052:AWH983054 BGD983052:BGD983054 BPZ983052:BPZ983054 BZV983052:BZV983054 CJR983052:CJR983054 CTN983052:CTN983054 DDJ983052:DDJ983054 DNF983052:DNF983054 DXB983052:DXB983054 EGX983052:EGX983054 EQT983052:EQT983054 FAP983052:FAP983054 FKL983052:FKL983054 FUH983052:FUH983054 GED983052:GED983054 GNZ983052:GNZ983054 GXV983052:GXV983054 HHR983052:HHR983054 HRN983052:HRN983054 IBJ983052:IBJ983054 ILF983052:ILF983054 IVB983052:IVB983054 JEX983052:JEX983054 JOT983052:JOT983054 JYP983052:JYP983054 KIL983052:KIL983054 KSH983052:KSH983054 LCD983052:LCD983054 LLZ983052:LLZ983054 LVV983052:LVV983054 MFR983052:MFR983054 MPN983052:MPN983054 MZJ983052:MZJ983054 NJF983052:NJF983054 NTB983052:NTB983054 OCX983052:OCX983054 OMT983052:OMT983054 OWP983052:OWP983054 PGL983052:PGL983054 PQH983052:PQH983054 QAD983052:QAD983054 QJZ983052:QJZ983054 QTV983052:QTV983054 RDR983052:RDR983054 RNN983052:RNN983054 RXJ983052:RXJ983054 SHF983052:SHF983054 SRB983052:SRB983054 TAX983052:TAX983054 TKT983052:TKT983054 TUP983052:TUP983054 UEL983052:UEL983054 UOH983052:UOH983054 UYD983052:UYD983054 VHZ983052:VHZ983054 VRV983052:VRV983054 WBR983052:WBR983054 WLN983052:WLN983054 WVJ983052:WVJ983054 B16:B18 IX16:IX18 ST16:ST18 ACP16:ACP18 AML16:AML18 AWH16:AWH18 BGD16:BGD18 BPZ16:BPZ18 BZV16:BZV18 CJR16:CJR18 CTN16:CTN18 DDJ16:DDJ18 DNF16:DNF18 DXB16:DXB18 EGX16:EGX18 EQT16:EQT18 FAP16:FAP18 FKL16:FKL18 FUH16:FUH18 GED16:GED18 GNZ16:GNZ18 GXV16:GXV18 HHR16:HHR18 HRN16:HRN18 IBJ16:IBJ18 ILF16:ILF18 IVB16:IVB18 JEX16:JEX18 JOT16:JOT18 JYP16:JYP18 KIL16:KIL18 KSH16:KSH18 LCD16:LCD18 LLZ16:LLZ18 LVV16:LVV18 MFR16:MFR18 MPN16:MPN18 MZJ16:MZJ18 NJF16:NJF18 NTB16:NTB18 OCX16:OCX18 OMT16:OMT18 OWP16:OWP18 PGL16:PGL18 PQH16:PQH18 QAD16:QAD18 QJZ16:QJZ18 QTV16:QTV18 RDR16:RDR18 RNN16:RNN18 RXJ16:RXJ18 SHF16:SHF18 SRB16:SRB18 TAX16:TAX18 TKT16:TKT18 TUP16:TUP18 UEL16:UEL18 UOH16:UOH18 UYD16:UYD18 VHZ16:VHZ18 VRV16:VRV18 WBR16:WBR18 WLN16:WLN18 WVJ16:WVJ18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B20:B22 IX20:IX22 ST20:ST22 ACP20:ACP22 AML20:AML22 AWH20:AWH22 BGD20:BGD22 BPZ20:BPZ22 BZV20:BZV22 CJR20:CJR22 CTN20:CTN22 DDJ20:DDJ22 DNF20:DNF22 DXB20:DXB22 EGX20:EGX22 EQT20:EQT22 FAP20:FAP22 FKL20:FKL22 FUH20:FUH22 GED20:GED22 GNZ20:GNZ22 GXV20:GXV22 HHR20:HHR22 HRN20:HRN22 IBJ20:IBJ22 ILF20:ILF22 IVB20:IVB22 JEX20:JEX22 JOT20:JOT22 JYP20:JYP22 KIL20:KIL22 KSH20:KSH22 LCD20:LCD22 LLZ20:LLZ22 LVV20:LVV22 MFR20:MFR22 MPN20:MPN22 MZJ20:MZJ22 NJF20:NJF22 NTB20:NTB22 OCX20:OCX22 OMT20:OMT22 OWP20:OWP22 PGL20:PGL22 PQH20:PQH22 QAD20:QAD22 QJZ20:QJZ22 QTV20:QTV22 RDR20:RDR22 RNN20:RNN22 RXJ20:RXJ22 SHF20:SHF22 SRB20:SRB22 TAX20:TAX22 TKT20:TKT22 TUP20:TUP22 UEL20:UEL22 UOH20:UOH22 UYD20:UYD22 VHZ20:VHZ22 VRV20:VRV22 WBR20:WBR22 WLN20:WLN22 WVJ20:WVJ22 B65556:B65558 IX65556:IX65558 ST65556:ST65558 ACP65556:ACP65558 AML65556:AML65558 AWH65556:AWH65558 BGD65556:BGD65558 BPZ65556:BPZ65558 BZV65556:BZV65558 CJR65556:CJR65558 CTN65556:CTN65558 DDJ65556:DDJ65558 DNF65556:DNF65558 DXB65556:DXB65558 EGX65556:EGX65558 EQT65556:EQT65558 FAP65556:FAP65558 FKL65556:FKL65558 FUH65556:FUH65558 GED65556:GED65558 GNZ65556:GNZ65558 GXV65556:GXV65558 HHR65556:HHR65558 HRN65556:HRN65558 IBJ65556:IBJ65558 ILF65556:ILF65558 IVB65556:IVB65558 JEX65556:JEX65558 JOT65556:JOT65558 JYP65556:JYP65558 KIL65556:KIL65558 KSH65556:KSH65558 LCD65556:LCD65558 LLZ65556:LLZ65558 LVV65556:LVV65558 MFR65556:MFR65558 MPN65556:MPN65558 MZJ65556:MZJ65558 NJF65556:NJF65558 NTB65556:NTB65558 OCX65556:OCX65558 OMT65556:OMT65558 OWP65556:OWP65558 PGL65556:PGL65558 PQH65556:PQH65558 QAD65556:QAD65558 QJZ65556:QJZ65558 QTV65556:QTV65558 RDR65556:RDR65558 RNN65556:RNN65558 RXJ65556:RXJ65558 SHF65556:SHF65558 SRB65556:SRB65558 TAX65556:TAX65558 TKT65556:TKT65558 TUP65556:TUP65558 UEL65556:UEL65558 UOH65556:UOH65558 UYD65556:UYD65558 VHZ65556:VHZ65558 VRV65556:VRV65558 WBR65556:WBR65558 WLN65556:WLN65558 WVJ65556:WVJ65558 B131092:B131094 IX131092:IX131094 ST131092:ST131094 ACP131092:ACP131094 AML131092:AML131094 AWH131092:AWH131094 BGD131092:BGD131094 BPZ131092:BPZ131094 BZV131092:BZV131094 CJR131092:CJR131094 CTN131092:CTN131094 DDJ131092:DDJ131094 DNF131092:DNF131094 DXB131092:DXB131094 EGX131092:EGX131094 EQT131092:EQT131094 FAP131092:FAP131094 FKL131092:FKL131094 FUH131092:FUH131094 GED131092:GED131094 GNZ131092:GNZ131094 GXV131092:GXV131094 HHR131092:HHR131094 HRN131092:HRN131094 IBJ131092:IBJ131094 ILF131092:ILF131094 IVB131092:IVB131094 JEX131092:JEX131094 JOT131092:JOT131094 JYP131092:JYP131094 KIL131092:KIL131094 KSH131092:KSH131094 LCD131092:LCD131094 LLZ131092:LLZ131094 LVV131092:LVV131094 MFR131092:MFR131094 MPN131092:MPN131094 MZJ131092:MZJ131094 NJF131092:NJF131094 NTB131092:NTB131094 OCX131092:OCX131094 OMT131092:OMT131094 OWP131092:OWP131094 PGL131092:PGL131094 PQH131092:PQH131094 QAD131092:QAD131094 QJZ131092:QJZ131094 QTV131092:QTV131094 RDR131092:RDR131094 RNN131092:RNN131094 RXJ131092:RXJ131094 SHF131092:SHF131094 SRB131092:SRB131094 TAX131092:TAX131094 TKT131092:TKT131094 TUP131092:TUP131094 UEL131092:UEL131094 UOH131092:UOH131094 UYD131092:UYD131094 VHZ131092:VHZ131094 VRV131092:VRV131094 WBR131092:WBR131094 WLN131092:WLN131094 WVJ131092:WVJ131094 B196628:B196630 IX196628:IX196630 ST196628:ST196630 ACP196628:ACP196630 AML196628:AML196630 AWH196628:AWH196630 BGD196628:BGD196630 BPZ196628:BPZ196630 BZV196628:BZV196630 CJR196628:CJR196630 CTN196628:CTN196630 DDJ196628:DDJ196630 DNF196628:DNF196630 DXB196628:DXB196630 EGX196628:EGX196630 EQT196628:EQT196630 FAP196628:FAP196630 FKL196628:FKL196630 FUH196628:FUH196630 GED196628:GED196630 GNZ196628:GNZ196630 GXV196628:GXV196630 HHR196628:HHR196630 HRN196628:HRN196630 IBJ196628:IBJ196630 ILF196628:ILF196630 IVB196628:IVB196630 JEX196628:JEX196630 JOT196628:JOT196630 JYP196628:JYP196630 KIL196628:KIL196630 KSH196628:KSH196630 LCD196628:LCD196630 LLZ196628:LLZ196630 LVV196628:LVV196630 MFR196628:MFR196630 MPN196628:MPN196630 MZJ196628:MZJ196630 NJF196628:NJF196630 NTB196628:NTB196630 OCX196628:OCX196630 OMT196628:OMT196630 OWP196628:OWP196630 PGL196628:PGL196630 PQH196628:PQH196630 QAD196628:QAD196630 QJZ196628:QJZ196630 QTV196628:QTV196630 RDR196628:RDR196630 RNN196628:RNN196630 RXJ196628:RXJ196630 SHF196628:SHF196630 SRB196628:SRB196630 TAX196628:TAX196630 TKT196628:TKT196630 TUP196628:TUP196630 UEL196628:UEL196630 UOH196628:UOH196630 UYD196628:UYD196630 VHZ196628:VHZ196630 VRV196628:VRV196630 WBR196628:WBR196630 WLN196628:WLN196630 WVJ196628:WVJ196630 B262164:B262166 IX262164:IX262166 ST262164:ST262166 ACP262164:ACP262166 AML262164:AML262166 AWH262164:AWH262166 BGD262164:BGD262166 BPZ262164:BPZ262166 BZV262164:BZV262166 CJR262164:CJR262166 CTN262164:CTN262166 DDJ262164:DDJ262166 DNF262164:DNF262166 DXB262164:DXB262166 EGX262164:EGX262166 EQT262164:EQT262166 FAP262164:FAP262166 FKL262164:FKL262166 FUH262164:FUH262166 GED262164:GED262166 GNZ262164:GNZ262166 GXV262164:GXV262166 HHR262164:HHR262166 HRN262164:HRN262166 IBJ262164:IBJ262166 ILF262164:ILF262166 IVB262164:IVB262166 JEX262164:JEX262166 JOT262164:JOT262166 JYP262164:JYP262166 KIL262164:KIL262166 KSH262164:KSH262166 LCD262164:LCD262166 LLZ262164:LLZ262166 LVV262164:LVV262166 MFR262164:MFR262166 MPN262164:MPN262166 MZJ262164:MZJ262166 NJF262164:NJF262166 NTB262164:NTB262166 OCX262164:OCX262166 OMT262164:OMT262166 OWP262164:OWP262166 PGL262164:PGL262166 PQH262164:PQH262166 QAD262164:QAD262166 QJZ262164:QJZ262166 QTV262164:QTV262166 RDR262164:RDR262166 RNN262164:RNN262166 RXJ262164:RXJ262166 SHF262164:SHF262166 SRB262164:SRB262166 TAX262164:TAX262166 TKT262164:TKT262166 TUP262164:TUP262166 UEL262164:UEL262166 UOH262164:UOH262166 UYD262164:UYD262166 VHZ262164:VHZ262166 VRV262164:VRV262166 WBR262164:WBR262166 WLN262164:WLN262166 WVJ262164:WVJ262166 B327700:B327702 IX327700:IX327702 ST327700:ST327702 ACP327700:ACP327702 AML327700:AML327702 AWH327700:AWH327702 BGD327700:BGD327702 BPZ327700:BPZ327702 BZV327700:BZV327702 CJR327700:CJR327702 CTN327700:CTN327702 DDJ327700:DDJ327702 DNF327700:DNF327702 DXB327700:DXB327702 EGX327700:EGX327702 EQT327700:EQT327702 FAP327700:FAP327702 FKL327700:FKL327702 FUH327700:FUH327702 GED327700:GED327702 GNZ327700:GNZ327702 GXV327700:GXV327702 HHR327700:HHR327702 HRN327700:HRN327702 IBJ327700:IBJ327702 ILF327700:ILF327702 IVB327700:IVB327702 JEX327700:JEX327702 JOT327700:JOT327702 JYP327700:JYP327702 KIL327700:KIL327702 KSH327700:KSH327702 LCD327700:LCD327702 LLZ327700:LLZ327702 LVV327700:LVV327702 MFR327700:MFR327702 MPN327700:MPN327702 MZJ327700:MZJ327702 NJF327700:NJF327702 NTB327700:NTB327702 OCX327700:OCX327702 OMT327700:OMT327702 OWP327700:OWP327702 PGL327700:PGL327702 PQH327700:PQH327702 QAD327700:QAD327702 QJZ327700:QJZ327702 QTV327700:QTV327702 RDR327700:RDR327702 RNN327700:RNN327702 RXJ327700:RXJ327702 SHF327700:SHF327702 SRB327700:SRB327702 TAX327700:TAX327702 TKT327700:TKT327702 TUP327700:TUP327702 UEL327700:UEL327702 UOH327700:UOH327702 UYD327700:UYD327702 VHZ327700:VHZ327702 VRV327700:VRV327702 WBR327700:WBR327702 WLN327700:WLN327702 WVJ327700:WVJ327702 B393236:B393238 IX393236:IX393238 ST393236:ST393238 ACP393236:ACP393238 AML393236:AML393238 AWH393236:AWH393238 BGD393236:BGD393238 BPZ393236:BPZ393238 BZV393236:BZV393238 CJR393236:CJR393238 CTN393236:CTN393238 DDJ393236:DDJ393238 DNF393236:DNF393238 DXB393236:DXB393238 EGX393236:EGX393238 EQT393236:EQT393238 FAP393236:FAP393238 FKL393236:FKL393238 FUH393236:FUH393238 GED393236:GED393238 GNZ393236:GNZ393238 GXV393236:GXV393238 HHR393236:HHR393238 HRN393236:HRN393238 IBJ393236:IBJ393238 ILF393236:ILF393238 IVB393236:IVB393238 JEX393236:JEX393238 JOT393236:JOT393238 JYP393236:JYP393238 KIL393236:KIL393238 KSH393236:KSH393238 LCD393236:LCD393238 LLZ393236:LLZ393238 LVV393236:LVV393238 MFR393236:MFR393238 MPN393236:MPN393238 MZJ393236:MZJ393238 NJF393236:NJF393238 NTB393236:NTB393238 OCX393236:OCX393238 OMT393236:OMT393238 OWP393236:OWP393238 PGL393236:PGL393238 PQH393236:PQH393238 QAD393236:QAD393238 QJZ393236:QJZ393238 QTV393236:QTV393238 RDR393236:RDR393238 RNN393236:RNN393238 RXJ393236:RXJ393238 SHF393236:SHF393238 SRB393236:SRB393238 TAX393236:TAX393238 TKT393236:TKT393238 TUP393236:TUP393238 UEL393236:UEL393238 UOH393236:UOH393238 UYD393236:UYD393238 VHZ393236:VHZ393238 VRV393236:VRV393238 WBR393236:WBR393238 WLN393236:WLN393238 WVJ393236:WVJ393238 B458772:B458774 IX458772:IX458774 ST458772:ST458774 ACP458772:ACP458774 AML458772:AML458774 AWH458772:AWH458774 BGD458772:BGD458774 BPZ458772:BPZ458774 BZV458772:BZV458774 CJR458772:CJR458774 CTN458772:CTN458774 DDJ458772:DDJ458774 DNF458772:DNF458774 DXB458772:DXB458774 EGX458772:EGX458774 EQT458772:EQT458774 FAP458772:FAP458774 FKL458772:FKL458774 FUH458772:FUH458774 GED458772:GED458774 GNZ458772:GNZ458774 GXV458772:GXV458774 HHR458772:HHR458774 HRN458772:HRN458774 IBJ458772:IBJ458774 ILF458772:ILF458774 IVB458772:IVB458774 JEX458772:JEX458774 JOT458772:JOT458774 JYP458772:JYP458774 KIL458772:KIL458774 KSH458772:KSH458774 LCD458772:LCD458774 LLZ458772:LLZ458774 LVV458772:LVV458774 MFR458772:MFR458774 MPN458772:MPN458774 MZJ458772:MZJ458774 NJF458772:NJF458774 NTB458772:NTB458774 OCX458772:OCX458774 OMT458772:OMT458774 OWP458772:OWP458774 PGL458772:PGL458774 PQH458772:PQH458774 QAD458772:QAD458774 QJZ458772:QJZ458774 QTV458772:QTV458774 RDR458772:RDR458774 RNN458772:RNN458774 RXJ458772:RXJ458774 SHF458772:SHF458774 SRB458772:SRB458774 TAX458772:TAX458774 TKT458772:TKT458774 TUP458772:TUP458774 UEL458772:UEL458774 UOH458772:UOH458774 UYD458772:UYD458774 VHZ458772:VHZ458774 VRV458772:VRV458774 WBR458772:WBR458774 WLN458772:WLN458774 WVJ458772:WVJ458774 B524308:B524310 IX524308:IX524310 ST524308:ST524310 ACP524308:ACP524310 AML524308:AML524310 AWH524308:AWH524310 BGD524308:BGD524310 BPZ524308:BPZ524310 BZV524308:BZV524310 CJR524308:CJR524310 CTN524308:CTN524310 DDJ524308:DDJ524310 DNF524308:DNF524310 DXB524308:DXB524310 EGX524308:EGX524310 EQT524308:EQT524310 FAP524308:FAP524310 FKL524308:FKL524310 FUH524308:FUH524310 GED524308:GED524310 GNZ524308:GNZ524310 GXV524308:GXV524310 HHR524308:HHR524310 HRN524308:HRN524310 IBJ524308:IBJ524310 ILF524308:ILF524310 IVB524308:IVB524310 JEX524308:JEX524310 JOT524308:JOT524310 JYP524308:JYP524310 KIL524308:KIL524310 KSH524308:KSH524310 LCD524308:LCD524310 LLZ524308:LLZ524310 LVV524308:LVV524310 MFR524308:MFR524310 MPN524308:MPN524310 MZJ524308:MZJ524310 NJF524308:NJF524310 NTB524308:NTB524310 OCX524308:OCX524310 OMT524308:OMT524310 OWP524308:OWP524310 PGL524308:PGL524310 PQH524308:PQH524310 QAD524308:QAD524310 QJZ524308:QJZ524310 QTV524308:QTV524310 RDR524308:RDR524310 RNN524308:RNN524310 RXJ524308:RXJ524310 SHF524308:SHF524310 SRB524308:SRB524310 TAX524308:TAX524310 TKT524308:TKT524310 TUP524308:TUP524310 UEL524308:UEL524310 UOH524308:UOH524310 UYD524308:UYD524310 VHZ524308:VHZ524310 VRV524308:VRV524310 WBR524308:WBR524310 WLN524308:WLN524310 WVJ524308:WVJ524310 B589844:B589846 IX589844:IX589846 ST589844:ST589846 ACP589844:ACP589846 AML589844:AML589846 AWH589844:AWH589846 BGD589844:BGD589846 BPZ589844:BPZ589846 BZV589844:BZV589846 CJR589844:CJR589846 CTN589844:CTN589846 DDJ589844:DDJ589846 DNF589844:DNF589846 DXB589844:DXB589846 EGX589844:EGX589846 EQT589844:EQT589846 FAP589844:FAP589846 FKL589844:FKL589846 FUH589844:FUH589846 GED589844:GED589846 GNZ589844:GNZ589846 GXV589844:GXV589846 HHR589844:HHR589846 HRN589844:HRN589846 IBJ589844:IBJ589846 ILF589844:ILF589846 IVB589844:IVB589846 JEX589844:JEX589846 JOT589844:JOT589846 JYP589844:JYP589846 KIL589844:KIL589846 KSH589844:KSH589846 LCD589844:LCD589846 LLZ589844:LLZ589846 LVV589844:LVV589846 MFR589844:MFR589846 MPN589844:MPN589846 MZJ589844:MZJ589846 NJF589844:NJF589846 NTB589844:NTB589846 OCX589844:OCX589846 OMT589844:OMT589846 OWP589844:OWP589846 PGL589844:PGL589846 PQH589844:PQH589846 QAD589844:QAD589846 QJZ589844:QJZ589846 QTV589844:QTV589846 RDR589844:RDR589846 RNN589844:RNN589846 RXJ589844:RXJ589846 SHF589844:SHF589846 SRB589844:SRB589846 TAX589844:TAX589846 TKT589844:TKT589846 TUP589844:TUP589846 UEL589844:UEL589846 UOH589844:UOH589846 UYD589844:UYD589846 VHZ589844:VHZ589846 VRV589844:VRV589846 WBR589844:WBR589846 WLN589844:WLN589846 WVJ589844:WVJ589846 B655380:B655382 IX655380:IX655382 ST655380:ST655382 ACP655380:ACP655382 AML655380:AML655382 AWH655380:AWH655382 BGD655380:BGD655382 BPZ655380:BPZ655382 BZV655380:BZV655382 CJR655380:CJR655382 CTN655380:CTN655382 DDJ655380:DDJ655382 DNF655380:DNF655382 DXB655380:DXB655382 EGX655380:EGX655382 EQT655380:EQT655382 FAP655380:FAP655382 FKL655380:FKL655382 FUH655380:FUH655382 GED655380:GED655382 GNZ655380:GNZ655382 GXV655380:GXV655382 HHR655380:HHR655382 HRN655380:HRN655382 IBJ655380:IBJ655382 ILF655380:ILF655382 IVB655380:IVB655382 JEX655380:JEX655382 JOT655380:JOT655382 JYP655380:JYP655382 KIL655380:KIL655382 KSH655380:KSH655382 LCD655380:LCD655382 LLZ655380:LLZ655382 LVV655380:LVV655382 MFR655380:MFR655382 MPN655380:MPN655382 MZJ655380:MZJ655382 NJF655380:NJF655382 NTB655380:NTB655382 OCX655380:OCX655382 OMT655380:OMT655382 OWP655380:OWP655382 PGL655380:PGL655382 PQH655380:PQH655382 QAD655380:QAD655382 QJZ655380:QJZ655382 QTV655380:QTV655382 RDR655380:RDR655382 RNN655380:RNN655382 RXJ655380:RXJ655382 SHF655380:SHF655382 SRB655380:SRB655382 TAX655380:TAX655382 TKT655380:TKT655382 TUP655380:TUP655382 UEL655380:UEL655382 UOH655380:UOH655382 UYD655380:UYD655382 VHZ655380:VHZ655382 VRV655380:VRV655382 WBR655380:WBR655382 WLN655380:WLN655382 WVJ655380:WVJ655382 B720916:B720918 IX720916:IX720918 ST720916:ST720918 ACP720916:ACP720918 AML720916:AML720918 AWH720916:AWH720918 BGD720916:BGD720918 BPZ720916:BPZ720918 BZV720916:BZV720918 CJR720916:CJR720918 CTN720916:CTN720918 DDJ720916:DDJ720918 DNF720916:DNF720918 DXB720916:DXB720918 EGX720916:EGX720918 EQT720916:EQT720918 FAP720916:FAP720918 FKL720916:FKL720918 FUH720916:FUH720918 GED720916:GED720918 GNZ720916:GNZ720918 GXV720916:GXV720918 HHR720916:HHR720918 HRN720916:HRN720918 IBJ720916:IBJ720918 ILF720916:ILF720918 IVB720916:IVB720918 JEX720916:JEX720918 JOT720916:JOT720918 JYP720916:JYP720918 KIL720916:KIL720918 KSH720916:KSH720918 LCD720916:LCD720918 LLZ720916:LLZ720918 LVV720916:LVV720918 MFR720916:MFR720918 MPN720916:MPN720918 MZJ720916:MZJ720918 NJF720916:NJF720918 NTB720916:NTB720918 OCX720916:OCX720918 OMT720916:OMT720918 OWP720916:OWP720918 PGL720916:PGL720918 PQH720916:PQH720918 QAD720916:QAD720918 QJZ720916:QJZ720918 QTV720916:QTV720918 RDR720916:RDR720918 RNN720916:RNN720918 RXJ720916:RXJ720918 SHF720916:SHF720918 SRB720916:SRB720918 TAX720916:TAX720918 TKT720916:TKT720918 TUP720916:TUP720918 UEL720916:UEL720918 UOH720916:UOH720918 UYD720916:UYD720918 VHZ720916:VHZ720918 VRV720916:VRV720918 WBR720916:WBR720918 WLN720916:WLN720918 WVJ720916:WVJ720918 B786452:B786454 IX786452:IX786454 ST786452:ST786454 ACP786452:ACP786454 AML786452:AML786454 AWH786452:AWH786454 BGD786452:BGD786454 BPZ786452:BPZ786454 BZV786452:BZV786454 CJR786452:CJR786454 CTN786452:CTN786454 DDJ786452:DDJ786454 DNF786452:DNF786454 DXB786452:DXB786454 EGX786452:EGX786454 EQT786452:EQT786454 FAP786452:FAP786454 FKL786452:FKL786454 FUH786452:FUH786454 GED786452:GED786454 GNZ786452:GNZ786454 GXV786452:GXV786454 HHR786452:HHR786454 HRN786452:HRN786454 IBJ786452:IBJ786454 ILF786452:ILF786454 IVB786452:IVB786454 JEX786452:JEX786454 JOT786452:JOT786454 JYP786452:JYP786454 KIL786452:KIL786454 KSH786452:KSH786454 LCD786452:LCD786454 LLZ786452:LLZ786454 LVV786452:LVV786454 MFR786452:MFR786454 MPN786452:MPN786454 MZJ786452:MZJ786454 NJF786452:NJF786454 NTB786452:NTB786454 OCX786452:OCX786454 OMT786452:OMT786454 OWP786452:OWP786454 PGL786452:PGL786454 PQH786452:PQH786454 QAD786452:QAD786454 QJZ786452:QJZ786454 QTV786452:QTV786454 RDR786452:RDR786454 RNN786452:RNN786454 RXJ786452:RXJ786454 SHF786452:SHF786454 SRB786452:SRB786454 TAX786452:TAX786454 TKT786452:TKT786454 TUP786452:TUP786454 UEL786452:UEL786454 UOH786452:UOH786454 UYD786452:UYD786454 VHZ786452:VHZ786454 VRV786452:VRV786454 WBR786452:WBR786454 WLN786452:WLN786454 WVJ786452:WVJ786454 B851988:B851990 IX851988:IX851990 ST851988:ST851990 ACP851988:ACP851990 AML851988:AML851990 AWH851988:AWH851990 BGD851988:BGD851990 BPZ851988:BPZ851990 BZV851988:BZV851990 CJR851988:CJR851990 CTN851988:CTN851990 DDJ851988:DDJ851990 DNF851988:DNF851990 DXB851988:DXB851990 EGX851988:EGX851990 EQT851988:EQT851990 FAP851988:FAP851990 FKL851988:FKL851990 FUH851988:FUH851990 GED851988:GED851990 GNZ851988:GNZ851990 GXV851988:GXV851990 HHR851988:HHR851990 HRN851988:HRN851990 IBJ851988:IBJ851990 ILF851988:ILF851990 IVB851988:IVB851990 JEX851988:JEX851990 JOT851988:JOT851990 JYP851988:JYP851990 KIL851988:KIL851990 KSH851988:KSH851990 LCD851988:LCD851990 LLZ851988:LLZ851990 LVV851988:LVV851990 MFR851988:MFR851990 MPN851988:MPN851990 MZJ851988:MZJ851990 NJF851988:NJF851990 NTB851988:NTB851990 OCX851988:OCX851990 OMT851988:OMT851990 OWP851988:OWP851990 PGL851988:PGL851990 PQH851988:PQH851990 QAD851988:QAD851990 QJZ851988:QJZ851990 QTV851988:QTV851990 RDR851988:RDR851990 RNN851988:RNN851990 RXJ851988:RXJ851990 SHF851988:SHF851990 SRB851988:SRB851990 TAX851988:TAX851990 TKT851988:TKT851990 TUP851988:TUP851990 UEL851988:UEL851990 UOH851988:UOH851990 UYD851988:UYD851990 VHZ851988:VHZ851990 VRV851988:VRV851990 WBR851988:WBR851990 WLN851988:WLN851990 WVJ851988:WVJ851990 B917524:B917526 IX917524:IX917526 ST917524:ST917526 ACP917524:ACP917526 AML917524:AML917526 AWH917524:AWH917526 BGD917524:BGD917526 BPZ917524:BPZ917526 BZV917524:BZV917526 CJR917524:CJR917526 CTN917524:CTN917526 DDJ917524:DDJ917526 DNF917524:DNF917526 DXB917524:DXB917526 EGX917524:EGX917526 EQT917524:EQT917526 FAP917524:FAP917526 FKL917524:FKL917526 FUH917524:FUH917526 GED917524:GED917526 GNZ917524:GNZ917526 GXV917524:GXV917526 HHR917524:HHR917526 HRN917524:HRN917526 IBJ917524:IBJ917526 ILF917524:ILF917526 IVB917524:IVB917526 JEX917524:JEX917526 JOT917524:JOT917526 JYP917524:JYP917526 KIL917524:KIL917526 KSH917524:KSH917526 LCD917524:LCD917526 LLZ917524:LLZ917526 LVV917524:LVV917526 MFR917524:MFR917526 MPN917524:MPN917526 MZJ917524:MZJ917526 NJF917524:NJF917526 NTB917524:NTB917526 OCX917524:OCX917526 OMT917524:OMT917526 OWP917524:OWP917526 PGL917524:PGL917526 PQH917524:PQH917526 QAD917524:QAD917526 QJZ917524:QJZ917526 QTV917524:QTV917526 RDR917524:RDR917526 RNN917524:RNN917526 RXJ917524:RXJ917526 SHF917524:SHF917526 SRB917524:SRB917526 TAX917524:TAX917526 TKT917524:TKT917526 TUP917524:TUP917526 UEL917524:UEL917526 UOH917524:UOH917526 UYD917524:UYD917526 VHZ917524:VHZ917526 VRV917524:VRV917526 WBR917524:WBR917526 WLN917524:WLN917526 WVJ917524:WVJ917526 B983060:B983062 IX983060:IX983062 ST983060:ST983062 ACP983060:ACP983062 AML983060:AML983062 AWH983060:AWH983062 BGD983060:BGD983062 BPZ983060:BPZ983062 BZV983060:BZV983062 CJR983060:CJR983062 CTN983060:CTN983062 DDJ983060:DDJ983062 DNF983060:DNF983062 DXB983060:DXB983062 EGX983060:EGX983062 EQT983060:EQT983062 FAP983060:FAP983062 FKL983060:FKL983062 FUH983060:FUH983062 GED983060:GED983062 GNZ983060:GNZ983062 GXV983060:GXV983062 HHR983060:HHR983062 HRN983060:HRN983062 IBJ983060:IBJ983062 ILF983060:ILF983062 IVB983060:IVB983062 JEX983060:JEX983062 JOT983060:JOT983062 JYP983060:JYP983062 KIL983060:KIL983062 KSH983060:KSH983062 LCD983060:LCD983062 LLZ983060:LLZ983062 LVV983060:LVV983062 MFR983060:MFR983062 MPN983060:MPN983062 MZJ983060:MZJ983062 NJF983060:NJF983062 NTB983060:NTB983062 OCX983060:OCX983062 OMT983060:OMT983062 OWP983060:OWP983062 PGL983060:PGL983062 PQH983060:PQH983062 QAD983060:QAD983062 QJZ983060:QJZ983062 QTV983060:QTV983062 RDR983060:RDR983062 RNN983060:RNN983062 RXJ983060:RXJ983062 SHF983060:SHF983062 SRB983060:SRB983062 TAX983060:TAX983062 TKT983060:TKT983062 TUP983060:TUP983062 UEL983060:UEL983062 UOH983060:UOH983062 UYD983060:UYD983062 VHZ983060:VHZ983062 VRV983060:VRV983062 WBR983060:WBR983062 WLN983060:WLN983062 WVJ983060:WVJ983062 B24:B349 IX24:IX349 ST24:ST349 ACP24:ACP349 AML24:AML349 AWH24:AWH349 BGD24:BGD349 BPZ24:BPZ349 BZV24:BZV349 CJR24:CJR349 CTN24:CTN349 DDJ24:DDJ349 DNF24:DNF349 DXB24:DXB349 EGX24:EGX349 EQT24:EQT349 FAP24:FAP349 FKL24:FKL349 FUH24:FUH349 GED24:GED349 GNZ24:GNZ349 GXV24:GXV349 HHR24:HHR349 HRN24:HRN349 IBJ24:IBJ349 ILF24:ILF349 IVB24:IVB349 JEX24:JEX349 JOT24:JOT349 JYP24:JYP349 KIL24:KIL349 KSH24:KSH349 LCD24:LCD349 LLZ24:LLZ349 LVV24:LVV349 MFR24:MFR349 MPN24:MPN349 MZJ24:MZJ349 NJF24:NJF349 NTB24:NTB349 OCX24:OCX349 OMT24:OMT349 OWP24:OWP349 PGL24:PGL349 PQH24:PQH349 QAD24:QAD349 QJZ24:QJZ349 QTV24:QTV349 RDR24:RDR349 RNN24:RNN349 RXJ24:RXJ349 SHF24:SHF349 SRB24:SRB349 TAX24:TAX349 TKT24:TKT349 TUP24:TUP349 UEL24:UEL349 UOH24:UOH349 UYD24:UYD349 VHZ24:VHZ349 VRV24:VRV349 WBR24:WBR349 WLN24:WLN349 WVJ24:WVJ349 B65560:B65885 IX65560:IX65885 ST65560:ST65885 ACP65560:ACP65885 AML65560:AML65885 AWH65560:AWH65885 BGD65560:BGD65885 BPZ65560:BPZ65885 BZV65560:BZV65885 CJR65560:CJR65885 CTN65560:CTN65885 DDJ65560:DDJ65885 DNF65560:DNF65885 DXB65560:DXB65885 EGX65560:EGX65885 EQT65560:EQT65885 FAP65560:FAP65885 FKL65560:FKL65885 FUH65560:FUH65885 GED65560:GED65885 GNZ65560:GNZ65885 GXV65560:GXV65885 HHR65560:HHR65885 HRN65560:HRN65885 IBJ65560:IBJ65885 ILF65560:ILF65885 IVB65560:IVB65885 JEX65560:JEX65885 JOT65560:JOT65885 JYP65560:JYP65885 KIL65560:KIL65885 KSH65560:KSH65885 LCD65560:LCD65885 LLZ65560:LLZ65885 LVV65560:LVV65885 MFR65560:MFR65885 MPN65560:MPN65885 MZJ65560:MZJ65885 NJF65560:NJF65885 NTB65560:NTB65885 OCX65560:OCX65885 OMT65560:OMT65885 OWP65560:OWP65885 PGL65560:PGL65885 PQH65560:PQH65885 QAD65560:QAD65885 QJZ65560:QJZ65885 QTV65560:QTV65885 RDR65560:RDR65885 RNN65560:RNN65885 RXJ65560:RXJ65885 SHF65560:SHF65885 SRB65560:SRB65885 TAX65560:TAX65885 TKT65560:TKT65885 TUP65560:TUP65885 UEL65560:UEL65885 UOH65560:UOH65885 UYD65560:UYD65885 VHZ65560:VHZ65885 VRV65560:VRV65885 WBR65560:WBR65885 WLN65560:WLN65885 WVJ65560:WVJ65885 B131096:B131421 IX131096:IX131421 ST131096:ST131421 ACP131096:ACP131421 AML131096:AML131421 AWH131096:AWH131421 BGD131096:BGD131421 BPZ131096:BPZ131421 BZV131096:BZV131421 CJR131096:CJR131421 CTN131096:CTN131421 DDJ131096:DDJ131421 DNF131096:DNF131421 DXB131096:DXB131421 EGX131096:EGX131421 EQT131096:EQT131421 FAP131096:FAP131421 FKL131096:FKL131421 FUH131096:FUH131421 GED131096:GED131421 GNZ131096:GNZ131421 GXV131096:GXV131421 HHR131096:HHR131421 HRN131096:HRN131421 IBJ131096:IBJ131421 ILF131096:ILF131421 IVB131096:IVB131421 JEX131096:JEX131421 JOT131096:JOT131421 JYP131096:JYP131421 KIL131096:KIL131421 KSH131096:KSH131421 LCD131096:LCD131421 LLZ131096:LLZ131421 LVV131096:LVV131421 MFR131096:MFR131421 MPN131096:MPN131421 MZJ131096:MZJ131421 NJF131096:NJF131421 NTB131096:NTB131421 OCX131096:OCX131421 OMT131096:OMT131421 OWP131096:OWP131421 PGL131096:PGL131421 PQH131096:PQH131421 QAD131096:QAD131421 QJZ131096:QJZ131421 QTV131096:QTV131421 RDR131096:RDR131421 RNN131096:RNN131421 RXJ131096:RXJ131421 SHF131096:SHF131421 SRB131096:SRB131421 TAX131096:TAX131421 TKT131096:TKT131421 TUP131096:TUP131421 UEL131096:UEL131421 UOH131096:UOH131421 UYD131096:UYD131421 VHZ131096:VHZ131421 VRV131096:VRV131421 WBR131096:WBR131421 WLN131096:WLN131421 WVJ131096:WVJ131421 B196632:B196957 IX196632:IX196957 ST196632:ST196957 ACP196632:ACP196957 AML196632:AML196957 AWH196632:AWH196957 BGD196632:BGD196957 BPZ196632:BPZ196957 BZV196632:BZV196957 CJR196632:CJR196957 CTN196632:CTN196957 DDJ196632:DDJ196957 DNF196632:DNF196957 DXB196632:DXB196957 EGX196632:EGX196957 EQT196632:EQT196957 FAP196632:FAP196957 FKL196632:FKL196957 FUH196632:FUH196957 GED196632:GED196957 GNZ196632:GNZ196957 GXV196632:GXV196957 HHR196632:HHR196957 HRN196632:HRN196957 IBJ196632:IBJ196957 ILF196632:ILF196957 IVB196632:IVB196957 JEX196632:JEX196957 JOT196632:JOT196957 JYP196632:JYP196957 KIL196632:KIL196957 KSH196632:KSH196957 LCD196632:LCD196957 LLZ196632:LLZ196957 LVV196632:LVV196957 MFR196632:MFR196957 MPN196632:MPN196957 MZJ196632:MZJ196957 NJF196632:NJF196957 NTB196632:NTB196957 OCX196632:OCX196957 OMT196632:OMT196957 OWP196632:OWP196957 PGL196632:PGL196957 PQH196632:PQH196957 QAD196632:QAD196957 QJZ196632:QJZ196957 QTV196632:QTV196957 RDR196632:RDR196957 RNN196632:RNN196957 RXJ196632:RXJ196957 SHF196632:SHF196957 SRB196632:SRB196957 TAX196632:TAX196957 TKT196632:TKT196957 TUP196632:TUP196957 UEL196632:UEL196957 UOH196632:UOH196957 UYD196632:UYD196957 VHZ196632:VHZ196957 VRV196632:VRV196957 WBR196632:WBR196957 WLN196632:WLN196957 WVJ196632:WVJ196957 B262168:B262493 IX262168:IX262493 ST262168:ST262493 ACP262168:ACP262493 AML262168:AML262493 AWH262168:AWH262493 BGD262168:BGD262493 BPZ262168:BPZ262493 BZV262168:BZV262493 CJR262168:CJR262493 CTN262168:CTN262493 DDJ262168:DDJ262493 DNF262168:DNF262493 DXB262168:DXB262493 EGX262168:EGX262493 EQT262168:EQT262493 FAP262168:FAP262493 FKL262168:FKL262493 FUH262168:FUH262493 GED262168:GED262493 GNZ262168:GNZ262493 GXV262168:GXV262493 HHR262168:HHR262493 HRN262168:HRN262493 IBJ262168:IBJ262493 ILF262168:ILF262493 IVB262168:IVB262493 JEX262168:JEX262493 JOT262168:JOT262493 JYP262168:JYP262493 KIL262168:KIL262493 KSH262168:KSH262493 LCD262168:LCD262493 LLZ262168:LLZ262493 LVV262168:LVV262493 MFR262168:MFR262493 MPN262168:MPN262493 MZJ262168:MZJ262493 NJF262168:NJF262493 NTB262168:NTB262493 OCX262168:OCX262493 OMT262168:OMT262493 OWP262168:OWP262493 PGL262168:PGL262493 PQH262168:PQH262493 QAD262168:QAD262493 QJZ262168:QJZ262493 QTV262168:QTV262493 RDR262168:RDR262493 RNN262168:RNN262493 RXJ262168:RXJ262493 SHF262168:SHF262493 SRB262168:SRB262493 TAX262168:TAX262493 TKT262168:TKT262493 TUP262168:TUP262493 UEL262168:UEL262493 UOH262168:UOH262493 UYD262168:UYD262493 VHZ262168:VHZ262493 VRV262168:VRV262493 WBR262168:WBR262493 WLN262168:WLN262493 WVJ262168:WVJ262493 B327704:B328029 IX327704:IX328029 ST327704:ST328029 ACP327704:ACP328029 AML327704:AML328029 AWH327704:AWH328029 BGD327704:BGD328029 BPZ327704:BPZ328029 BZV327704:BZV328029 CJR327704:CJR328029 CTN327704:CTN328029 DDJ327704:DDJ328029 DNF327704:DNF328029 DXB327704:DXB328029 EGX327704:EGX328029 EQT327704:EQT328029 FAP327704:FAP328029 FKL327704:FKL328029 FUH327704:FUH328029 GED327704:GED328029 GNZ327704:GNZ328029 GXV327704:GXV328029 HHR327704:HHR328029 HRN327704:HRN328029 IBJ327704:IBJ328029 ILF327704:ILF328029 IVB327704:IVB328029 JEX327704:JEX328029 JOT327704:JOT328029 JYP327704:JYP328029 KIL327704:KIL328029 KSH327704:KSH328029 LCD327704:LCD328029 LLZ327704:LLZ328029 LVV327704:LVV328029 MFR327704:MFR328029 MPN327704:MPN328029 MZJ327704:MZJ328029 NJF327704:NJF328029 NTB327704:NTB328029 OCX327704:OCX328029 OMT327704:OMT328029 OWP327704:OWP328029 PGL327704:PGL328029 PQH327704:PQH328029 QAD327704:QAD328029 QJZ327704:QJZ328029 QTV327704:QTV328029 RDR327704:RDR328029 RNN327704:RNN328029 RXJ327704:RXJ328029 SHF327704:SHF328029 SRB327704:SRB328029 TAX327704:TAX328029 TKT327704:TKT328029 TUP327704:TUP328029 UEL327704:UEL328029 UOH327704:UOH328029 UYD327704:UYD328029 VHZ327704:VHZ328029 VRV327704:VRV328029 WBR327704:WBR328029 WLN327704:WLN328029 WVJ327704:WVJ328029 B393240:B393565 IX393240:IX393565 ST393240:ST393565 ACP393240:ACP393565 AML393240:AML393565 AWH393240:AWH393565 BGD393240:BGD393565 BPZ393240:BPZ393565 BZV393240:BZV393565 CJR393240:CJR393565 CTN393240:CTN393565 DDJ393240:DDJ393565 DNF393240:DNF393565 DXB393240:DXB393565 EGX393240:EGX393565 EQT393240:EQT393565 FAP393240:FAP393565 FKL393240:FKL393565 FUH393240:FUH393565 GED393240:GED393565 GNZ393240:GNZ393565 GXV393240:GXV393565 HHR393240:HHR393565 HRN393240:HRN393565 IBJ393240:IBJ393565 ILF393240:ILF393565 IVB393240:IVB393565 JEX393240:JEX393565 JOT393240:JOT393565 JYP393240:JYP393565 KIL393240:KIL393565 KSH393240:KSH393565 LCD393240:LCD393565 LLZ393240:LLZ393565 LVV393240:LVV393565 MFR393240:MFR393565 MPN393240:MPN393565 MZJ393240:MZJ393565 NJF393240:NJF393565 NTB393240:NTB393565 OCX393240:OCX393565 OMT393240:OMT393565 OWP393240:OWP393565 PGL393240:PGL393565 PQH393240:PQH393565 QAD393240:QAD393565 QJZ393240:QJZ393565 QTV393240:QTV393565 RDR393240:RDR393565 RNN393240:RNN393565 RXJ393240:RXJ393565 SHF393240:SHF393565 SRB393240:SRB393565 TAX393240:TAX393565 TKT393240:TKT393565 TUP393240:TUP393565 UEL393240:UEL393565 UOH393240:UOH393565 UYD393240:UYD393565 VHZ393240:VHZ393565 VRV393240:VRV393565 WBR393240:WBR393565 WLN393240:WLN393565 WVJ393240:WVJ393565 B458776:B459101 IX458776:IX459101 ST458776:ST459101 ACP458776:ACP459101 AML458776:AML459101 AWH458776:AWH459101 BGD458776:BGD459101 BPZ458776:BPZ459101 BZV458776:BZV459101 CJR458776:CJR459101 CTN458776:CTN459101 DDJ458776:DDJ459101 DNF458776:DNF459101 DXB458776:DXB459101 EGX458776:EGX459101 EQT458776:EQT459101 FAP458776:FAP459101 FKL458776:FKL459101 FUH458776:FUH459101 GED458776:GED459101 GNZ458776:GNZ459101 GXV458776:GXV459101 HHR458776:HHR459101 HRN458776:HRN459101 IBJ458776:IBJ459101 ILF458776:ILF459101 IVB458776:IVB459101 JEX458776:JEX459101 JOT458776:JOT459101 JYP458776:JYP459101 KIL458776:KIL459101 KSH458776:KSH459101 LCD458776:LCD459101 LLZ458776:LLZ459101 LVV458776:LVV459101 MFR458776:MFR459101 MPN458776:MPN459101 MZJ458776:MZJ459101 NJF458776:NJF459101 NTB458776:NTB459101 OCX458776:OCX459101 OMT458776:OMT459101 OWP458776:OWP459101 PGL458776:PGL459101 PQH458776:PQH459101 QAD458776:QAD459101 QJZ458776:QJZ459101 QTV458776:QTV459101 RDR458776:RDR459101 RNN458776:RNN459101 RXJ458776:RXJ459101 SHF458776:SHF459101 SRB458776:SRB459101 TAX458776:TAX459101 TKT458776:TKT459101 TUP458776:TUP459101 UEL458776:UEL459101 UOH458776:UOH459101 UYD458776:UYD459101 VHZ458776:VHZ459101 VRV458776:VRV459101 WBR458776:WBR459101 WLN458776:WLN459101 WVJ458776:WVJ459101 B524312:B524637 IX524312:IX524637 ST524312:ST524637 ACP524312:ACP524637 AML524312:AML524637 AWH524312:AWH524637 BGD524312:BGD524637 BPZ524312:BPZ524637 BZV524312:BZV524637 CJR524312:CJR524637 CTN524312:CTN524637 DDJ524312:DDJ524637 DNF524312:DNF524637 DXB524312:DXB524637 EGX524312:EGX524637 EQT524312:EQT524637 FAP524312:FAP524637 FKL524312:FKL524637 FUH524312:FUH524637 GED524312:GED524637 GNZ524312:GNZ524637 GXV524312:GXV524637 HHR524312:HHR524637 HRN524312:HRN524637 IBJ524312:IBJ524637 ILF524312:ILF524637 IVB524312:IVB524637 JEX524312:JEX524637 JOT524312:JOT524637 JYP524312:JYP524637 KIL524312:KIL524637 KSH524312:KSH524637 LCD524312:LCD524637 LLZ524312:LLZ524637 LVV524312:LVV524637 MFR524312:MFR524637 MPN524312:MPN524637 MZJ524312:MZJ524637 NJF524312:NJF524637 NTB524312:NTB524637 OCX524312:OCX524637 OMT524312:OMT524637 OWP524312:OWP524637 PGL524312:PGL524637 PQH524312:PQH524637 QAD524312:QAD524637 QJZ524312:QJZ524637 QTV524312:QTV524637 RDR524312:RDR524637 RNN524312:RNN524637 RXJ524312:RXJ524637 SHF524312:SHF524637 SRB524312:SRB524637 TAX524312:TAX524637 TKT524312:TKT524637 TUP524312:TUP524637 UEL524312:UEL524637 UOH524312:UOH524637 UYD524312:UYD524637 VHZ524312:VHZ524637 VRV524312:VRV524637 WBR524312:WBR524637 WLN524312:WLN524637 WVJ524312:WVJ524637 B589848:B590173 IX589848:IX590173 ST589848:ST590173 ACP589848:ACP590173 AML589848:AML590173 AWH589848:AWH590173 BGD589848:BGD590173 BPZ589848:BPZ590173 BZV589848:BZV590173 CJR589848:CJR590173 CTN589848:CTN590173 DDJ589848:DDJ590173 DNF589848:DNF590173 DXB589848:DXB590173 EGX589848:EGX590173 EQT589848:EQT590173 FAP589848:FAP590173 FKL589848:FKL590173 FUH589848:FUH590173 GED589848:GED590173 GNZ589848:GNZ590173 GXV589848:GXV590173 HHR589848:HHR590173 HRN589848:HRN590173 IBJ589848:IBJ590173 ILF589848:ILF590173 IVB589848:IVB590173 JEX589848:JEX590173 JOT589848:JOT590173 JYP589848:JYP590173 KIL589848:KIL590173 KSH589848:KSH590173 LCD589848:LCD590173 LLZ589848:LLZ590173 LVV589848:LVV590173 MFR589848:MFR590173 MPN589848:MPN590173 MZJ589848:MZJ590173 NJF589848:NJF590173 NTB589848:NTB590173 OCX589848:OCX590173 OMT589848:OMT590173 OWP589848:OWP590173 PGL589848:PGL590173 PQH589848:PQH590173 QAD589848:QAD590173 QJZ589848:QJZ590173 QTV589848:QTV590173 RDR589848:RDR590173 RNN589848:RNN590173 RXJ589848:RXJ590173 SHF589848:SHF590173 SRB589848:SRB590173 TAX589848:TAX590173 TKT589848:TKT590173 TUP589848:TUP590173 UEL589848:UEL590173 UOH589848:UOH590173 UYD589848:UYD590173 VHZ589848:VHZ590173 VRV589848:VRV590173 WBR589848:WBR590173 WLN589848:WLN590173 WVJ589848:WVJ590173 B655384:B655709 IX655384:IX655709 ST655384:ST655709 ACP655384:ACP655709 AML655384:AML655709 AWH655384:AWH655709 BGD655384:BGD655709 BPZ655384:BPZ655709 BZV655384:BZV655709 CJR655384:CJR655709 CTN655384:CTN655709 DDJ655384:DDJ655709 DNF655384:DNF655709 DXB655384:DXB655709 EGX655384:EGX655709 EQT655384:EQT655709 FAP655384:FAP655709 FKL655384:FKL655709 FUH655384:FUH655709 GED655384:GED655709 GNZ655384:GNZ655709 GXV655384:GXV655709 HHR655384:HHR655709 HRN655384:HRN655709 IBJ655384:IBJ655709 ILF655384:ILF655709 IVB655384:IVB655709 JEX655384:JEX655709 JOT655384:JOT655709 JYP655384:JYP655709 KIL655384:KIL655709 KSH655384:KSH655709 LCD655384:LCD655709 LLZ655384:LLZ655709 LVV655384:LVV655709 MFR655384:MFR655709 MPN655384:MPN655709 MZJ655384:MZJ655709 NJF655384:NJF655709 NTB655384:NTB655709 OCX655384:OCX655709 OMT655384:OMT655709 OWP655384:OWP655709 PGL655384:PGL655709 PQH655384:PQH655709 QAD655384:QAD655709 QJZ655384:QJZ655709 QTV655384:QTV655709 RDR655384:RDR655709 RNN655384:RNN655709 RXJ655384:RXJ655709 SHF655384:SHF655709 SRB655384:SRB655709 TAX655384:TAX655709 TKT655384:TKT655709 TUP655384:TUP655709 UEL655384:UEL655709 UOH655384:UOH655709 UYD655384:UYD655709 VHZ655384:VHZ655709 VRV655384:VRV655709 WBR655384:WBR655709 WLN655384:WLN655709 WVJ655384:WVJ655709 B720920:B721245 IX720920:IX721245 ST720920:ST721245 ACP720920:ACP721245 AML720920:AML721245 AWH720920:AWH721245 BGD720920:BGD721245 BPZ720920:BPZ721245 BZV720920:BZV721245 CJR720920:CJR721245 CTN720920:CTN721245 DDJ720920:DDJ721245 DNF720920:DNF721245 DXB720920:DXB721245 EGX720920:EGX721245 EQT720920:EQT721245 FAP720920:FAP721245 FKL720920:FKL721245 FUH720920:FUH721245 GED720920:GED721245 GNZ720920:GNZ721245 GXV720920:GXV721245 HHR720920:HHR721245 HRN720920:HRN721245 IBJ720920:IBJ721245 ILF720920:ILF721245 IVB720920:IVB721245 JEX720920:JEX721245 JOT720920:JOT721245 JYP720920:JYP721245 KIL720920:KIL721245 KSH720920:KSH721245 LCD720920:LCD721245 LLZ720920:LLZ721245 LVV720920:LVV721245 MFR720920:MFR721245 MPN720920:MPN721245 MZJ720920:MZJ721245 NJF720920:NJF721245 NTB720920:NTB721245 OCX720920:OCX721245 OMT720920:OMT721245 OWP720920:OWP721245 PGL720920:PGL721245 PQH720920:PQH721245 QAD720920:QAD721245 QJZ720920:QJZ721245 QTV720920:QTV721245 RDR720920:RDR721245 RNN720920:RNN721245 RXJ720920:RXJ721245 SHF720920:SHF721245 SRB720920:SRB721245 TAX720920:TAX721245 TKT720920:TKT721245 TUP720920:TUP721245 UEL720920:UEL721245 UOH720920:UOH721245 UYD720920:UYD721245 VHZ720920:VHZ721245 VRV720920:VRV721245 WBR720920:WBR721245 WLN720920:WLN721245 WVJ720920:WVJ721245 B786456:B786781 IX786456:IX786781 ST786456:ST786781 ACP786456:ACP786781 AML786456:AML786781 AWH786456:AWH786781 BGD786456:BGD786781 BPZ786456:BPZ786781 BZV786456:BZV786781 CJR786456:CJR786781 CTN786456:CTN786781 DDJ786456:DDJ786781 DNF786456:DNF786781 DXB786456:DXB786781 EGX786456:EGX786781 EQT786456:EQT786781 FAP786456:FAP786781 FKL786456:FKL786781 FUH786456:FUH786781 GED786456:GED786781 GNZ786456:GNZ786781 GXV786456:GXV786781 HHR786456:HHR786781 HRN786456:HRN786781 IBJ786456:IBJ786781 ILF786456:ILF786781 IVB786456:IVB786781 JEX786456:JEX786781 JOT786456:JOT786781 JYP786456:JYP786781 KIL786456:KIL786781 KSH786456:KSH786781 LCD786456:LCD786781 LLZ786456:LLZ786781 LVV786456:LVV786781 MFR786456:MFR786781 MPN786456:MPN786781 MZJ786456:MZJ786781 NJF786456:NJF786781 NTB786456:NTB786781 OCX786456:OCX786781 OMT786456:OMT786781 OWP786456:OWP786781 PGL786456:PGL786781 PQH786456:PQH786781 QAD786456:QAD786781 QJZ786456:QJZ786781 QTV786456:QTV786781 RDR786456:RDR786781 RNN786456:RNN786781 RXJ786456:RXJ786781 SHF786456:SHF786781 SRB786456:SRB786781 TAX786456:TAX786781 TKT786456:TKT786781 TUP786456:TUP786781 UEL786456:UEL786781 UOH786456:UOH786781 UYD786456:UYD786781 VHZ786456:VHZ786781 VRV786456:VRV786781 WBR786456:WBR786781 WLN786456:WLN786781 WVJ786456:WVJ786781 B851992:B852317 IX851992:IX852317 ST851992:ST852317 ACP851992:ACP852317 AML851992:AML852317 AWH851992:AWH852317 BGD851992:BGD852317 BPZ851992:BPZ852317 BZV851992:BZV852317 CJR851992:CJR852317 CTN851992:CTN852317 DDJ851992:DDJ852317 DNF851992:DNF852317 DXB851992:DXB852317 EGX851992:EGX852317 EQT851992:EQT852317 FAP851992:FAP852317 FKL851992:FKL852317 FUH851992:FUH852317 GED851992:GED852317 GNZ851992:GNZ852317 GXV851992:GXV852317 HHR851992:HHR852317 HRN851992:HRN852317 IBJ851992:IBJ852317 ILF851992:ILF852317 IVB851992:IVB852317 JEX851992:JEX852317 JOT851992:JOT852317 JYP851992:JYP852317 KIL851992:KIL852317 KSH851992:KSH852317 LCD851992:LCD852317 LLZ851992:LLZ852317 LVV851992:LVV852317 MFR851992:MFR852317 MPN851992:MPN852317 MZJ851992:MZJ852317 NJF851992:NJF852317 NTB851992:NTB852317 OCX851992:OCX852317 OMT851992:OMT852317 OWP851992:OWP852317 PGL851992:PGL852317 PQH851992:PQH852317 QAD851992:QAD852317 QJZ851992:QJZ852317 QTV851992:QTV852317 RDR851992:RDR852317 RNN851992:RNN852317 RXJ851992:RXJ852317 SHF851992:SHF852317 SRB851992:SRB852317 TAX851992:TAX852317 TKT851992:TKT852317 TUP851992:TUP852317 UEL851992:UEL852317 UOH851992:UOH852317 UYD851992:UYD852317 VHZ851992:VHZ852317 VRV851992:VRV852317 WBR851992:WBR852317 WLN851992:WLN852317 WVJ851992:WVJ852317 B917528:B917853 IX917528:IX917853 ST917528:ST917853 ACP917528:ACP917853 AML917528:AML917853 AWH917528:AWH917853 BGD917528:BGD917853 BPZ917528:BPZ917853 BZV917528:BZV917853 CJR917528:CJR917853 CTN917528:CTN917853 DDJ917528:DDJ917853 DNF917528:DNF917853 DXB917528:DXB917853 EGX917528:EGX917853 EQT917528:EQT917853 FAP917528:FAP917853 FKL917528:FKL917853 FUH917528:FUH917853 GED917528:GED917853 GNZ917528:GNZ917853 GXV917528:GXV917853 HHR917528:HHR917853 HRN917528:HRN917853 IBJ917528:IBJ917853 ILF917528:ILF917853 IVB917528:IVB917853 JEX917528:JEX917853 JOT917528:JOT917853 JYP917528:JYP917853 KIL917528:KIL917853 KSH917528:KSH917853 LCD917528:LCD917853 LLZ917528:LLZ917853 LVV917528:LVV917853 MFR917528:MFR917853 MPN917528:MPN917853 MZJ917528:MZJ917853 NJF917528:NJF917853 NTB917528:NTB917853 OCX917528:OCX917853 OMT917528:OMT917853 OWP917528:OWP917853 PGL917528:PGL917853 PQH917528:PQH917853 QAD917528:QAD917853 QJZ917528:QJZ917853 QTV917528:QTV917853 RDR917528:RDR917853 RNN917528:RNN917853 RXJ917528:RXJ917853 SHF917528:SHF917853 SRB917528:SRB917853 TAX917528:TAX917853 TKT917528:TKT917853 TUP917528:TUP917853 UEL917528:UEL917853 UOH917528:UOH917853 UYD917528:UYD917853 VHZ917528:VHZ917853 VRV917528:VRV917853 WBR917528:WBR917853 WLN917528:WLN917853 WVJ917528:WVJ917853 B983064:B983389 IX983064:IX983389 ST983064:ST983389 ACP983064:ACP983389 AML983064:AML983389 AWH983064:AWH983389 BGD983064:BGD983389 BPZ983064:BPZ983389 BZV983064:BZV983389 CJR983064:CJR983389 CTN983064:CTN983389 DDJ983064:DDJ983389 DNF983064:DNF983389 DXB983064:DXB983389 EGX983064:EGX983389 EQT983064:EQT983389 FAP983064:FAP983389 FKL983064:FKL983389 FUH983064:FUH983389 GED983064:GED983389 GNZ983064:GNZ983389 GXV983064:GXV983389 HHR983064:HHR983389 HRN983064:HRN983389 IBJ983064:IBJ983389 ILF983064:ILF983389 IVB983064:IVB983389 JEX983064:JEX983389 JOT983064:JOT983389 JYP983064:JYP983389 KIL983064:KIL983389 KSH983064:KSH983389 LCD983064:LCD983389 LLZ983064:LLZ983389 LVV983064:LVV983389 MFR983064:MFR983389 MPN983064:MPN983389 MZJ983064:MZJ983389 NJF983064:NJF983389 NTB983064:NTB983389 OCX983064:OCX983389 OMT983064:OMT983389 OWP983064:OWP983389 PGL983064:PGL983389 PQH983064:PQH983389 QAD983064:QAD983389 QJZ983064:QJZ983389 QTV983064:QTV983389 RDR983064:RDR983389 RNN983064:RNN983389 RXJ983064:RXJ983389 SHF983064:SHF983389 SRB983064:SRB983389 TAX983064:TAX983389 TKT983064:TKT983389 TUP983064:TUP983389 UEL983064:UEL983389 UOH983064:UOH983389 UYD983064:UYD983389 VHZ983064:VHZ983389 VRV983064:VRV983389 WBR983064:WBR983389 WLN983064:WLN983389 WVJ12:WVJ14 WLN12:WLN14 WBR12:WBR14 VRV12:VRV14 VHZ12:VHZ14 UYD12:UYD14 UOH12:UOH14 UEL12:UEL14 TUP12:TUP14 TKT12:TKT14 TAX12:TAX14 SRB12:SRB14 SHF12:SHF14 RXJ12:RXJ14 RNN12:RNN14 RDR12:RDR14 QTV12:QTV14 QJZ12:QJZ14 QAD12:QAD14 PQH12:PQH14 PGL12:PGL14 OWP12:OWP14 OMT12:OMT14 OCX12:OCX14 NTB12:NTB14 NJF12:NJF14 MZJ12:MZJ14 MPN12:MPN14 MFR12:MFR14 LVV12:LVV14 LLZ12:LLZ14 LCD12:LCD14 KSH12:KSH14 KIL12:KIL14 JYP12:JYP14 JOT12:JOT14 JEX12:JEX14 IVB12:IVB14 ILF12:ILF14 IBJ12:IBJ14 HRN12:HRN14 HHR12:HHR14 GXV12:GXV14 GNZ12:GNZ14 GED12:GED14 FUH12:FUH14 FKL12:FKL14 FAP12:FAP14 EQT12:EQT14 EGX12:EGX14 DXB12:DXB14 DNF12:DNF14 DDJ12:DDJ14 CTN12:CTN14 CJR12:CJR14 BZV12:BZV14 BPZ12:BPZ14 BGD12:BGD14 AWH12:AWH14 AML12:AML14 ACP12:ACP14 ST12:ST14 IX12:IX14 B12:B14" xr:uid="{0DDFC060-9E15-41D2-9A79-9AF6BDD0CE44}">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BA76-1BBF-4394-A19A-0308E079B51A}">
  <sheetPr>
    <tabColor theme="0" tint="-0.14999847407452621"/>
  </sheetPr>
  <dimension ref="A1:D85"/>
  <sheetViews>
    <sheetView view="pageBreakPreview" zoomScaleNormal="75" zoomScaleSheetLayoutView="100" workbookViewId="0">
      <selection activeCell="B1" sqref="B1"/>
    </sheetView>
  </sheetViews>
  <sheetFormatPr defaultColWidth="9" defaultRowHeight="14.5"/>
  <cols>
    <col min="1" max="1" width="8.1796875" style="520" customWidth="1"/>
    <col min="2" max="2" width="78.81640625" style="537" customWidth="1"/>
    <col min="3" max="3" width="8.1796875" style="520" customWidth="1"/>
    <col min="4" max="4" width="78.81640625" style="537" customWidth="1"/>
    <col min="5" max="256" width="9" style="517"/>
    <col min="257" max="257" width="8.1796875" style="517" customWidth="1"/>
    <col min="258" max="258" width="78.81640625" style="517" customWidth="1"/>
    <col min="259" max="259" width="8.1796875" style="517" customWidth="1"/>
    <col min="260" max="260" width="78.81640625" style="517" customWidth="1"/>
    <col min="261" max="512" width="9" style="517"/>
    <col min="513" max="513" width="8.1796875" style="517" customWidth="1"/>
    <col min="514" max="514" width="78.81640625" style="517" customWidth="1"/>
    <col min="515" max="515" width="8.1796875" style="517" customWidth="1"/>
    <col min="516" max="516" width="78.81640625" style="517" customWidth="1"/>
    <col min="517" max="768" width="9" style="517"/>
    <col min="769" max="769" width="8.1796875" style="517" customWidth="1"/>
    <col min="770" max="770" width="78.81640625" style="517" customWidth="1"/>
    <col min="771" max="771" width="8.1796875" style="517" customWidth="1"/>
    <col min="772" max="772" width="78.81640625" style="517" customWidth="1"/>
    <col min="773" max="1024" width="9" style="517"/>
    <col min="1025" max="1025" width="8.1796875" style="517" customWidth="1"/>
    <col min="1026" max="1026" width="78.81640625" style="517" customWidth="1"/>
    <col min="1027" max="1027" width="8.1796875" style="517" customWidth="1"/>
    <col min="1028" max="1028" width="78.81640625" style="517" customWidth="1"/>
    <col min="1029" max="1280" width="9" style="517"/>
    <col min="1281" max="1281" width="8.1796875" style="517" customWidth="1"/>
    <col min="1282" max="1282" width="78.81640625" style="517" customWidth="1"/>
    <col min="1283" max="1283" width="8.1796875" style="517" customWidth="1"/>
    <col min="1284" max="1284" width="78.81640625" style="517" customWidth="1"/>
    <col min="1285" max="1536" width="9" style="517"/>
    <col min="1537" max="1537" width="8.1796875" style="517" customWidth="1"/>
    <col min="1538" max="1538" width="78.81640625" style="517" customWidth="1"/>
    <col min="1539" max="1539" width="8.1796875" style="517" customWidth="1"/>
    <col min="1540" max="1540" width="78.81640625" style="517" customWidth="1"/>
    <col min="1541" max="1792" width="9" style="517"/>
    <col min="1793" max="1793" width="8.1796875" style="517" customWidth="1"/>
    <col min="1794" max="1794" width="78.81640625" style="517" customWidth="1"/>
    <col min="1795" max="1795" width="8.1796875" style="517" customWidth="1"/>
    <col min="1796" max="1796" width="78.81640625" style="517" customWidth="1"/>
    <col min="1797" max="2048" width="9" style="517"/>
    <col min="2049" max="2049" width="8.1796875" style="517" customWidth="1"/>
    <col min="2050" max="2050" width="78.81640625" style="517" customWidth="1"/>
    <col min="2051" max="2051" width="8.1796875" style="517" customWidth="1"/>
    <col min="2052" max="2052" width="78.81640625" style="517" customWidth="1"/>
    <col min="2053" max="2304" width="9" style="517"/>
    <col min="2305" max="2305" width="8.1796875" style="517" customWidth="1"/>
    <col min="2306" max="2306" width="78.81640625" style="517" customWidth="1"/>
    <col min="2307" max="2307" width="8.1796875" style="517" customWidth="1"/>
    <col min="2308" max="2308" width="78.81640625" style="517" customWidth="1"/>
    <col min="2309" max="2560" width="9" style="517"/>
    <col min="2561" max="2561" width="8.1796875" style="517" customWidth="1"/>
    <col min="2562" max="2562" width="78.81640625" style="517" customWidth="1"/>
    <col min="2563" max="2563" width="8.1796875" style="517" customWidth="1"/>
    <col min="2564" max="2564" width="78.81640625" style="517" customWidth="1"/>
    <col min="2565" max="2816" width="9" style="517"/>
    <col min="2817" max="2817" width="8.1796875" style="517" customWidth="1"/>
    <col min="2818" max="2818" width="78.81640625" style="517" customWidth="1"/>
    <col min="2819" max="2819" width="8.1796875" style="517" customWidth="1"/>
    <col min="2820" max="2820" width="78.81640625" style="517" customWidth="1"/>
    <col min="2821" max="3072" width="9" style="517"/>
    <col min="3073" max="3073" width="8.1796875" style="517" customWidth="1"/>
    <col min="3074" max="3074" width="78.81640625" style="517" customWidth="1"/>
    <col min="3075" max="3075" width="8.1796875" style="517" customWidth="1"/>
    <col min="3076" max="3076" width="78.81640625" style="517" customWidth="1"/>
    <col min="3077" max="3328" width="9" style="517"/>
    <col min="3329" max="3329" width="8.1796875" style="517" customWidth="1"/>
    <col min="3330" max="3330" width="78.81640625" style="517" customWidth="1"/>
    <col min="3331" max="3331" width="8.1796875" style="517" customWidth="1"/>
    <col min="3332" max="3332" width="78.81640625" style="517" customWidth="1"/>
    <col min="3333" max="3584" width="9" style="517"/>
    <col min="3585" max="3585" width="8.1796875" style="517" customWidth="1"/>
    <col min="3586" max="3586" width="78.81640625" style="517" customWidth="1"/>
    <col min="3587" max="3587" width="8.1796875" style="517" customWidth="1"/>
    <col min="3588" max="3588" width="78.81640625" style="517" customWidth="1"/>
    <col min="3589" max="3840" width="9" style="517"/>
    <col min="3841" max="3841" width="8.1796875" style="517" customWidth="1"/>
    <col min="3842" max="3842" width="78.81640625" style="517" customWidth="1"/>
    <col min="3843" max="3843" width="8.1796875" style="517" customWidth="1"/>
    <col min="3844" max="3844" width="78.81640625" style="517" customWidth="1"/>
    <col min="3845" max="4096" width="9" style="517"/>
    <col min="4097" max="4097" width="8.1796875" style="517" customWidth="1"/>
    <col min="4098" max="4098" width="78.81640625" style="517" customWidth="1"/>
    <col min="4099" max="4099" width="8.1796875" style="517" customWidth="1"/>
    <col min="4100" max="4100" width="78.81640625" style="517" customWidth="1"/>
    <col min="4101" max="4352" width="9" style="517"/>
    <col min="4353" max="4353" width="8.1796875" style="517" customWidth="1"/>
    <col min="4354" max="4354" width="78.81640625" style="517" customWidth="1"/>
    <col min="4355" max="4355" width="8.1796875" style="517" customWidth="1"/>
    <col min="4356" max="4356" width="78.81640625" style="517" customWidth="1"/>
    <col min="4357" max="4608" width="9" style="517"/>
    <col min="4609" max="4609" width="8.1796875" style="517" customWidth="1"/>
    <col min="4610" max="4610" width="78.81640625" style="517" customWidth="1"/>
    <col min="4611" max="4611" width="8.1796875" style="517" customWidth="1"/>
    <col min="4612" max="4612" width="78.81640625" style="517" customWidth="1"/>
    <col min="4613" max="4864" width="9" style="517"/>
    <col min="4865" max="4865" width="8.1796875" style="517" customWidth="1"/>
    <col min="4866" max="4866" width="78.81640625" style="517" customWidth="1"/>
    <col min="4867" max="4867" width="8.1796875" style="517" customWidth="1"/>
    <col min="4868" max="4868" width="78.81640625" style="517" customWidth="1"/>
    <col min="4869" max="5120" width="9" style="517"/>
    <col min="5121" max="5121" width="8.1796875" style="517" customWidth="1"/>
    <col min="5122" max="5122" width="78.81640625" style="517" customWidth="1"/>
    <col min="5123" max="5123" width="8.1796875" style="517" customWidth="1"/>
    <col min="5124" max="5124" width="78.81640625" style="517" customWidth="1"/>
    <col min="5125" max="5376" width="9" style="517"/>
    <col min="5377" max="5377" width="8.1796875" style="517" customWidth="1"/>
    <col min="5378" max="5378" width="78.81640625" style="517" customWidth="1"/>
    <col min="5379" max="5379" width="8.1796875" style="517" customWidth="1"/>
    <col min="5380" max="5380" width="78.81640625" style="517" customWidth="1"/>
    <col min="5381" max="5632" width="9" style="517"/>
    <col min="5633" max="5633" width="8.1796875" style="517" customWidth="1"/>
    <col min="5634" max="5634" width="78.81640625" style="517" customWidth="1"/>
    <col min="5635" max="5635" width="8.1796875" style="517" customWidth="1"/>
    <col min="5636" max="5636" width="78.81640625" style="517" customWidth="1"/>
    <col min="5637" max="5888" width="9" style="517"/>
    <col min="5889" max="5889" width="8.1796875" style="517" customWidth="1"/>
    <col min="5890" max="5890" width="78.81640625" style="517" customWidth="1"/>
    <col min="5891" max="5891" width="8.1796875" style="517" customWidth="1"/>
    <col min="5892" max="5892" width="78.81640625" style="517" customWidth="1"/>
    <col min="5893" max="6144" width="9" style="517"/>
    <col min="6145" max="6145" width="8.1796875" style="517" customWidth="1"/>
    <col min="6146" max="6146" width="78.81640625" style="517" customWidth="1"/>
    <col min="6147" max="6147" width="8.1796875" style="517" customWidth="1"/>
    <col min="6148" max="6148" width="78.81640625" style="517" customWidth="1"/>
    <col min="6149" max="6400" width="9" style="517"/>
    <col min="6401" max="6401" width="8.1796875" style="517" customWidth="1"/>
    <col min="6402" max="6402" width="78.81640625" style="517" customWidth="1"/>
    <col min="6403" max="6403" width="8.1796875" style="517" customWidth="1"/>
    <col min="6404" max="6404" width="78.81640625" style="517" customWidth="1"/>
    <col min="6405" max="6656" width="9" style="517"/>
    <col min="6657" max="6657" width="8.1796875" style="517" customWidth="1"/>
    <col min="6658" max="6658" width="78.81640625" style="517" customWidth="1"/>
    <col min="6659" max="6659" width="8.1796875" style="517" customWidth="1"/>
    <col min="6660" max="6660" width="78.81640625" style="517" customWidth="1"/>
    <col min="6661" max="6912" width="9" style="517"/>
    <col min="6913" max="6913" width="8.1796875" style="517" customWidth="1"/>
    <col min="6914" max="6914" width="78.81640625" style="517" customWidth="1"/>
    <col min="6915" max="6915" width="8.1796875" style="517" customWidth="1"/>
    <col min="6916" max="6916" width="78.81640625" style="517" customWidth="1"/>
    <col min="6917" max="7168" width="9" style="517"/>
    <col min="7169" max="7169" width="8.1796875" style="517" customWidth="1"/>
    <col min="7170" max="7170" width="78.81640625" style="517" customWidth="1"/>
    <col min="7171" max="7171" width="8.1796875" style="517" customWidth="1"/>
    <col min="7172" max="7172" width="78.81640625" style="517" customWidth="1"/>
    <col min="7173" max="7424" width="9" style="517"/>
    <col min="7425" max="7425" width="8.1796875" style="517" customWidth="1"/>
    <col min="7426" max="7426" width="78.81640625" style="517" customWidth="1"/>
    <col min="7427" max="7427" width="8.1796875" style="517" customWidth="1"/>
    <col min="7428" max="7428" width="78.81640625" style="517" customWidth="1"/>
    <col min="7429" max="7680" width="9" style="517"/>
    <col min="7681" max="7681" width="8.1796875" style="517" customWidth="1"/>
    <col min="7682" max="7682" width="78.81640625" style="517" customWidth="1"/>
    <col min="7683" max="7683" width="8.1796875" style="517" customWidth="1"/>
    <col min="7684" max="7684" width="78.81640625" style="517" customWidth="1"/>
    <col min="7685" max="7936" width="9" style="517"/>
    <col min="7937" max="7937" width="8.1796875" style="517" customWidth="1"/>
    <col min="7938" max="7938" width="78.81640625" style="517" customWidth="1"/>
    <col min="7939" max="7939" width="8.1796875" style="517" customWidth="1"/>
    <col min="7940" max="7940" width="78.81640625" style="517" customWidth="1"/>
    <col min="7941" max="8192" width="9" style="517"/>
    <col min="8193" max="8193" width="8.1796875" style="517" customWidth="1"/>
    <col min="8194" max="8194" width="78.81640625" style="517" customWidth="1"/>
    <col min="8195" max="8195" width="8.1796875" style="517" customWidth="1"/>
    <col min="8196" max="8196" width="78.81640625" style="517" customWidth="1"/>
    <col min="8197" max="8448" width="9" style="517"/>
    <col min="8449" max="8449" width="8.1796875" style="517" customWidth="1"/>
    <col min="8450" max="8450" width="78.81640625" style="517" customWidth="1"/>
    <col min="8451" max="8451" width="8.1796875" style="517" customWidth="1"/>
    <col min="8452" max="8452" width="78.81640625" style="517" customWidth="1"/>
    <col min="8453" max="8704" width="9" style="517"/>
    <col min="8705" max="8705" width="8.1796875" style="517" customWidth="1"/>
    <col min="8706" max="8706" width="78.81640625" style="517" customWidth="1"/>
    <col min="8707" max="8707" width="8.1796875" style="517" customWidth="1"/>
    <col min="8708" max="8708" width="78.81640625" style="517" customWidth="1"/>
    <col min="8709" max="8960" width="9" style="517"/>
    <col min="8961" max="8961" width="8.1796875" style="517" customWidth="1"/>
    <col min="8962" max="8962" width="78.81640625" style="517" customWidth="1"/>
    <col min="8963" max="8963" width="8.1796875" style="517" customWidth="1"/>
    <col min="8964" max="8964" width="78.81640625" style="517" customWidth="1"/>
    <col min="8965" max="9216" width="9" style="517"/>
    <col min="9217" max="9217" width="8.1796875" style="517" customWidth="1"/>
    <col min="9218" max="9218" width="78.81640625" style="517" customWidth="1"/>
    <col min="9219" max="9219" width="8.1796875" style="517" customWidth="1"/>
    <col min="9220" max="9220" width="78.81640625" style="517" customWidth="1"/>
    <col min="9221" max="9472" width="9" style="517"/>
    <col min="9473" max="9473" width="8.1796875" style="517" customWidth="1"/>
    <col min="9474" max="9474" width="78.81640625" style="517" customWidth="1"/>
    <col min="9475" max="9475" width="8.1796875" style="517" customWidth="1"/>
    <col min="9476" max="9476" width="78.81640625" style="517" customWidth="1"/>
    <col min="9477" max="9728" width="9" style="517"/>
    <col min="9729" max="9729" width="8.1796875" style="517" customWidth="1"/>
    <col min="9730" max="9730" width="78.81640625" style="517" customWidth="1"/>
    <col min="9731" max="9731" width="8.1796875" style="517" customWidth="1"/>
    <col min="9732" max="9732" width="78.81640625" style="517" customWidth="1"/>
    <col min="9733" max="9984" width="9" style="517"/>
    <col min="9985" max="9985" width="8.1796875" style="517" customWidth="1"/>
    <col min="9986" max="9986" width="78.81640625" style="517" customWidth="1"/>
    <col min="9987" max="9987" width="8.1796875" style="517" customWidth="1"/>
    <col min="9988" max="9988" width="78.81640625" style="517" customWidth="1"/>
    <col min="9989" max="10240" width="9" style="517"/>
    <col min="10241" max="10241" width="8.1796875" style="517" customWidth="1"/>
    <col min="10242" max="10242" width="78.81640625" style="517" customWidth="1"/>
    <col min="10243" max="10243" width="8.1796875" style="517" customWidth="1"/>
    <col min="10244" max="10244" width="78.81640625" style="517" customWidth="1"/>
    <col min="10245" max="10496" width="9" style="517"/>
    <col min="10497" max="10497" width="8.1796875" style="517" customWidth="1"/>
    <col min="10498" max="10498" width="78.81640625" style="517" customWidth="1"/>
    <col min="10499" max="10499" width="8.1796875" style="517" customWidth="1"/>
    <col min="10500" max="10500" width="78.81640625" style="517" customWidth="1"/>
    <col min="10501" max="10752" width="9" style="517"/>
    <col min="10753" max="10753" width="8.1796875" style="517" customWidth="1"/>
    <col min="10754" max="10754" width="78.81640625" style="517" customWidth="1"/>
    <col min="10755" max="10755" width="8.1796875" style="517" customWidth="1"/>
    <col min="10756" max="10756" width="78.81640625" style="517" customWidth="1"/>
    <col min="10757" max="11008" width="9" style="517"/>
    <col min="11009" max="11009" width="8.1796875" style="517" customWidth="1"/>
    <col min="11010" max="11010" width="78.81640625" style="517" customWidth="1"/>
    <col min="11011" max="11011" width="8.1796875" style="517" customWidth="1"/>
    <col min="11012" max="11012" width="78.81640625" style="517" customWidth="1"/>
    <col min="11013" max="11264" width="9" style="517"/>
    <col min="11265" max="11265" width="8.1796875" style="517" customWidth="1"/>
    <col min="11266" max="11266" width="78.81640625" style="517" customWidth="1"/>
    <col min="11267" max="11267" width="8.1796875" style="517" customWidth="1"/>
    <col min="11268" max="11268" width="78.81640625" style="517" customWidth="1"/>
    <col min="11269" max="11520" width="9" style="517"/>
    <col min="11521" max="11521" width="8.1796875" style="517" customWidth="1"/>
    <col min="11522" max="11522" width="78.81640625" style="517" customWidth="1"/>
    <col min="11523" max="11523" width="8.1796875" style="517" customWidth="1"/>
    <col min="11524" max="11524" width="78.81640625" style="517" customWidth="1"/>
    <col min="11525" max="11776" width="9" style="517"/>
    <col min="11777" max="11777" width="8.1796875" style="517" customWidth="1"/>
    <col min="11778" max="11778" width="78.81640625" style="517" customWidth="1"/>
    <col min="11779" max="11779" width="8.1796875" style="517" customWidth="1"/>
    <col min="11780" max="11780" width="78.81640625" style="517" customWidth="1"/>
    <col min="11781" max="12032" width="9" style="517"/>
    <col min="12033" max="12033" width="8.1796875" style="517" customWidth="1"/>
    <col min="12034" max="12034" width="78.81640625" style="517" customWidth="1"/>
    <col min="12035" max="12035" width="8.1796875" style="517" customWidth="1"/>
    <col min="12036" max="12036" width="78.81640625" style="517" customWidth="1"/>
    <col min="12037" max="12288" width="9" style="517"/>
    <col min="12289" max="12289" width="8.1796875" style="517" customWidth="1"/>
    <col min="12290" max="12290" width="78.81640625" style="517" customWidth="1"/>
    <col min="12291" max="12291" width="8.1796875" style="517" customWidth="1"/>
    <col min="12292" max="12292" width="78.81640625" style="517" customWidth="1"/>
    <col min="12293" max="12544" width="9" style="517"/>
    <col min="12545" max="12545" width="8.1796875" style="517" customWidth="1"/>
    <col min="12546" max="12546" width="78.81640625" style="517" customWidth="1"/>
    <col min="12547" max="12547" width="8.1796875" style="517" customWidth="1"/>
    <col min="12548" max="12548" width="78.81640625" style="517" customWidth="1"/>
    <col min="12549" max="12800" width="9" style="517"/>
    <col min="12801" max="12801" width="8.1796875" style="517" customWidth="1"/>
    <col min="12802" max="12802" width="78.81640625" style="517" customWidth="1"/>
    <col min="12803" max="12803" width="8.1796875" style="517" customWidth="1"/>
    <col min="12804" max="12804" width="78.81640625" style="517" customWidth="1"/>
    <col min="12805" max="13056" width="9" style="517"/>
    <col min="13057" max="13057" width="8.1796875" style="517" customWidth="1"/>
    <col min="13058" max="13058" width="78.81640625" style="517" customWidth="1"/>
    <col min="13059" max="13059" width="8.1796875" style="517" customWidth="1"/>
    <col min="13060" max="13060" width="78.81640625" style="517" customWidth="1"/>
    <col min="13061" max="13312" width="9" style="517"/>
    <col min="13313" max="13313" width="8.1796875" style="517" customWidth="1"/>
    <col min="13314" max="13314" width="78.81640625" style="517" customWidth="1"/>
    <col min="13315" max="13315" width="8.1796875" style="517" customWidth="1"/>
    <col min="13316" max="13316" width="78.81640625" style="517" customWidth="1"/>
    <col min="13317" max="13568" width="9" style="517"/>
    <col min="13569" max="13569" width="8.1796875" style="517" customWidth="1"/>
    <col min="13570" max="13570" width="78.81640625" style="517" customWidth="1"/>
    <col min="13571" max="13571" width="8.1796875" style="517" customWidth="1"/>
    <col min="13572" max="13572" width="78.81640625" style="517" customWidth="1"/>
    <col min="13573" max="13824" width="9" style="517"/>
    <col min="13825" max="13825" width="8.1796875" style="517" customWidth="1"/>
    <col min="13826" max="13826" width="78.81640625" style="517" customWidth="1"/>
    <col min="13827" max="13827" width="8.1796875" style="517" customWidth="1"/>
    <col min="13828" max="13828" width="78.81640625" style="517" customWidth="1"/>
    <col min="13829" max="14080" width="9" style="517"/>
    <col min="14081" max="14081" width="8.1796875" style="517" customWidth="1"/>
    <col min="14082" max="14082" width="78.81640625" style="517" customWidth="1"/>
    <col min="14083" max="14083" width="8.1796875" style="517" customWidth="1"/>
    <col min="14084" max="14084" width="78.81640625" style="517" customWidth="1"/>
    <col min="14085" max="14336" width="9" style="517"/>
    <col min="14337" max="14337" width="8.1796875" style="517" customWidth="1"/>
    <col min="14338" max="14338" width="78.81640625" style="517" customWidth="1"/>
    <col min="14339" max="14339" width="8.1796875" style="517" customWidth="1"/>
    <col min="14340" max="14340" width="78.81640625" style="517" customWidth="1"/>
    <col min="14341" max="14592" width="9" style="517"/>
    <col min="14593" max="14593" width="8.1796875" style="517" customWidth="1"/>
    <col min="14594" max="14594" width="78.81640625" style="517" customWidth="1"/>
    <col min="14595" max="14595" width="8.1796875" style="517" customWidth="1"/>
    <col min="14596" max="14596" width="78.81640625" style="517" customWidth="1"/>
    <col min="14597" max="14848" width="9" style="517"/>
    <col min="14849" max="14849" width="8.1796875" style="517" customWidth="1"/>
    <col min="14850" max="14850" width="78.81640625" style="517" customWidth="1"/>
    <col min="14851" max="14851" width="8.1796875" style="517" customWidth="1"/>
    <col min="14852" max="14852" width="78.81640625" style="517" customWidth="1"/>
    <col min="14853" max="15104" width="9" style="517"/>
    <col min="15105" max="15105" width="8.1796875" style="517" customWidth="1"/>
    <col min="15106" max="15106" width="78.81640625" style="517" customWidth="1"/>
    <col min="15107" max="15107" width="8.1796875" style="517" customWidth="1"/>
    <col min="15108" max="15108" width="78.81640625" style="517" customWidth="1"/>
    <col min="15109" max="15360" width="9" style="517"/>
    <col min="15361" max="15361" width="8.1796875" style="517" customWidth="1"/>
    <col min="15362" max="15362" width="78.81640625" style="517" customWidth="1"/>
    <col min="15363" max="15363" width="8.1796875" style="517" customWidth="1"/>
    <col min="15364" max="15364" width="78.81640625" style="517" customWidth="1"/>
    <col min="15365" max="15616" width="9" style="517"/>
    <col min="15617" max="15617" width="8.1796875" style="517" customWidth="1"/>
    <col min="15618" max="15618" width="78.81640625" style="517" customWidth="1"/>
    <col min="15619" max="15619" width="8.1796875" style="517" customWidth="1"/>
    <col min="15620" max="15620" width="78.81640625" style="517" customWidth="1"/>
    <col min="15621" max="15872" width="9" style="517"/>
    <col min="15873" max="15873" width="8.1796875" style="517" customWidth="1"/>
    <col min="15874" max="15874" width="78.81640625" style="517" customWidth="1"/>
    <col min="15875" max="15875" width="8.1796875" style="517" customWidth="1"/>
    <col min="15876" max="15876" width="78.81640625" style="517" customWidth="1"/>
    <col min="15877" max="16128" width="9" style="517"/>
    <col min="16129" max="16129" width="8.1796875" style="517" customWidth="1"/>
    <col min="16130" max="16130" width="78.81640625" style="517" customWidth="1"/>
    <col min="16131" max="16131" width="8.1796875" style="517" customWidth="1"/>
    <col min="16132" max="16132" width="78.81640625" style="517" customWidth="1"/>
    <col min="16133" max="16384" width="9" style="517"/>
  </cols>
  <sheetData>
    <row r="1" spans="1:4">
      <c r="A1" s="515">
        <v>3</v>
      </c>
      <c r="B1" s="516" t="s">
        <v>2728</v>
      </c>
      <c r="C1" s="515">
        <v>3</v>
      </c>
      <c r="D1" s="516" t="s">
        <v>2774</v>
      </c>
    </row>
    <row r="2" spans="1:4">
      <c r="A2" s="518">
        <v>3.1</v>
      </c>
      <c r="B2" s="519" t="s">
        <v>917</v>
      </c>
      <c r="C2" s="518">
        <v>3.1</v>
      </c>
      <c r="D2" s="519" t="s">
        <v>2646</v>
      </c>
    </row>
    <row r="3" spans="1:4">
      <c r="B3" s="521" t="s">
        <v>918</v>
      </c>
      <c r="D3" s="521" t="s">
        <v>2775</v>
      </c>
    </row>
    <row r="4" spans="1:4">
      <c r="B4" s="522" t="s">
        <v>2776</v>
      </c>
      <c r="D4" s="522" t="s">
        <v>2776</v>
      </c>
    </row>
    <row r="5" spans="1:4">
      <c r="B5" s="521" t="s">
        <v>919</v>
      </c>
      <c r="D5" s="521" t="s">
        <v>2777</v>
      </c>
    </row>
    <row r="6" spans="1:4">
      <c r="B6" s="523" t="s">
        <v>2778</v>
      </c>
      <c r="D6" s="523" t="str">
        <f>B6</f>
        <v>07-08.12.2023</v>
      </c>
    </row>
    <row r="7" spans="1:4">
      <c r="B7" s="521" t="s">
        <v>920</v>
      </c>
      <c r="D7" s="521" t="s">
        <v>2779</v>
      </c>
    </row>
    <row r="8" spans="1:4">
      <c r="B8" s="522" t="s">
        <v>2780</v>
      </c>
      <c r="D8" s="522" t="s">
        <v>2781</v>
      </c>
    </row>
    <row r="9" spans="1:4">
      <c r="B9" s="522" t="s">
        <v>2782</v>
      </c>
      <c r="D9" s="522" t="s">
        <v>2783</v>
      </c>
    </row>
    <row r="10" spans="1:4">
      <c r="B10" s="522" t="s">
        <v>2784</v>
      </c>
      <c r="D10" s="522" t="s">
        <v>2785</v>
      </c>
    </row>
    <row r="11" spans="1:4">
      <c r="B11" s="522" t="s">
        <v>2786</v>
      </c>
      <c r="D11" s="522" t="s">
        <v>2787</v>
      </c>
    </row>
    <row r="12" spans="1:4">
      <c r="B12" s="522" t="s">
        <v>2788</v>
      </c>
      <c r="D12" s="522" t="s">
        <v>2789</v>
      </c>
    </row>
    <row r="13" spans="1:4">
      <c r="B13" s="524"/>
      <c r="D13" s="524"/>
    </row>
    <row r="14" spans="1:4">
      <c r="B14" s="521" t="s">
        <v>926</v>
      </c>
      <c r="D14" s="521" t="s">
        <v>2790</v>
      </c>
    </row>
    <row r="15" spans="1:4" ht="29">
      <c r="B15" s="522" t="s">
        <v>2791</v>
      </c>
      <c r="D15" s="522" t="s">
        <v>2792</v>
      </c>
    </row>
    <row r="16" spans="1:4">
      <c r="B16" s="524"/>
      <c r="D16" s="524"/>
    </row>
    <row r="17" spans="1:4">
      <c r="A17" s="525" t="s">
        <v>927</v>
      </c>
      <c r="B17" s="517" t="s">
        <v>2793</v>
      </c>
      <c r="C17" s="525" t="s">
        <v>927</v>
      </c>
      <c r="D17" s="517" t="s">
        <v>2794</v>
      </c>
    </row>
    <row r="18" spans="1:4">
      <c r="A18" s="525"/>
      <c r="B18" s="517"/>
      <c r="C18" s="525"/>
      <c r="D18" s="517"/>
    </row>
    <row r="19" spans="1:4">
      <c r="A19" s="525" t="s">
        <v>928</v>
      </c>
      <c r="B19" s="517" t="s">
        <v>2795</v>
      </c>
      <c r="C19" s="525" t="s">
        <v>928</v>
      </c>
      <c r="D19" s="517" t="s">
        <v>2796</v>
      </c>
    </row>
    <row r="20" spans="1:4">
      <c r="B20" s="522"/>
      <c r="D20" s="522"/>
    </row>
    <row r="21" spans="1:4">
      <c r="A21" s="518">
        <v>3.2</v>
      </c>
      <c r="B21" s="526" t="s">
        <v>2797</v>
      </c>
      <c r="C21" s="518">
        <v>3.2</v>
      </c>
      <c r="D21" s="526" t="s">
        <v>2798</v>
      </c>
    </row>
    <row r="22" spans="1:4">
      <c r="B22" s="522" t="s">
        <v>929</v>
      </c>
      <c r="D22" s="522" t="s">
        <v>2799</v>
      </c>
    </row>
    <row r="23" spans="1:4" ht="96" customHeight="1">
      <c r="B23" s="522" t="s">
        <v>2800</v>
      </c>
      <c r="D23" s="522" t="s">
        <v>2801</v>
      </c>
    </row>
    <row r="24" spans="1:4" ht="108.65" customHeight="1">
      <c r="B24" s="522" t="s">
        <v>2802</v>
      </c>
      <c r="D24" s="522" t="s">
        <v>2803</v>
      </c>
    </row>
    <row r="25" spans="1:4" s="529" customFormat="1">
      <c r="A25" s="527"/>
      <c r="B25" s="528" t="s">
        <v>930</v>
      </c>
      <c r="C25" s="527"/>
      <c r="D25" s="528" t="s">
        <v>2804</v>
      </c>
    </row>
    <row r="26" spans="1:4">
      <c r="B26" s="522"/>
      <c r="D26" s="522"/>
    </row>
    <row r="27" spans="1:4">
      <c r="A27" s="525" t="s">
        <v>774</v>
      </c>
      <c r="B27" s="521" t="s">
        <v>931</v>
      </c>
      <c r="C27" s="525" t="s">
        <v>774</v>
      </c>
      <c r="D27" s="521" t="s">
        <v>2624</v>
      </c>
    </row>
    <row r="28" spans="1:4">
      <c r="A28" s="525"/>
      <c r="B28" s="522" t="s">
        <v>2805</v>
      </c>
      <c r="C28" s="525"/>
      <c r="D28" s="522" t="str">
        <f>B28</f>
        <v>Anja Brogaard</v>
      </c>
    </row>
    <row r="29" spans="1:4">
      <c r="B29" s="522"/>
      <c r="D29" s="522"/>
    </row>
    <row r="30" spans="1:4" s="530" customFormat="1">
      <c r="A30" s="518">
        <v>3.3</v>
      </c>
      <c r="B30" s="526" t="s">
        <v>932</v>
      </c>
      <c r="C30" s="518">
        <v>3.3</v>
      </c>
      <c r="D30" s="526" t="s">
        <v>2628</v>
      </c>
    </row>
    <row r="31" spans="1:4" s="530" customFormat="1" ht="29">
      <c r="A31" s="531"/>
      <c r="B31" s="522" t="s">
        <v>2806</v>
      </c>
      <c r="C31" s="531"/>
      <c r="D31" s="522" t="s">
        <v>2807</v>
      </c>
    </row>
    <row r="32" spans="1:4" s="530" customFormat="1">
      <c r="A32" s="531"/>
      <c r="B32" s="532" t="s">
        <v>2808</v>
      </c>
      <c r="C32" s="531"/>
      <c r="D32" s="522" t="s">
        <v>2809</v>
      </c>
    </row>
    <row r="33" spans="1:4" s="530" customFormat="1">
      <c r="A33" s="531"/>
      <c r="B33" s="532"/>
      <c r="C33" s="531"/>
      <c r="D33" s="522"/>
    </row>
    <row r="34" spans="1:4" s="530" customFormat="1" ht="29">
      <c r="A34" s="531"/>
      <c r="B34" s="522" t="s">
        <v>2810</v>
      </c>
      <c r="C34" s="531"/>
      <c r="D34" s="522" t="s">
        <v>2811</v>
      </c>
    </row>
    <row r="35" spans="1:4" s="530" customFormat="1">
      <c r="A35" s="531"/>
      <c r="B35" s="533"/>
      <c r="C35" s="531"/>
      <c r="D35" s="534"/>
    </row>
    <row r="36" spans="1:4">
      <c r="A36" s="518">
        <v>3.4</v>
      </c>
      <c r="B36" s="526" t="s">
        <v>933</v>
      </c>
      <c r="C36" s="518">
        <v>3.4</v>
      </c>
      <c r="D36" s="526" t="s">
        <v>2812</v>
      </c>
    </row>
    <row r="37" spans="1:4">
      <c r="B37" s="522" t="s">
        <v>934</v>
      </c>
      <c r="D37" s="522" t="s">
        <v>2813</v>
      </c>
    </row>
    <row r="38" spans="1:4">
      <c r="B38" s="522"/>
      <c r="D38" s="522"/>
    </row>
    <row r="39" spans="1:4">
      <c r="A39" s="518">
        <v>3.5</v>
      </c>
      <c r="B39" s="526" t="s">
        <v>935</v>
      </c>
      <c r="C39" s="518">
        <v>3.5</v>
      </c>
      <c r="D39" s="526" t="s">
        <v>2629</v>
      </c>
    </row>
    <row r="40" spans="1:4" ht="99" customHeight="1">
      <c r="B40" s="535" t="s">
        <v>2627</v>
      </c>
      <c r="D40" s="535" t="s">
        <v>2814</v>
      </c>
    </row>
    <row r="41" spans="1:4">
      <c r="B41" s="522"/>
      <c r="D41" s="522"/>
    </row>
    <row r="42" spans="1:4">
      <c r="A42" s="518">
        <v>3.6</v>
      </c>
      <c r="B42" s="526" t="s">
        <v>936</v>
      </c>
      <c r="C42" s="518">
        <v>3.6</v>
      </c>
      <c r="D42" s="526" t="s">
        <v>2815</v>
      </c>
    </row>
    <row r="43" spans="1:4">
      <c r="B43" s="522" t="s">
        <v>2816</v>
      </c>
      <c r="D43" s="522" t="s">
        <v>2817</v>
      </c>
    </row>
    <row r="44" spans="1:4" ht="58">
      <c r="B44" s="522" t="s">
        <v>2818</v>
      </c>
      <c r="D44" s="522" t="s">
        <v>2819</v>
      </c>
    </row>
    <row r="45" spans="1:4" ht="72.5">
      <c r="B45" s="522" t="s">
        <v>2820</v>
      </c>
      <c r="D45" s="522" t="s">
        <v>2821</v>
      </c>
    </row>
    <row r="46" spans="1:4" ht="61.5" customHeight="1">
      <c r="B46" s="522" t="s">
        <v>2822</v>
      </c>
      <c r="D46" s="522" t="s">
        <v>2823</v>
      </c>
    </row>
    <row r="47" spans="1:4" ht="43.5">
      <c r="B47" s="522" t="s">
        <v>2824</v>
      </c>
      <c r="D47" s="522" t="s">
        <v>2825</v>
      </c>
    </row>
    <row r="48" spans="1:4">
      <c r="B48" s="522"/>
      <c r="D48" s="522"/>
    </row>
    <row r="49" spans="1:4">
      <c r="A49" s="518">
        <v>3.7</v>
      </c>
      <c r="B49" s="526" t="s">
        <v>940</v>
      </c>
      <c r="C49" s="518">
        <v>3.7</v>
      </c>
      <c r="D49" s="526" t="s">
        <v>940</v>
      </c>
    </row>
    <row r="50" spans="1:4" ht="166" customHeight="1">
      <c r="A50" s="525" t="s">
        <v>775</v>
      </c>
      <c r="B50" s="522" t="s">
        <v>2826</v>
      </c>
      <c r="C50" s="525" t="s">
        <v>775</v>
      </c>
      <c r="D50" s="528" t="s">
        <v>2826</v>
      </c>
    </row>
    <row r="51" spans="1:4" ht="43.5">
      <c r="A51" s="525" t="s">
        <v>776</v>
      </c>
      <c r="B51" s="522" t="s">
        <v>941</v>
      </c>
      <c r="C51" s="525" t="s">
        <v>776</v>
      </c>
      <c r="D51" s="528" t="s">
        <v>941</v>
      </c>
    </row>
    <row r="52" spans="1:4">
      <c r="A52" s="525"/>
      <c r="B52" s="536"/>
      <c r="C52" s="525"/>
      <c r="D52" s="536"/>
    </row>
    <row r="53" spans="1:4" s="539" customFormat="1" ht="43.5">
      <c r="A53" s="520"/>
      <c r="B53" s="537" t="s">
        <v>2827</v>
      </c>
      <c r="C53" s="520"/>
      <c r="D53" s="538" t="s">
        <v>2828</v>
      </c>
    </row>
    <row r="54" spans="1:4" ht="46.5" customHeight="1">
      <c r="A54" s="540" t="s">
        <v>942</v>
      </c>
      <c r="B54" s="522" t="s">
        <v>2829</v>
      </c>
      <c r="C54" s="540"/>
      <c r="D54" s="522" t="s">
        <v>2830</v>
      </c>
    </row>
    <row r="55" spans="1:4">
      <c r="A55" s="540"/>
      <c r="B55" s="541"/>
      <c r="C55" s="540"/>
      <c r="D55" s="541"/>
    </row>
    <row r="56" spans="1:4">
      <c r="A56" s="525" t="s">
        <v>775</v>
      </c>
      <c r="B56" s="521" t="s">
        <v>943</v>
      </c>
      <c r="C56" s="525" t="s">
        <v>775</v>
      </c>
      <c r="D56" s="521" t="s">
        <v>2831</v>
      </c>
    </row>
    <row r="57" spans="1:4">
      <c r="B57" s="522" t="s">
        <v>647</v>
      </c>
      <c r="D57" s="522" t="s">
        <v>648</v>
      </c>
    </row>
    <row r="58" spans="1:4">
      <c r="B58" s="522"/>
      <c r="D58" s="522"/>
    </row>
    <row r="59" spans="1:4">
      <c r="A59" s="518">
        <v>3.8</v>
      </c>
      <c r="B59" s="526" t="s">
        <v>944</v>
      </c>
      <c r="C59" s="518">
        <v>3.8</v>
      </c>
      <c r="D59" s="526" t="s">
        <v>2631</v>
      </c>
    </row>
    <row r="60" spans="1:4">
      <c r="A60" s="525" t="s">
        <v>777</v>
      </c>
      <c r="B60" s="521" t="s">
        <v>945</v>
      </c>
      <c r="C60" s="525" t="s">
        <v>777</v>
      </c>
      <c r="D60" s="542" t="s">
        <v>2632</v>
      </c>
    </row>
    <row r="61" spans="1:4">
      <c r="B61" s="522" t="s">
        <v>2832</v>
      </c>
      <c r="D61" s="543" t="s">
        <v>2833</v>
      </c>
    </row>
    <row r="62" spans="1:4">
      <c r="B62" s="522" t="s">
        <v>2834</v>
      </c>
      <c r="D62" s="543" t="s">
        <v>2835</v>
      </c>
    </row>
    <row r="63" spans="1:4">
      <c r="B63" s="522" t="s">
        <v>2836</v>
      </c>
      <c r="D63" s="543" t="s">
        <v>2837</v>
      </c>
    </row>
    <row r="64" spans="1:4">
      <c r="B64" s="522" t="s">
        <v>2838</v>
      </c>
      <c r="D64" s="543" t="s">
        <v>2839</v>
      </c>
    </row>
    <row r="65" spans="1:4">
      <c r="B65" s="522" t="s">
        <v>949</v>
      </c>
      <c r="D65" s="543" t="s">
        <v>2668</v>
      </c>
    </row>
    <row r="66" spans="1:4">
      <c r="B66" s="541"/>
      <c r="D66" s="541"/>
    </row>
    <row r="67" spans="1:4" ht="29" hidden="1">
      <c r="A67" s="544" t="s">
        <v>778</v>
      </c>
      <c r="B67" s="545" t="s">
        <v>950</v>
      </c>
      <c r="C67" s="544" t="s">
        <v>778</v>
      </c>
      <c r="D67" s="545" t="s">
        <v>950</v>
      </c>
    </row>
    <row r="68" spans="1:4" hidden="1">
      <c r="A68" s="546"/>
      <c r="B68" s="547" t="s">
        <v>2732</v>
      </c>
      <c r="C68" s="546"/>
      <c r="D68" s="547" t="s">
        <v>2732</v>
      </c>
    </row>
    <row r="69" spans="1:4" hidden="1">
      <c r="A69" s="548"/>
      <c r="B69" s="547"/>
      <c r="C69" s="548"/>
      <c r="D69" s="547"/>
    </row>
    <row r="70" spans="1:4" hidden="1">
      <c r="A70" s="548"/>
      <c r="B70" s="547"/>
      <c r="C70" s="548"/>
      <c r="D70" s="547"/>
    </row>
    <row r="71" spans="1:4">
      <c r="A71" s="548"/>
      <c r="B71" s="549"/>
      <c r="C71" s="548"/>
      <c r="D71" s="549"/>
    </row>
    <row r="72" spans="1:4">
      <c r="A72" s="518">
        <v>3.9</v>
      </c>
      <c r="B72" s="526" t="s">
        <v>951</v>
      </c>
      <c r="C72" s="518">
        <v>3.9</v>
      </c>
      <c r="D72" s="526" t="s">
        <v>2633</v>
      </c>
    </row>
    <row r="73" spans="1:4" ht="113.5" customHeight="1">
      <c r="B73" s="537" t="s">
        <v>2840</v>
      </c>
      <c r="D73" s="550" t="s">
        <v>2841</v>
      </c>
    </row>
    <row r="74" spans="1:4">
      <c r="B74" s="522"/>
      <c r="D74" s="522"/>
    </row>
    <row r="75" spans="1:4">
      <c r="B75" s="522"/>
      <c r="D75" s="522"/>
    </row>
    <row r="76" spans="1:4">
      <c r="A76" s="551">
        <v>3.1</v>
      </c>
      <c r="B76" s="526" t="s">
        <v>952</v>
      </c>
      <c r="C76" s="551">
        <v>3.1</v>
      </c>
      <c r="D76" s="526" t="s">
        <v>2634</v>
      </c>
    </row>
    <row r="77" spans="1:4" ht="29">
      <c r="A77" s="525"/>
      <c r="B77" s="522" t="s">
        <v>953</v>
      </c>
      <c r="C77" s="525"/>
      <c r="D77" s="522" t="s">
        <v>2842</v>
      </c>
    </row>
    <row r="78" spans="1:4">
      <c r="A78" s="525" t="s">
        <v>954</v>
      </c>
      <c r="B78" s="521" t="s">
        <v>955</v>
      </c>
      <c r="C78" s="525" t="s">
        <v>954</v>
      </c>
      <c r="D78" s="521" t="s">
        <v>2843</v>
      </c>
    </row>
    <row r="79" spans="1:4">
      <c r="A79" s="540"/>
      <c r="B79" s="522" t="s">
        <v>647</v>
      </c>
      <c r="C79" s="540"/>
      <c r="D79" s="522" t="s">
        <v>2844</v>
      </c>
    </row>
    <row r="80" spans="1:4">
      <c r="A80" s="540"/>
      <c r="B80" s="522"/>
      <c r="C80" s="540"/>
      <c r="D80" s="522"/>
    </row>
    <row r="81" spans="1:4">
      <c r="B81" s="522"/>
      <c r="D81" s="522"/>
    </row>
    <row r="82" spans="1:4">
      <c r="A82" s="551">
        <v>3.11</v>
      </c>
      <c r="B82" s="552" t="s">
        <v>956</v>
      </c>
      <c r="C82" s="551">
        <v>3.11</v>
      </c>
      <c r="D82" s="552" t="s">
        <v>2637</v>
      </c>
    </row>
    <row r="83" spans="1:4" ht="148.5" customHeight="1">
      <c r="A83" s="525"/>
      <c r="B83" s="537" t="s">
        <v>957</v>
      </c>
      <c r="C83" s="525"/>
      <c r="D83" s="537" t="s">
        <v>2845</v>
      </c>
    </row>
    <row r="84" spans="1:4" ht="39.65" customHeight="1">
      <c r="A84" s="525"/>
      <c r="B84" s="537" t="s">
        <v>958</v>
      </c>
      <c r="C84" s="525"/>
      <c r="D84" s="537" t="s">
        <v>2846</v>
      </c>
    </row>
    <row r="85" spans="1:4" ht="72.5" hidden="1">
      <c r="A85" s="540"/>
      <c r="B85" s="553" t="s">
        <v>959</v>
      </c>
      <c r="C85" s="540"/>
      <c r="D85" s="553" t="s">
        <v>959</v>
      </c>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0BB9-7CCA-43AB-A0B0-9D91BD84BB63}">
  <dimension ref="A1:D31"/>
  <sheetViews>
    <sheetView view="pageBreakPreview" zoomScaleNormal="100" zoomScaleSheetLayoutView="100" workbookViewId="0"/>
  </sheetViews>
  <sheetFormatPr defaultColWidth="9.1796875" defaultRowHeight="13"/>
  <cols>
    <col min="1" max="1" width="6.81640625" style="253" customWidth="1"/>
    <col min="2" max="2" width="76" style="263" customWidth="1"/>
    <col min="3" max="3" width="6.81640625" style="253" customWidth="1"/>
    <col min="4" max="4" width="76" style="263" customWidth="1"/>
    <col min="5" max="256" width="9.1796875" style="205"/>
    <col min="257" max="257" width="6.81640625" style="205" customWidth="1"/>
    <col min="258" max="258" width="76" style="205" customWidth="1"/>
    <col min="259" max="259" width="6.81640625" style="205" customWidth="1"/>
    <col min="260" max="260" width="76" style="205" customWidth="1"/>
    <col min="261" max="512" width="9.1796875" style="205"/>
    <col min="513" max="513" width="6.81640625" style="205" customWidth="1"/>
    <col min="514" max="514" width="76" style="205" customWidth="1"/>
    <col min="515" max="515" width="6.81640625" style="205" customWidth="1"/>
    <col min="516" max="516" width="76" style="205" customWidth="1"/>
    <col min="517" max="768" width="9.1796875" style="205"/>
    <col min="769" max="769" width="6.81640625" style="205" customWidth="1"/>
    <col min="770" max="770" width="76" style="205" customWidth="1"/>
    <col min="771" max="771" width="6.81640625" style="205" customWidth="1"/>
    <col min="772" max="772" width="76" style="205" customWidth="1"/>
    <col min="773" max="1024" width="9.1796875" style="205"/>
    <col min="1025" max="1025" width="6.81640625" style="205" customWidth="1"/>
    <col min="1026" max="1026" width="76" style="205" customWidth="1"/>
    <col min="1027" max="1027" width="6.81640625" style="205" customWidth="1"/>
    <col min="1028" max="1028" width="76" style="205" customWidth="1"/>
    <col min="1029" max="1280" width="9.1796875" style="205"/>
    <col min="1281" max="1281" width="6.81640625" style="205" customWidth="1"/>
    <col min="1282" max="1282" width="76" style="205" customWidth="1"/>
    <col min="1283" max="1283" width="6.81640625" style="205" customWidth="1"/>
    <col min="1284" max="1284" width="76" style="205" customWidth="1"/>
    <col min="1285" max="1536" width="9.1796875" style="205"/>
    <col min="1537" max="1537" width="6.81640625" style="205" customWidth="1"/>
    <col min="1538" max="1538" width="76" style="205" customWidth="1"/>
    <col min="1539" max="1539" width="6.81640625" style="205" customWidth="1"/>
    <col min="1540" max="1540" width="76" style="205" customWidth="1"/>
    <col min="1541" max="1792" width="9.1796875" style="205"/>
    <col min="1793" max="1793" width="6.81640625" style="205" customWidth="1"/>
    <col min="1794" max="1794" width="76" style="205" customWidth="1"/>
    <col min="1795" max="1795" width="6.81640625" style="205" customWidth="1"/>
    <col min="1796" max="1796" width="76" style="205" customWidth="1"/>
    <col min="1797" max="2048" width="9.1796875" style="205"/>
    <col min="2049" max="2049" width="6.81640625" style="205" customWidth="1"/>
    <col min="2050" max="2050" width="76" style="205" customWidth="1"/>
    <col min="2051" max="2051" width="6.81640625" style="205" customWidth="1"/>
    <col min="2052" max="2052" width="76" style="205" customWidth="1"/>
    <col min="2053" max="2304" width="9.1796875" style="205"/>
    <col min="2305" max="2305" width="6.81640625" style="205" customWidth="1"/>
    <col min="2306" max="2306" width="76" style="205" customWidth="1"/>
    <col min="2307" max="2307" width="6.81640625" style="205" customWidth="1"/>
    <col min="2308" max="2308" width="76" style="205" customWidth="1"/>
    <col min="2309" max="2560" width="9.1796875" style="205"/>
    <col min="2561" max="2561" width="6.81640625" style="205" customWidth="1"/>
    <col min="2562" max="2562" width="76" style="205" customWidth="1"/>
    <col min="2563" max="2563" width="6.81640625" style="205" customWidth="1"/>
    <col min="2564" max="2564" width="76" style="205" customWidth="1"/>
    <col min="2565" max="2816" width="9.1796875" style="205"/>
    <col min="2817" max="2817" width="6.81640625" style="205" customWidth="1"/>
    <col min="2818" max="2818" width="76" style="205" customWidth="1"/>
    <col min="2819" max="2819" width="6.81640625" style="205" customWidth="1"/>
    <col min="2820" max="2820" width="76" style="205" customWidth="1"/>
    <col min="2821" max="3072" width="9.1796875" style="205"/>
    <col min="3073" max="3073" width="6.81640625" style="205" customWidth="1"/>
    <col min="3074" max="3074" width="76" style="205" customWidth="1"/>
    <col min="3075" max="3075" width="6.81640625" style="205" customWidth="1"/>
    <col min="3076" max="3076" width="76" style="205" customWidth="1"/>
    <col min="3077" max="3328" width="9.1796875" style="205"/>
    <col min="3329" max="3329" width="6.81640625" style="205" customWidth="1"/>
    <col min="3330" max="3330" width="76" style="205" customWidth="1"/>
    <col min="3331" max="3331" width="6.81640625" style="205" customWidth="1"/>
    <col min="3332" max="3332" width="76" style="205" customWidth="1"/>
    <col min="3333" max="3584" width="9.1796875" style="205"/>
    <col min="3585" max="3585" width="6.81640625" style="205" customWidth="1"/>
    <col min="3586" max="3586" width="76" style="205" customWidth="1"/>
    <col min="3587" max="3587" width="6.81640625" style="205" customWidth="1"/>
    <col min="3588" max="3588" width="76" style="205" customWidth="1"/>
    <col min="3589" max="3840" width="9.1796875" style="205"/>
    <col min="3841" max="3841" width="6.81640625" style="205" customWidth="1"/>
    <col min="3842" max="3842" width="76" style="205" customWidth="1"/>
    <col min="3843" max="3843" width="6.81640625" style="205" customWidth="1"/>
    <col min="3844" max="3844" width="76" style="205" customWidth="1"/>
    <col min="3845" max="4096" width="9.1796875" style="205"/>
    <col min="4097" max="4097" width="6.81640625" style="205" customWidth="1"/>
    <col min="4098" max="4098" width="76" style="205" customWidth="1"/>
    <col min="4099" max="4099" width="6.81640625" style="205" customWidth="1"/>
    <col min="4100" max="4100" width="76" style="205" customWidth="1"/>
    <col min="4101" max="4352" width="9.1796875" style="205"/>
    <col min="4353" max="4353" width="6.81640625" style="205" customWidth="1"/>
    <col min="4354" max="4354" width="76" style="205" customWidth="1"/>
    <col min="4355" max="4355" width="6.81640625" style="205" customWidth="1"/>
    <col min="4356" max="4356" width="76" style="205" customWidth="1"/>
    <col min="4357" max="4608" width="9.1796875" style="205"/>
    <col min="4609" max="4609" width="6.81640625" style="205" customWidth="1"/>
    <col min="4610" max="4610" width="76" style="205" customWidth="1"/>
    <col min="4611" max="4611" width="6.81640625" style="205" customWidth="1"/>
    <col min="4612" max="4612" width="76" style="205" customWidth="1"/>
    <col min="4613" max="4864" width="9.1796875" style="205"/>
    <col min="4865" max="4865" width="6.81640625" style="205" customWidth="1"/>
    <col min="4866" max="4866" width="76" style="205" customWidth="1"/>
    <col min="4867" max="4867" width="6.81640625" style="205" customWidth="1"/>
    <col min="4868" max="4868" width="76" style="205" customWidth="1"/>
    <col min="4869" max="5120" width="9.1796875" style="205"/>
    <col min="5121" max="5121" width="6.81640625" style="205" customWidth="1"/>
    <col min="5122" max="5122" width="76" style="205" customWidth="1"/>
    <col min="5123" max="5123" width="6.81640625" style="205" customWidth="1"/>
    <col min="5124" max="5124" width="76" style="205" customWidth="1"/>
    <col min="5125" max="5376" width="9.1796875" style="205"/>
    <col min="5377" max="5377" width="6.81640625" style="205" customWidth="1"/>
    <col min="5378" max="5378" width="76" style="205" customWidth="1"/>
    <col min="5379" max="5379" width="6.81640625" style="205" customWidth="1"/>
    <col min="5380" max="5380" width="76" style="205" customWidth="1"/>
    <col min="5381" max="5632" width="9.1796875" style="205"/>
    <col min="5633" max="5633" width="6.81640625" style="205" customWidth="1"/>
    <col min="5634" max="5634" width="76" style="205" customWidth="1"/>
    <col min="5635" max="5635" width="6.81640625" style="205" customWidth="1"/>
    <col min="5636" max="5636" width="76" style="205" customWidth="1"/>
    <col min="5637" max="5888" width="9.1796875" style="205"/>
    <col min="5889" max="5889" width="6.81640625" style="205" customWidth="1"/>
    <col min="5890" max="5890" width="76" style="205" customWidth="1"/>
    <col min="5891" max="5891" width="6.81640625" style="205" customWidth="1"/>
    <col min="5892" max="5892" width="76" style="205" customWidth="1"/>
    <col min="5893" max="6144" width="9.1796875" style="205"/>
    <col min="6145" max="6145" width="6.81640625" style="205" customWidth="1"/>
    <col min="6146" max="6146" width="76" style="205" customWidth="1"/>
    <col min="6147" max="6147" width="6.81640625" style="205" customWidth="1"/>
    <col min="6148" max="6148" width="76" style="205" customWidth="1"/>
    <col min="6149" max="6400" width="9.1796875" style="205"/>
    <col min="6401" max="6401" width="6.81640625" style="205" customWidth="1"/>
    <col min="6402" max="6402" width="76" style="205" customWidth="1"/>
    <col min="6403" max="6403" width="6.81640625" style="205" customWidth="1"/>
    <col min="6404" max="6404" width="76" style="205" customWidth="1"/>
    <col min="6405" max="6656" width="9.1796875" style="205"/>
    <col min="6657" max="6657" width="6.81640625" style="205" customWidth="1"/>
    <col min="6658" max="6658" width="76" style="205" customWidth="1"/>
    <col min="6659" max="6659" width="6.81640625" style="205" customWidth="1"/>
    <col min="6660" max="6660" width="76" style="205" customWidth="1"/>
    <col min="6661" max="6912" width="9.1796875" style="205"/>
    <col min="6913" max="6913" width="6.81640625" style="205" customWidth="1"/>
    <col min="6914" max="6914" width="76" style="205" customWidth="1"/>
    <col min="6915" max="6915" width="6.81640625" style="205" customWidth="1"/>
    <col min="6916" max="6916" width="76" style="205" customWidth="1"/>
    <col min="6917" max="7168" width="9.1796875" style="205"/>
    <col min="7169" max="7169" width="6.81640625" style="205" customWidth="1"/>
    <col min="7170" max="7170" width="76" style="205" customWidth="1"/>
    <col min="7171" max="7171" width="6.81640625" style="205" customWidth="1"/>
    <col min="7172" max="7172" width="76" style="205" customWidth="1"/>
    <col min="7173" max="7424" width="9.1796875" style="205"/>
    <col min="7425" max="7425" width="6.81640625" style="205" customWidth="1"/>
    <col min="7426" max="7426" width="76" style="205" customWidth="1"/>
    <col min="7427" max="7427" width="6.81640625" style="205" customWidth="1"/>
    <col min="7428" max="7428" width="76" style="205" customWidth="1"/>
    <col min="7429" max="7680" width="9.1796875" style="205"/>
    <col min="7681" max="7681" width="6.81640625" style="205" customWidth="1"/>
    <col min="7682" max="7682" width="76" style="205" customWidth="1"/>
    <col min="7683" max="7683" width="6.81640625" style="205" customWidth="1"/>
    <col min="7684" max="7684" width="76" style="205" customWidth="1"/>
    <col min="7685" max="7936" width="9.1796875" style="205"/>
    <col min="7937" max="7937" width="6.81640625" style="205" customWidth="1"/>
    <col min="7938" max="7938" width="76" style="205" customWidth="1"/>
    <col min="7939" max="7939" width="6.81640625" style="205" customWidth="1"/>
    <col min="7940" max="7940" width="76" style="205" customWidth="1"/>
    <col min="7941" max="8192" width="9.1796875" style="205"/>
    <col min="8193" max="8193" width="6.81640625" style="205" customWidth="1"/>
    <col min="8194" max="8194" width="76" style="205" customWidth="1"/>
    <col min="8195" max="8195" width="6.81640625" style="205" customWidth="1"/>
    <col min="8196" max="8196" width="76" style="205" customWidth="1"/>
    <col min="8197" max="8448" width="9.1796875" style="205"/>
    <col min="8449" max="8449" width="6.81640625" style="205" customWidth="1"/>
    <col min="8450" max="8450" width="76" style="205" customWidth="1"/>
    <col min="8451" max="8451" width="6.81640625" style="205" customWidth="1"/>
    <col min="8452" max="8452" width="76" style="205" customWidth="1"/>
    <col min="8453" max="8704" width="9.1796875" style="205"/>
    <col min="8705" max="8705" width="6.81640625" style="205" customWidth="1"/>
    <col min="8706" max="8706" width="76" style="205" customWidth="1"/>
    <col min="8707" max="8707" width="6.81640625" style="205" customWidth="1"/>
    <col min="8708" max="8708" width="76" style="205" customWidth="1"/>
    <col min="8709" max="8960" width="9.1796875" style="205"/>
    <col min="8961" max="8961" width="6.81640625" style="205" customWidth="1"/>
    <col min="8962" max="8962" width="76" style="205" customWidth="1"/>
    <col min="8963" max="8963" width="6.81640625" style="205" customWidth="1"/>
    <col min="8964" max="8964" width="76" style="205" customWidth="1"/>
    <col min="8965" max="9216" width="9.1796875" style="205"/>
    <col min="9217" max="9217" width="6.81640625" style="205" customWidth="1"/>
    <col min="9218" max="9218" width="76" style="205" customWidth="1"/>
    <col min="9219" max="9219" width="6.81640625" style="205" customWidth="1"/>
    <col min="9220" max="9220" width="76" style="205" customWidth="1"/>
    <col min="9221" max="9472" width="9.1796875" style="205"/>
    <col min="9473" max="9473" width="6.81640625" style="205" customWidth="1"/>
    <col min="9474" max="9474" width="76" style="205" customWidth="1"/>
    <col min="9475" max="9475" width="6.81640625" style="205" customWidth="1"/>
    <col min="9476" max="9476" width="76" style="205" customWidth="1"/>
    <col min="9477" max="9728" width="9.1796875" style="205"/>
    <col min="9729" max="9729" width="6.81640625" style="205" customWidth="1"/>
    <col min="9730" max="9730" width="76" style="205" customWidth="1"/>
    <col min="9731" max="9731" width="6.81640625" style="205" customWidth="1"/>
    <col min="9732" max="9732" width="76" style="205" customWidth="1"/>
    <col min="9733" max="9984" width="9.1796875" style="205"/>
    <col min="9985" max="9985" width="6.81640625" style="205" customWidth="1"/>
    <col min="9986" max="9986" width="76" style="205" customWidth="1"/>
    <col min="9987" max="9987" width="6.81640625" style="205" customWidth="1"/>
    <col min="9988" max="9988" width="76" style="205" customWidth="1"/>
    <col min="9989" max="10240" width="9.1796875" style="205"/>
    <col min="10241" max="10241" width="6.81640625" style="205" customWidth="1"/>
    <col min="10242" max="10242" width="76" style="205" customWidth="1"/>
    <col min="10243" max="10243" width="6.81640625" style="205" customWidth="1"/>
    <col min="10244" max="10244" width="76" style="205" customWidth="1"/>
    <col min="10245" max="10496" width="9.1796875" style="205"/>
    <col min="10497" max="10497" width="6.81640625" style="205" customWidth="1"/>
    <col min="10498" max="10498" width="76" style="205" customWidth="1"/>
    <col min="10499" max="10499" width="6.81640625" style="205" customWidth="1"/>
    <col min="10500" max="10500" width="76" style="205" customWidth="1"/>
    <col min="10501" max="10752" width="9.1796875" style="205"/>
    <col min="10753" max="10753" width="6.81640625" style="205" customWidth="1"/>
    <col min="10754" max="10754" width="76" style="205" customWidth="1"/>
    <col min="10755" max="10755" width="6.81640625" style="205" customWidth="1"/>
    <col min="10756" max="10756" width="76" style="205" customWidth="1"/>
    <col min="10757" max="11008" width="9.1796875" style="205"/>
    <col min="11009" max="11009" width="6.81640625" style="205" customWidth="1"/>
    <col min="11010" max="11010" width="76" style="205" customWidth="1"/>
    <col min="11011" max="11011" width="6.81640625" style="205" customWidth="1"/>
    <col min="11012" max="11012" width="76" style="205" customWidth="1"/>
    <col min="11013" max="11264" width="9.1796875" style="205"/>
    <col min="11265" max="11265" width="6.81640625" style="205" customWidth="1"/>
    <col min="11266" max="11266" width="76" style="205" customWidth="1"/>
    <col min="11267" max="11267" width="6.81640625" style="205" customWidth="1"/>
    <col min="11268" max="11268" width="76" style="205" customWidth="1"/>
    <col min="11269" max="11520" width="9.1796875" style="205"/>
    <col min="11521" max="11521" width="6.81640625" style="205" customWidth="1"/>
    <col min="11522" max="11522" width="76" style="205" customWidth="1"/>
    <col min="11523" max="11523" width="6.81640625" style="205" customWidth="1"/>
    <col min="11524" max="11524" width="76" style="205" customWidth="1"/>
    <col min="11525" max="11776" width="9.1796875" style="205"/>
    <col min="11777" max="11777" width="6.81640625" style="205" customWidth="1"/>
    <col min="11778" max="11778" width="76" style="205" customWidth="1"/>
    <col min="11779" max="11779" width="6.81640625" style="205" customWidth="1"/>
    <col min="11780" max="11780" width="76" style="205" customWidth="1"/>
    <col min="11781" max="12032" width="9.1796875" style="205"/>
    <col min="12033" max="12033" width="6.81640625" style="205" customWidth="1"/>
    <col min="12034" max="12034" width="76" style="205" customWidth="1"/>
    <col min="12035" max="12035" width="6.81640625" style="205" customWidth="1"/>
    <col min="12036" max="12036" width="76" style="205" customWidth="1"/>
    <col min="12037" max="12288" width="9.1796875" style="205"/>
    <col min="12289" max="12289" width="6.81640625" style="205" customWidth="1"/>
    <col min="12290" max="12290" width="76" style="205" customWidth="1"/>
    <col min="12291" max="12291" width="6.81640625" style="205" customWidth="1"/>
    <col min="12292" max="12292" width="76" style="205" customWidth="1"/>
    <col min="12293" max="12544" width="9.1796875" style="205"/>
    <col min="12545" max="12545" width="6.81640625" style="205" customWidth="1"/>
    <col min="12546" max="12546" width="76" style="205" customWidth="1"/>
    <col min="12547" max="12547" width="6.81640625" style="205" customWidth="1"/>
    <col min="12548" max="12548" width="76" style="205" customWidth="1"/>
    <col min="12549" max="12800" width="9.1796875" style="205"/>
    <col min="12801" max="12801" width="6.81640625" style="205" customWidth="1"/>
    <col min="12802" max="12802" width="76" style="205" customWidth="1"/>
    <col min="12803" max="12803" width="6.81640625" style="205" customWidth="1"/>
    <col min="12804" max="12804" width="76" style="205" customWidth="1"/>
    <col min="12805" max="13056" width="9.1796875" style="205"/>
    <col min="13057" max="13057" width="6.81640625" style="205" customWidth="1"/>
    <col min="13058" max="13058" width="76" style="205" customWidth="1"/>
    <col min="13059" max="13059" width="6.81640625" style="205" customWidth="1"/>
    <col min="13060" max="13060" width="76" style="205" customWidth="1"/>
    <col min="13061" max="13312" width="9.1796875" style="205"/>
    <col min="13313" max="13313" width="6.81640625" style="205" customWidth="1"/>
    <col min="13314" max="13314" width="76" style="205" customWidth="1"/>
    <col min="13315" max="13315" width="6.81640625" style="205" customWidth="1"/>
    <col min="13316" max="13316" width="76" style="205" customWidth="1"/>
    <col min="13317" max="13568" width="9.1796875" style="205"/>
    <col min="13569" max="13569" width="6.81640625" style="205" customWidth="1"/>
    <col min="13570" max="13570" width="76" style="205" customWidth="1"/>
    <col min="13571" max="13571" width="6.81640625" style="205" customWidth="1"/>
    <col min="13572" max="13572" width="76" style="205" customWidth="1"/>
    <col min="13573" max="13824" width="9.1796875" style="205"/>
    <col min="13825" max="13825" width="6.81640625" style="205" customWidth="1"/>
    <col min="13826" max="13826" width="76" style="205" customWidth="1"/>
    <col min="13827" max="13827" width="6.81640625" style="205" customWidth="1"/>
    <col min="13828" max="13828" width="76" style="205" customWidth="1"/>
    <col min="13829" max="14080" width="9.1796875" style="205"/>
    <col min="14081" max="14081" width="6.81640625" style="205" customWidth="1"/>
    <col min="14082" max="14082" width="76" style="205" customWidth="1"/>
    <col min="14083" max="14083" width="6.81640625" style="205" customWidth="1"/>
    <col min="14084" max="14084" width="76" style="205" customWidth="1"/>
    <col min="14085" max="14336" width="9.1796875" style="205"/>
    <col min="14337" max="14337" width="6.81640625" style="205" customWidth="1"/>
    <col min="14338" max="14338" width="76" style="205" customWidth="1"/>
    <col min="14339" max="14339" width="6.81640625" style="205" customWidth="1"/>
    <col min="14340" max="14340" width="76" style="205" customWidth="1"/>
    <col min="14341" max="14592" width="9.1796875" style="205"/>
    <col min="14593" max="14593" width="6.81640625" style="205" customWidth="1"/>
    <col min="14594" max="14594" width="76" style="205" customWidth="1"/>
    <col min="14595" max="14595" width="6.81640625" style="205" customWidth="1"/>
    <col min="14596" max="14596" width="76" style="205" customWidth="1"/>
    <col min="14597" max="14848" width="9.1796875" style="205"/>
    <col min="14849" max="14849" width="6.81640625" style="205" customWidth="1"/>
    <col min="14850" max="14850" width="76" style="205" customWidth="1"/>
    <col min="14851" max="14851" width="6.81640625" style="205" customWidth="1"/>
    <col min="14852" max="14852" width="76" style="205" customWidth="1"/>
    <col min="14853" max="15104" width="9.1796875" style="205"/>
    <col min="15105" max="15105" width="6.81640625" style="205" customWidth="1"/>
    <col min="15106" max="15106" width="76" style="205" customWidth="1"/>
    <col min="15107" max="15107" width="6.81640625" style="205" customWidth="1"/>
    <col min="15108" max="15108" width="76" style="205" customWidth="1"/>
    <col min="15109" max="15360" width="9.1796875" style="205"/>
    <col min="15361" max="15361" width="6.81640625" style="205" customWidth="1"/>
    <col min="15362" max="15362" width="76" style="205" customWidth="1"/>
    <col min="15363" max="15363" width="6.81640625" style="205" customWidth="1"/>
    <col min="15364" max="15364" width="76" style="205" customWidth="1"/>
    <col min="15365" max="15616" width="9.1796875" style="205"/>
    <col min="15617" max="15617" width="6.81640625" style="205" customWidth="1"/>
    <col min="15618" max="15618" width="76" style="205" customWidth="1"/>
    <col min="15619" max="15619" width="6.81640625" style="205" customWidth="1"/>
    <col min="15620" max="15620" width="76" style="205" customWidth="1"/>
    <col min="15621" max="15872" width="9.1796875" style="205"/>
    <col min="15873" max="15873" width="6.81640625" style="205" customWidth="1"/>
    <col min="15874" max="15874" width="76" style="205" customWidth="1"/>
    <col min="15875" max="15875" width="6.81640625" style="205" customWidth="1"/>
    <col min="15876" max="15876" width="76" style="205" customWidth="1"/>
    <col min="15877" max="16128" width="9.1796875" style="205"/>
    <col min="16129" max="16129" width="6.81640625" style="205" customWidth="1"/>
    <col min="16130" max="16130" width="76" style="205" customWidth="1"/>
    <col min="16131" max="16131" width="6.81640625" style="205" customWidth="1"/>
    <col min="16132" max="16132" width="76" style="205" customWidth="1"/>
    <col min="16133" max="16384" width="9.1796875" style="205"/>
  </cols>
  <sheetData>
    <row r="1" spans="1:4">
      <c r="A1" s="247">
        <v>5</v>
      </c>
      <c r="B1" s="248" t="s">
        <v>2726</v>
      </c>
      <c r="C1" s="247">
        <v>5</v>
      </c>
      <c r="D1" s="248" t="s">
        <v>2638</v>
      </c>
    </row>
    <row r="2" spans="1:4" ht="38.5" customHeight="1">
      <c r="A2" s="249">
        <v>5.3</v>
      </c>
      <c r="B2" s="254" t="s">
        <v>2727</v>
      </c>
      <c r="C2" s="249">
        <v>5.3</v>
      </c>
      <c r="D2" s="254" t="s">
        <v>2639</v>
      </c>
    </row>
    <row r="3" spans="1:4">
      <c r="A3" s="257" t="s">
        <v>49</v>
      </c>
      <c r="B3" s="251" t="s">
        <v>960</v>
      </c>
      <c r="C3" s="257" t="s">
        <v>49</v>
      </c>
      <c r="D3" s="251" t="s">
        <v>2640</v>
      </c>
    </row>
    <row r="4" spans="1:4" ht="35.15" customHeight="1">
      <c r="B4" s="558" t="s">
        <v>961</v>
      </c>
      <c r="D4" s="558" t="s">
        <v>2641</v>
      </c>
    </row>
    <row r="5" spans="1:4" ht="52">
      <c r="B5" s="559" t="s">
        <v>962</v>
      </c>
      <c r="D5" s="559" t="s">
        <v>2642</v>
      </c>
    </row>
    <row r="6" spans="1:4" ht="26">
      <c r="B6" s="559" t="s">
        <v>963</v>
      </c>
      <c r="D6" s="559"/>
    </row>
    <row r="7" spans="1:4">
      <c r="B7" s="559"/>
      <c r="D7" s="559"/>
    </row>
    <row r="8" spans="1:4">
      <c r="A8" s="257" t="s">
        <v>675</v>
      </c>
      <c r="B8" s="560" t="s">
        <v>964</v>
      </c>
      <c r="C8" s="257" t="s">
        <v>675</v>
      </c>
      <c r="D8" s="560" t="s">
        <v>2643</v>
      </c>
    </row>
    <row r="9" spans="1:4" ht="39">
      <c r="B9" s="559" t="s">
        <v>965</v>
      </c>
      <c r="D9" s="559" t="s">
        <v>2644</v>
      </c>
    </row>
    <row r="10" spans="1:4">
      <c r="A10" s="250"/>
      <c r="B10" s="258"/>
      <c r="C10" s="250"/>
      <c r="D10" s="258"/>
    </row>
    <row r="11" spans="1:4">
      <c r="A11" s="250"/>
      <c r="B11" s="258"/>
      <c r="C11" s="250"/>
      <c r="D11" s="258"/>
    </row>
    <row r="12" spans="1:4">
      <c r="B12" s="252"/>
      <c r="D12" s="252"/>
    </row>
    <row r="13" spans="1:4" ht="45" hidden="1" customHeight="1">
      <c r="A13" s="259">
        <v>5.4</v>
      </c>
      <c r="B13" s="260" t="s">
        <v>966</v>
      </c>
      <c r="C13" s="259">
        <v>5.4</v>
      </c>
      <c r="D13" s="260"/>
    </row>
    <row r="14" spans="1:4" ht="39" hidden="1">
      <c r="A14" s="257" t="s">
        <v>51</v>
      </c>
      <c r="B14" s="261" t="s">
        <v>967</v>
      </c>
      <c r="C14" s="257" t="s">
        <v>51</v>
      </c>
      <c r="D14" s="261"/>
    </row>
    <row r="15" spans="1:4" hidden="1">
      <c r="B15" s="255" t="s">
        <v>968</v>
      </c>
      <c r="D15" s="255"/>
    </row>
    <row r="16" spans="1:4" hidden="1">
      <c r="B16" s="262"/>
      <c r="D16" s="262"/>
    </row>
    <row r="17" spans="1:4" hidden="1">
      <c r="B17" s="252"/>
      <c r="D17" s="252"/>
    </row>
    <row r="18" spans="1:4" hidden="1">
      <c r="A18" s="257" t="s">
        <v>772</v>
      </c>
      <c r="B18" s="251" t="s">
        <v>960</v>
      </c>
      <c r="C18" s="257" t="s">
        <v>772</v>
      </c>
      <c r="D18" s="251"/>
    </row>
    <row r="19" spans="1:4" hidden="1">
      <c r="B19" s="255" t="s">
        <v>961</v>
      </c>
      <c r="D19" s="255"/>
    </row>
    <row r="20" spans="1:4" ht="26" hidden="1">
      <c r="B20" s="256" t="s">
        <v>962</v>
      </c>
      <c r="D20" s="256"/>
    </row>
    <row r="21" spans="1:4" hidden="1">
      <c r="A21" s="250"/>
      <c r="B21" s="258"/>
      <c r="C21" s="250"/>
      <c r="D21" s="258"/>
    </row>
    <row r="22" spans="1:4" hidden="1">
      <c r="A22" s="250"/>
      <c r="B22" s="258"/>
      <c r="C22" s="250"/>
      <c r="D22" s="258"/>
    </row>
    <row r="23" spans="1:4" hidden="1">
      <c r="B23" s="252"/>
      <c r="D23" s="252"/>
    </row>
    <row r="24" spans="1:4" ht="33" hidden="1" customHeight="1">
      <c r="A24" s="259" t="s">
        <v>52</v>
      </c>
      <c r="B24" s="260" t="s">
        <v>969</v>
      </c>
      <c r="C24" s="259" t="s">
        <v>52</v>
      </c>
      <c r="D24" s="260"/>
    </row>
    <row r="25" spans="1:4" hidden="1">
      <c r="A25" s="257" t="s">
        <v>780</v>
      </c>
      <c r="B25" s="251" t="s">
        <v>970</v>
      </c>
      <c r="C25" s="257" t="s">
        <v>780</v>
      </c>
      <c r="D25" s="251"/>
    </row>
    <row r="26" spans="1:4" hidden="1">
      <c r="B26" s="255" t="s">
        <v>961</v>
      </c>
      <c r="D26" s="255"/>
    </row>
    <row r="27" spans="1:4" hidden="1">
      <c r="B27" s="256"/>
      <c r="D27" s="256"/>
    </row>
    <row r="28" spans="1:4" hidden="1">
      <c r="B28" s="252"/>
      <c r="D28" s="252"/>
    </row>
    <row r="29" spans="1:4" hidden="1">
      <c r="B29" s="252"/>
      <c r="D29" s="252"/>
    </row>
    <row r="30" spans="1:4" hidden="1">
      <c r="A30" s="250"/>
      <c r="B30" s="258"/>
      <c r="C30" s="250"/>
      <c r="D30" s="258"/>
    </row>
    <row r="31" spans="1:4" hidden="1">
      <c r="B31" s="252"/>
      <c r="D31" s="25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88BB-2CD9-4AC6-95B0-977B93CA7959}">
  <sheetPr>
    <tabColor theme="8" tint="0.39997558519241921"/>
  </sheetPr>
  <dimension ref="A1:H37"/>
  <sheetViews>
    <sheetView workbookViewId="0"/>
  </sheetViews>
  <sheetFormatPr defaultColWidth="8.7265625" defaultRowHeight="14.5"/>
  <cols>
    <col min="1" max="1" width="9.54296875" style="23" customWidth="1"/>
    <col min="2" max="3" width="51.1796875" style="23" customWidth="1"/>
    <col min="4" max="5" width="9.1796875" style="23" customWidth="1"/>
    <col min="6" max="16384" width="8.7265625" style="23"/>
  </cols>
  <sheetData>
    <row r="1" spans="1:8" ht="19">
      <c r="A1" s="34" t="s">
        <v>90</v>
      </c>
      <c r="B1" s="33"/>
      <c r="C1" s="33"/>
      <c r="D1" s="31"/>
      <c r="E1" s="32"/>
      <c r="F1" s="31"/>
      <c r="G1" s="31"/>
      <c r="H1" s="31"/>
    </row>
    <row r="2" spans="1:8" ht="19">
      <c r="A2" s="34"/>
      <c r="B2" s="33"/>
      <c r="C2" s="33"/>
      <c r="D2" s="31"/>
      <c r="E2" s="32"/>
      <c r="F2" s="31"/>
      <c r="G2" s="31"/>
      <c r="H2" s="31"/>
    </row>
    <row r="3" spans="1:8" ht="33.65" customHeight="1">
      <c r="A3" s="635" t="s">
        <v>89</v>
      </c>
      <c r="B3" s="636"/>
      <c r="C3" s="636"/>
      <c r="D3" s="29"/>
      <c r="E3" s="30"/>
      <c r="F3" s="29"/>
      <c r="G3" s="29"/>
      <c r="H3" s="29"/>
    </row>
    <row r="4" spans="1:8" ht="15.5">
      <c r="A4" s="65"/>
      <c r="B4" s="65"/>
      <c r="C4" s="65"/>
      <c r="D4" s="66" t="s">
        <v>12</v>
      </c>
      <c r="E4" s="67" t="s">
        <v>3</v>
      </c>
      <c r="F4" s="66" t="s">
        <v>4</v>
      </c>
      <c r="G4" s="66" t="s">
        <v>5</v>
      </c>
      <c r="H4" s="66" t="s">
        <v>6</v>
      </c>
    </row>
    <row r="5" spans="1:8" ht="30" customHeight="1">
      <c r="A5" s="51">
        <v>1</v>
      </c>
      <c r="B5" s="26" t="s">
        <v>88</v>
      </c>
      <c r="C5" s="26" t="s">
        <v>87</v>
      </c>
      <c r="D5" s="24" t="s">
        <v>78</v>
      </c>
      <c r="E5" s="25" t="s">
        <v>78</v>
      </c>
      <c r="F5" s="24"/>
      <c r="G5" s="27"/>
      <c r="H5" s="25" t="s">
        <v>78</v>
      </c>
    </row>
    <row r="6" spans="1:8" ht="30" customHeight="1">
      <c r="A6" s="61">
        <v>2</v>
      </c>
      <c r="B6" s="28" t="s">
        <v>86</v>
      </c>
      <c r="C6" s="28" t="s">
        <v>85</v>
      </c>
      <c r="D6" s="24" t="s">
        <v>78</v>
      </c>
      <c r="E6" s="63"/>
      <c r="F6" s="24" t="s">
        <v>78</v>
      </c>
      <c r="G6" s="24"/>
      <c r="H6" s="24"/>
    </row>
    <row r="7" spans="1:8" ht="30" customHeight="1">
      <c r="A7" s="51">
        <v>3</v>
      </c>
      <c r="B7" s="28" t="s">
        <v>84</v>
      </c>
      <c r="C7" s="28" t="s">
        <v>83</v>
      </c>
      <c r="D7" s="24" t="s">
        <v>78</v>
      </c>
      <c r="E7" s="24" t="s">
        <v>78</v>
      </c>
      <c r="F7" s="24"/>
      <c r="G7" s="24" t="s">
        <v>78</v>
      </c>
      <c r="H7" s="24"/>
    </row>
    <row r="8" spans="1:8" ht="30" customHeight="1">
      <c r="A8" s="51">
        <v>4</v>
      </c>
      <c r="B8" s="28" t="s">
        <v>82</v>
      </c>
      <c r="C8" s="28" t="s">
        <v>644</v>
      </c>
      <c r="D8" s="24" t="s">
        <v>78</v>
      </c>
      <c r="E8" s="25"/>
      <c r="F8" s="24" t="s">
        <v>78</v>
      </c>
      <c r="G8" s="27"/>
      <c r="H8" s="24" t="s">
        <v>78</v>
      </c>
    </row>
    <row r="9" spans="1:8" ht="30" customHeight="1">
      <c r="A9" s="51">
        <v>5</v>
      </c>
      <c r="B9" s="26" t="s">
        <v>80</v>
      </c>
      <c r="C9" s="26" t="s">
        <v>79</v>
      </c>
      <c r="D9" s="24" t="s">
        <v>78</v>
      </c>
      <c r="E9" s="25" t="s">
        <v>78</v>
      </c>
      <c r="F9" s="24" t="s">
        <v>78</v>
      </c>
      <c r="G9" s="24" t="s">
        <v>78</v>
      </c>
      <c r="H9" s="24" t="s">
        <v>78</v>
      </c>
    </row>
    <row r="13" spans="1:8" ht="21">
      <c r="A13" s="52" t="s">
        <v>771</v>
      </c>
      <c r="B13" s="53"/>
    </row>
    <row r="14" spans="1:8" ht="15.5">
      <c r="A14" s="54" t="s">
        <v>109</v>
      </c>
      <c r="B14" s="55"/>
    </row>
    <row r="15" spans="1:8">
      <c r="A15" s="56"/>
      <c r="B15" s="55"/>
    </row>
    <row r="16" spans="1:8">
      <c r="A16" s="56" t="s">
        <v>111</v>
      </c>
      <c r="B16" s="55"/>
    </row>
    <row r="17" spans="1:2">
      <c r="A17" s="55" t="s">
        <v>106</v>
      </c>
      <c r="B17" s="55"/>
    </row>
    <row r="18" spans="1:2">
      <c r="A18" s="55" t="s">
        <v>108</v>
      </c>
      <c r="B18" s="55"/>
    </row>
    <row r="19" spans="1:2" ht="116">
      <c r="A19" s="55"/>
      <c r="B19" s="57" t="s">
        <v>107</v>
      </c>
    </row>
    <row r="20" spans="1:2">
      <c r="A20" s="55"/>
      <c r="B20" s="55"/>
    </row>
    <row r="21" spans="1:2">
      <c r="A21" s="56" t="s">
        <v>110</v>
      </c>
      <c r="B21" s="55"/>
    </row>
    <row r="22" spans="1:2">
      <c r="A22" s="55" t="s">
        <v>106</v>
      </c>
      <c r="B22" s="55"/>
    </row>
    <row r="23" spans="1:2">
      <c r="A23" s="55"/>
      <c r="B23" s="58" t="s">
        <v>105</v>
      </c>
    </row>
    <row r="24" spans="1:2">
      <c r="A24" s="55"/>
      <c r="B24" s="59" t="s">
        <v>104</v>
      </c>
    </row>
    <row r="25" spans="1:2">
      <c r="A25" s="55"/>
      <c r="B25" s="58" t="s">
        <v>103</v>
      </c>
    </row>
    <row r="26" spans="1:2">
      <c r="A26" s="55"/>
      <c r="B26" s="59" t="s">
        <v>102</v>
      </c>
    </row>
    <row r="27" spans="1:2">
      <c r="A27" s="55"/>
      <c r="B27" s="59" t="s">
        <v>101</v>
      </c>
    </row>
    <row r="28" spans="1:2">
      <c r="A28" s="55"/>
      <c r="B28" s="58" t="s">
        <v>100</v>
      </c>
    </row>
    <row r="29" spans="1:2">
      <c r="A29" s="55"/>
      <c r="B29" s="59" t="s">
        <v>99</v>
      </c>
    </row>
    <row r="30" spans="1:2">
      <c r="A30" s="55"/>
      <c r="B30" s="58" t="s">
        <v>98</v>
      </c>
    </row>
    <row r="31" spans="1:2">
      <c r="A31" s="55"/>
      <c r="B31" s="59" t="s">
        <v>97</v>
      </c>
    </row>
    <row r="32" spans="1:2">
      <c r="A32" s="55"/>
      <c r="B32" s="59" t="s">
        <v>96</v>
      </c>
    </row>
    <row r="33" spans="1:2">
      <c r="A33" s="55"/>
      <c r="B33" s="59" t="s">
        <v>95</v>
      </c>
    </row>
    <row r="34" spans="1:2">
      <c r="A34" s="55"/>
      <c r="B34" s="58" t="s">
        <v>94</v>
      </c>
    </row>
    <row r="35" spans="1:2">
      <c r="A35" s="55"/>
      <c r="B35" s="59" t="s">
        <v>93</v>
      </c>
    </row>
    <row r="36" spans="1:2">
      <c r="A36" s="55"/>
      <c r="B36" s="58" t="s">
        <v>92</v>
      </c>
    </row>
    <row r="37" spans="1:2">
      <c r="A37" s="55"/>
      <c r="B37" s="59" t="s">
        <v>91</v>
      </c>
    </row>
  </sheetData>
  <mergeCells count="1">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1833-D0B0-4D2F-AC2A-A2E7577FECC1}">
  <dimension ref="A1:D73"/>
  <sheetViews>
    <sheetView view="pageBreakPreview" zoomScaleNormal="100" zoomScaleSheetLayoutView="100" workbookViewId="0">
      <selection activeCell="B2" sqref="B2"/>
    </sheetView>
  </sheetViews>
  <sheetFormatPr defaultColWidth="9" defaultRowHeight="13"/>
  <cols>
    <col min="1" max="1" width="6.26953125" style="476" customWidth="1"/>
    <col min="2" max="2" width="80.453125" style="233" customWidth="1"/>
    <col min="3" max="3" width="6.26953125" style="476" customWidth="1"/>
    <col min="4" max="4" width="80.453125" style="233" customWidth="1"/>
    <col min="5" max="256" width="9" style="232"/>
    <col min="257" max="257" width="6.26953125" style="232" customWidth="1"/>
    <col min="258" max="258" width="80.453125" style="232" customWidth="1"/>
    <col min="259" max="259" width="6.26953125" style="232" customWidth="1"/>
    <col min="260" max="260" width="80.453125" style="232" customWidth="1"/>
    <col min="261" max="512" width="9" style="232"/>
    <col min="513" max="513" width="6.26953125" style="232" customWidth="1"/>
    <col min="514" max="514" width="80.453125" style="232" customWidth="1"/>
    <col min="515" max="515" width="6.26953125" style="232" customWidth="1"/>
    <col min="516" max="516" width="80.453125" style="232" customWidth="1"/>
    <col min="517" max="768" width="9" style="232"/>
    <col min="769" max="769" width="6.26953125" style="232" customWidth="1"/>
    <col min="770" max="770" width="80.453125" style="232" customWidth="1"/>
    <col min="771" max="771" width="6.26953125" style="232" customWidth="1"/>
    <col min="772" max="772" width="80.453125" style="232" customWidth="1"/>
    <col min="773" max="1024" width="9" style="232"/>
    <col min="1025" max="1025" width="6.26953125" style="232" customWidth="1"/>
    <col min="1026" max="1026" width="80.453125" style="232" customWidth="1"/>
    <col min="1027" max="1027" width="6.26953125" style="232" customWidth="1"/>
    <col min="1028" max="1028" width="80.453125" style="232" customWidth="1"/>
    <col min="1029" max="1280" width="9" style="232"/>
    <col min="1281" max="1281" width="6.26953125" style="232" customWidth="1"/>
    <col min="1282" max="1282" width="80.453125" style="232" customWidth="1"/>
    <col min="1283" max="1283" width="6.26953125" style="232" customWidth="1"/>
    <col min="1284" max="1284" width="80.453125" style="232" customWidth="1"/>
    <col min="1285" max="1536" width="9" style="232"/>
    <col min="1537" max="1537" width="6.26953125" style="232" customWidth="1"/>
    <col min="1538" max="1538" width="80.453125" style="232" customWidth="1"/>
    <col min="1539" max="1539" width="6.26953125" style="232" customWidth="1"/>
    <col min="1540" max="1540" width="80.453125" style="232" customWidth="1"/>
    <col min="1541" max="1792" width="9" style="232"/>
    <col min="1793" max="1793" width="6.26953125" style="232" customWidth="1"/>
    <col min="1794" max="1794" width="80.453125" style="232" customWidth="1"/>
    <col min="1795" max="1795" width="6.26953125" style="232" customWidth="1"/>
    <col min="1796" max="1796" width="80.453125" style="232" customWidth="1"/>
    <col min="1797" max="2048" width="9" style="232"/>
    <col min="2049" max="2049" width="6.26953125" style="232" customWidth="1"/>
    <col min="2050" max="2050" width="80.453125" style="232" customWidth="1"/>
    <col min="2051" max="2051" width="6.26953125" style="232" customWidth="1"/>
    <col min="2052" max="2052" width="80.453125" style="232" customWidth="1"/>
    <col min="2053" max="2304" width="9" style="232"/>
    <col min="2305" max="2305" width="6.26953125" style="232" customWidth="1"/>
    <col min="2306" max="2306" width="80.453125" style="232" customWidth="1"/>
    <col min="2307" max="2307" width="6.26953125" style="232" customWidth="1"/>
    <col min="2308" max="2308" width="80.453125" style="232" customWidth="1"/>
    <col min="2309" max="2560" width="9" style="232"/>
    <col min="2561" max="2561" width="6.26953125" style="232" customWidth="1"/>
    <col min="2562" max="2562" width="80.453125" style="232" customWidth="1"/>
    <col min="2563" max="2563" width="6.26953125" style="232" customWidth="1"/>
    <col min="2564" max="2564" width="80.453125" style="232" customWidth="1"/>
    <col min="2565" max="2816" width="9" style="232"/>
    <col min="2817" max="2817" width="6.26953125" style="232" customWidth="1"/>
    <col min="2818" max="2818" width="80.453125" style="232" customWidth="1"/>
    <col min="2819" max="2819" width="6.26953125" style="232" customWidth="1"/>
    <col min="2820" max="2820" width="80.453125" style="232" customWidth="1"/>
    <col min="2821" max="3072" width="9" style="232"/>
    <col min="3073" max="3073" width="6.26953125" style="232" customWidth="1"/>
    <col min="3074" max="3074" width="80.453125" style="232" customWidth="1"/>
    <col min="3075" max="3075" width="6.26953125" style="232" customWidth="1"/>
    <col min="3076" max="3076" width="80.453125" style="232" customWidth="1"/>
    <col min="3077" max="3328" width="9" style="232"/>
    <col min="3329" max="3329" width="6.26953125" style="232" customWidth="1"/>
    <col min="3330" max="3330" width="80.453125" style="232" customWidth="1"/>
    <col min="3331" max="3331" width="6.26953125" style="232" customWidth="1"/>
    <col min="3332" max="3332" width="80.453125" style="232" customWidth="1"/>
    <col min="3333" max="3584" width="9" style="232"/>
    <col min="3585" max="3585" width="6.26953125" style="232" customWidth="1"/>
    <col min="3586" max="3586" width="80.453125" style="232" customWidth="1"/>
    <col min="3587" max="3587" width="6.26953125" style="232" customWidth="1"/>
    <col min="3588" max="3588" width="80.453125" style="232" customWidth="1"/>
    <col min="3589" max="3840" width="9" style="232"/>
    <col min="3841" max="3841" width="6.26953125" style="232" customWidth="1"/>
    <col min="3842" max="3842" width="80.453125" style="232" customWidth="1"/>
    <col min="3843" max="3843" width="6.26953125" style="232" customWidth="1"/>
    <col min="3844" max="3844" width="80.453125" style="232" customWidth="1"/>
    <col min="3845" max="4096" width="9" style="232"/>
    <col min="4097" max="4097" width="6.26953125" style="232" customWidth="1"/>
    <col min="4098" max="4098" width="80.453125" style="232" customWidth="1"/>
    <col min="4099" max="4099" width="6.26953125" style="232" customWidth="1"/>
    <col min="4100" max="4100" width="80.453125" style="232" customWidth="1"/>
    <col min="4101" max="4352" width="9" style="232"/>
    <col min="4353" max="4353" width="6.26953125" style="232" customWidth="1"/>
    <col min="4354" max="4354" width="80.453125" style="232" customWidth="1"/>
    <col min="4355" max="4355" width="6.26953125" style="232" customWidth="1"/>
    <col min="4356" max="4356" width="80.453125" style="232" customWidth="1"/>
    <col min="4357" max="4608" width="9" style="232"/>
    <col min="4609" max="4609" width="6.26953125" style="232" customWidth="1"/>
    <col min="4610" max="4610" width="80.453125" style="232" customWidth="1"/>
    <col min="4611" max="4611" width="6.26953125" style="232" customWidth="1"/>
    <col min="4612" max="4612" width="80.453125" style="232" customWidth="1"/>
    <col min="4613" max="4864" width="9" style="232"/>
    <col min="4865" max="4865" width="6.26953125" style="232" customWidth="1"/>
    <col min="4866" max="4866" width="80.453125" style="232" customWidth="1"/>
    <col min="4867" max="4867" width="6.26953125" style="232" customWidth="1"/>
    <col min="4868" max="4868" width="80.453125" style="232" customWidth="1"/>
    <col min="4869" max="5120" width="9" style="232"/>
    <col min="5121" max="5121" width="6.26953125" style="232" customWidth="1"/>
    <col min="5122" max="5122" width="80.453125" style="232" customWidth="1"/>
    <col min="5123" max="5123" width="6.26953125" style="232" customWidth="1"/>
    <col min="5124" max="5124" width="80.453125" style="232" customWidth="1"/>
    <col min="5125" max="5376" width="9" style="232"/>
    <col min="5377" max="5377" width="6.26953125" style="232" customWidth="1"/>
    <col min="5378" max="5378" width="80.453125" style="232" customWidth="1"/>
    <col min="5379" max="5379" width="6.26953125" style="232" customWidth="1"/>
    <col min="5380" max="5380" width="80.453125" style="232" customWidth="1"/>
    <col min="5381" max="5632" width="9" style="232"/>
    <col min="5633" max="5633" width="6.26953125" style="232" customWidth="1"/>
    <col min="5634" max="5634" width="80.453125" style="232" customWidth="1"/>
    <col min="5635" max="5635" width="6.26953125" style="232" customWidth="1"/>
    <col min="5636" max="5636" width="80.453125" style="232" customWidth="1"/>
    <col min="5637" max="5888" width="9" style="232"/>
    <col min="5889" max="5889" width="6.26953125" style="232" customWidth="1"/>
    <col min="5890" max="5890" width="80.453125" style="232" customWidth="1"/>
    <col min="5891" max="5891" width="6.26953125" style="232" customWidth="1"/>
    <col min="5892" max="5892" width="80.453125" style="232" customWidth="1"/>
    <col min="5893" max="6144" width="9" style="232"/>
    <col min="6145" max="6145" width="6.26953125" style="232" customWidth="1"/>
    <col min="6146" max="6146" width="80.453125" style="232" customWidth="1"/>
    <col min="6147" max="6147" width="6.26953125" style="232" customWidth="1"/>
    <col min="6148" max="6148" width="80.453125" style="232" customWidth="1"/>
    <col min="6149" max="6400" width="9" style="232"/>
    <col min="6401" max="6401" width="6.26953125" style="232" customWidth="1"/>
    <col min="6402" max="6402" width="80.453125" style="232" customWidth="1"/>
    <col min="6403" max="6403" width="6.26953125" style="232" customWidth="1"/>
    <col min="6404" max="6404" width="80.453125" style="232" customWidth="1"/>
    <col min="6405" max="6656" width="9" style="232"/>
    <col min="6657" max="6657" width="6.26953125" style="232" customWidth="1"/>
    <col min="6658" max="6658" width="80.453125" style="232" customWidth="1"/>
    <col min="6659" max="6659" width="6.26953125" style="232" customWidth="1"/>
    <col min="6660" max="6660" width="80.453125" style="232" customWidth="1"/>
    <col min="6661" max="6912" width="9" style="232"/>
    <col min="6913" max="6913" width="6.26953125" style="232" customWidth="1"/>
    <col min="6914" max="6914" width="80.453125" style="232" customWidth="1"/>
    <col min="6915" max="6915" width="6.26953125" style="232" customWidth="1"/>
    <col min="6916" max="6916" width="80.453125" style="232" customWidth="1"/>
    <col min="6917" max="7168" width="9" style="232"/>
    <col min="7169" max="7169" width="6.26953125" style="232" customWidth="1"/>
    <col min="7170" max="7170" width="80.453125" style="232" customWidth="1"/>
    <col min="7171" max="7171" width="6.26953125" style="232" customWidth="1"/>
    <col min="7172" max="7172" width="80.453125" style="232" customWidth="1"/>
    <col min="7173" max="7424" width="9" style="232"/>
    <col min="7425" max="7425" width="6.26953125" style="232" customWidth="1"/>
    <col min="7426" max="7426" width="80.453125" style="232" customWidth="1"/>
    <col min="7427" max="7427" width="6.26953125" style="232" customWidth="1"/>
    <col min="7428" max="7428" width="80.453125" style="232" customWidth="1"/>
    <col min="7429" max="7680" width="9" style="232"/>
    <col min="7681" max="7681" width="6.26953125" style="232" customWidth="1"/>
    <col min="7682" max="7682" width="80.453125" style="232" customWidth="1"/>
    <col min="7683" max="7683" width="6.26953125" style="232" customWidth="1"/>
    <col min="7684" max="7684" width="80.453125" style="232" customWidth="1"/>
    <col min="7685" max="7936" width="9" style="232"/>
    <col min="7937" max="7937" width="6.26953125" style="232" customWidth="1"/>
    <col min="7938" max="7938" width="80.453125" style="232" customWidth="1"/>
    <col min="7939" max="7939" width="6.26953125" style="232" customWidth="1"/>
    <col min="7940" max="7940" width="80.453125" style="232" customWidth="1"/>
    <col min="7941" max="8192" width="9" style="232"/>
    <col min="8193" max="8193" width="6.26953125" style="232" customWidth="1"/>
    <col min="8194" max="8194" width="80.453125" style="232" customWidth="1"/>
    <col min="8195" max="8195" width="6.26953125" style="232" customWidth="1"/>
    <col min="8196" max="8196" width="80.453125" style="232" customWidth="1"/>
    <col min="8197" max="8448" width="9" style="232"/>
    <col min="8449" max="8449" width="6.26953125" style="232" customWidth="1"/>
    <col min="8450" max="8450" width="80.453125" style="232" customWidth="1"/>
    <col min="8451" max="8451" width="6.26953125" style="232" customWidth="1"/>
    <col min="8452" max="8452" width="80.453125" style="232" customWidth="1"/>
    <col min="8453" max="8704" width="9" style="232"/>
    <col min="8705" max="8705" width="6.26953125" style="232" customWidth="1"/>
    <col min="8706" max="8706" width="80.453125" style="232" customWidth="1"/>
    <col min="8707" max="8707" width="6.26953125" style="232" customWidth="1"/>
    <col min="8708" max="8708" width="80.453125" style="232" customWidth="1"/>
    <col min="8709" max="8960" width="9" style="232"/>
    <col min="8961" max="8961" width="6.26953125" style="232" customWidth="1"/>
    <col min="8962" max="8962" width="80.453125" style="232" customWidth="1"/>
    <col min="8963" max="8963" width="6.26953125" style="232" customWidth="1"/>
    <col min="8964" max="8964" width="80.453125" style="232" customWidth="1"/>
    <col min="8965" max="9216" width="9" style="232"/>
    <col min="9217" max="9217" width="6.26953125" style="232" customWidth="1"/>
    <col min="9218" max="9218" width="80.453125" style="232" customWidth="1"/>
    <col min="9219" max="9219" width="6.26953125" style="232" customWidth="1"/>
    <col min="9220" max="9220" width="80.453125" style="232" customWidth="1"/>
    <col min="9221" max="9472" width="9" style="232"/>
    <col min="9473" max="9473" width="6.26953125" style="232" customWidth="1"/>
    <col min="9474" max="9474" width="80.453125" style="232" customWidth="1"/>
    <col min="9475" max="9475" width="6.26953125" style="232" customWidth="1"/>
    <col min="9476" max="9476" width="80.453125" style="232" customWidth="1"/>
    <col min="9477" max="9728" width="9" style="232"/>
    <col min="9729" max="9729" width="6.26953125" style="232" customWidth="1"/>
    <col min="9730" max="9730" width="80.453125" style="232" customWidth="1"/>
    <col min="9731" max="9731" width="6.26953125" style="232" customWidth="1"/>
    <col min="9732" max="9732" width="80.453125" style="232" customWidth="1"/>
    <col min="9733" max="9984" width="9" style="232"/>
    <col min="9985" max="9985" width="6.26953125" style="232" customWidth="1"/>
    <col min="9986" max="9986" width="80.453125" style="232" customWidth="1"/>
    <col min="9987" max="9987" width="6.26953125" style="232" customWidth="1"/>
    <col min="9988" max="9988" width="80.453125" style="232" customWidth="1"/>
    <col min="9989" max="10240" width="9" style="232"/>
    <col min="10241" max="10241" width="6.26953125" style="232" customWidth="1"/>
    <col min="10242" max="10242" width="80.453125" style="232" customWidth="1"/>
    <col min="10243" max="10243" width="6.26953125" style="232" customWidth="1"/>
    <col min="10244" max="10244" width="80.453125" style="232" customWidth="1"/>
    <col min="10245" max="10496" width="9" style="232"/>
    <col min="10497" max="10497" width="6.26953125" style="232" customWidth="1"/>
    <col min="10498" max="10498" width="80.453125" style="232" customWidth="1"/>
    <col min="10499" max="10499" width="6.26953125" style="232" customWidth="1"/>
    <col min="10500" max="10500" width="80.453125" style="232" customWidth="1"/>
    <col min="10501" max="10752" width="9" style="232"/>
    <col min="10753" max="10753" width="6.26953125" style="232" customWidth="1"/>
    <col min="10754" max="10754" width="80.453125" style="232" customWidth="1"/>
    <col min="10755" max="10755" width="6.26953125" style="232" customWidth="1"/>
    <col min="10756" max="10756" width="80.453125" style="232" customWidth="1"/>
    <col min="10757" max="11008" width="9" style="232"/>
    <col min="11009" max="11009" width="6.26953125" style="232" customWidth="1"/>
    <col min="11010" max="11010" width="80.453125" style="232" customWidth="1"/>
    <col min="11011" max="11011" width="6.26953125" style="232" customWidth="1"/>
    <col min="11012" max="11012" width="80.453125" style="232" customWidth="1"/>
    <col min="11013" max="11264" width="9" style="232"/>
    <col min="11265" max="11265" width="6.26953125" style="232" customWidth="1"/>
    <col min="11266" max="11266" width="80.453125" style="232" customWidth="1"/>
    <col min="11267" max="11267" width="6.26953125" style="232" customWidth="1"/>
    <col min="11268" max="11268" width="80.453125" style="232" customWidth="1"/>
    <col min="11269" max="11520" width="9" style="232"/>
    <col min="11521" max="11521" width="6.26953125" style="232" customWidth="1"/>
    <col min="11522" max="11522" width="80.453125" style="232" customWidth="1"/>
    <col min="11523" max="11523" width="6.26953125" style="232" customWidth="1"/>
    <col min="11524" max="11524" width="80.453125" style="232" customWidth="1"/>
    <col min="11525" max="11776" width="9" style="232"/>
    <col min="11777" max="11777" width="6.26953125" style="232" customWidth="1"/>
    <col min="11778" max="11778" width="80.453125" style="232" customWidth="1"/>
    <col min="11779" max="11779" width="6.26953125" style="232" customWidth="1"/>
    <col min="11780" max="11780" width="80.453125" style="232" customWidth="1"/>
    <col min="11781" max="12032" width="9" style="232"/>
    <col min="12033" max="12033" width="6.26953125" style="232" customWidth="1"/>
    <col min="12034" max="12034" width="80.453125" style="232" customWidth="1"/>
    <col min="12035" max="12035" width="6.26953125" style="232" customWidth="1"/>
    <col min="12036" max="12036" width="80.453125" style="232" customWidth="1"/>
    <col min="12037" max="12288" width="9" style="232"/>
    <col min="12289" max="12289" width="6.26953125" style="232" customWidth="1"/>
    <col min="12290" max="12290" width="80.453125" style="232" customWidth="1"/>
    <col min="12291" max="12291" width="6.26953125" style="232" customWidth="1"/>
    <col min="12292" max="12292" width="80.453125" style="232" customWidth="1"/>
    <col min="12293" max="12544" width="9" style="232"/>
    <col min="12545" max="12545" width="6.26953125" style="232" customWidth="1"/>
    <col min="12546" max="12546" width="80.453125" style="232" customWidth="1"/>
    <col min="12547" max="12547" width="6.26953125" style="232" customWidth="1"/>
    <col min="12548" max="12548" width="80.453125" style="232" customWidth="1"/>
    <col min="12549" max="12800" width="9" style="232"/>
    <col min="12801" max="12801" width="6.26953125" style="232" customWidth="1"/>
    <col min="12802" max="12802" width="80.453125" style="232" customWidth="1"/>
    <col min="12803" max="12803" width="6.26953125" style="232" customWidth="1"/>
    <col min="12804" max="12804" width="80.453125" style="232" customWidth="1"/>
    <col min="12805" max="13056" width="9" style="232"/>
    <col min="13057" max="13057" width="6.26953125" style="232" customWidth="1"/>
    <col min="13058" max="13058" width="80.453125" style="232" customWidth="1"/>
    <col min="13059" max="13059" width="6.26953125" style="232" customWidth="1"/>
    <col min="13060" max="13060" width="80.453125" style="232" customWidth="1"/>
    <col min="13061" max="13312" width="9" style="232"/>
    <col min="13313" max="13313" width="6.26953125" style="232" customWidth="1"/>
    <col min="13314" max="13314" width="80.453125" style="232" customWidth="1"/>
    <col min="13315" max="13315" width="6.26953125" style="232" customWidth="1"/>
    <col min="13316" max="13316" width="80.453125" style="232" customWidth="1"/>
    <col min="13317" max="13568" width="9" style="232"/>
    <col min="13569" max="13569" width="6.26953125" style="232" customWidth="1"/>
    <col min="13570" max="13570" width="80.453125" style="232" customWidth="1"/>
    <col min="13571" max="13571" width="6.26953125" style="232" customWidth="1"/>
    <col min="13572" max="13572" width="80.453125" style="232" customWidth="1"/>
    <col min="13573" max="13824" width="9" style="232"/>
    <col min="13825" max="13825" width="6.26953125" style="232" customWidth="1"/>
    <col min="13826" max="13826" width="80.453125" style="232" customWidth="1"/>
    <col min="13827" max="13827" width="6.26953125" style="232" customWidth="1"/>
    <col min="13828" max="13828" width="80.453125" style="232" customWidth="1"/>
    <col min="13829" max="14080" width="9" style="232"/>
    <col min="14081" max="14081" width="6.26953125" style="232" customWidth="1"/>
    <col min="14082" max="14082" width="80.453125" style="232" customWidth="1"/>
    <col min="14083" max="14083" width="6.26953125" style="232" customWidth="1"/>
    <col min="14084" max="14084" width="80.453125" style="232" customWidth="1"/>
    <col min="14085" max="14336" width="9" style="232"/>
    <col min="14337" max="14337" width="6.26953125" style="232" customWidth="1"/>
    <col min="14338" max="14338" width="80.453125" style="232" customWidth="1"/>
    <col min="14339" max="14339" width="6.26953125" style="232" customWidth="1"/>
    <col min="14340" max="14340" width="80.453125" style="232" customWidth="1"/>
    <col min="14341" max="14592" width="9" style="232"/>
    <col min="14593" max="14593" width="6.26953125" style="232" customWidth="1"/>
    <col min="14594" max="14594" width="80.453125" style="232" customWidth="1"/>
    <col min="14595" max="14595" width="6.26953125" style="232" customWidth="1"/>
    <col min="14596" max="14596" width="80.453125" style="232" customWidth="1"/>
    <col min="14597" max="14848" width="9" style="232"/>
    <col min="14849" max="14849" width="6.26953125" style="232" customWidth="1"/>
    <col min="14850" max="14850" width="80.453125" style="232" customWidth="1"/>
    <col min="14851" max="14851" width="6.26953125" style="232" customWidth="1"/>
    <col min="14852" max="14852" width="80.453125" style="232" customWidth="1"/>
    <col min="14853" max="15104" width="9" style="232"/>
    <col min="15105" max="15105" width="6.26953125" style="232" customWidth="1"/>
    <col min="15106" max="15106" width="80.453125" style="232" customWidth="1"/>
    <col min="15107" max="15107" width="6.26953125" style="232" customWidth="1"/>
    <col min="15108" max="15108" width="80.453125" style="232" customWidth="1"/>
    <col min="15109" max="15360" width="9" style="232"/>
    <col min="15361" max="15361" width="6.26953125" style="232" customWidth="1"/>
    <col min="15362" max="15362" width="80.453125" style="232" customWidth="1"/>
    <col min="15363" max="15363" width="6.26953125" style="232" customWidth="1"/>
    <col min="15364" max="15364" width="80.453125" style="232" customWidth="1"/>
    <col min="15365" max="15616" width="9" style="232"/>
    <col min="15617" max="15617" width="6.26953125" style="232" customWidth="1"/>
    <col min="15618" max="15618" width="80.453125" style="232" customWidth="1"/>
    <col min="15619" max="15619" width="6.26953125" style="232" customWidth="1"/>
    <col min="15620" max="15620" width="80.453125" style="232" customWidth="1"/>
    <col min="15621" max="15872" width="9" style="232"/>
    <col min="15873" max="15873" width="6.26953125" style="232" customWidth="1"/>
    <col min="15874" max="15874" width="80.453125" style="232" customWidth="1"/>
    <col min="15875" max="15875" width="6.26953125" style="232" customWidth="1"/>
    <col min="15876" max="15876" width="80.453125" style="232" customWidth="1"/>
    <col min="15877" max="16128" width="9" style="232"/>
    <col min="16129" max="16129" width="6.26953125" style="232" customWidth="1"/>
    <col min="16130" max="16130" width="80.453125" style="232" customWidth="1"/>
    <col min="16131" max="16131" width="6.26953125" style="232" customWidth="1"/>
    <col min="16132" max="16132" width="80.453125" style="232" customWidth="1"/>
    <col min="16133" max="16384" width="9" style="232"/>
  </cols>
  <sheetData>
    <row r="1" spans="1:4" s="479" customFormat="1" ht="15.5">
      <c r="A1" s="477" t="s">
        <v>750</v>
      </c>
      <c r="B1" s="478" t="s">
        <v>2675</v>
      </c>
      <c r="C1" s="477" t="s">
        <v>750</v>
      </c>
      <c r="D1" s="478" t="s">
        <v>2645</v>
      </c>
    </row>
    <row r="2" spans="1:4">
      <c r="A2" s="453" t="s">
        <v>53</v>
      </c>
      <c r="B2" s="454" t="s">
        <v>971</v>
      </c>
      <c r="C2" s="453" t="s">
        <v>53</v>
      </c>
      <c r="D2" s="454" t="s">
        <v>2646</v>
      </c>
    </row>
    <row r="3" spans="1:4">
      <c r="A3" s="453"/>
      <c r="B3" s="561" t="s">
        <v>2772</v>
      </c>
      <c r="C3" s="453"/>
      <c r="D3" s="456" t="str">
        <f>B3</f>
        <v>01.10.2024</v>
      </c>
    </row>
    <row r="4" spans="1:4">
      <c r="A4" s="453"/>
      <c r="B4" s="561"/>
      <c r="C4" s="453"/>
      <c r="D4" s="457"/>
    </row>
    <row r="5" spans="1:4">
      <c r="A5" s="453"/>
      <c r="B5" s="564" t="s">
        <v>920</v>
      </c>
      <c r="C5" s="453"/>
      <c r="D5" s="458" t="s">
        <v>2647</v>
      </c>
    </row>
    <row r="6" spans="1:4" ht="26">
      <c r="A6" s="453"/>
      <c r="B6" s="561" t="s">
        <v>2899</v>
      </c>
      <c r="C6" s="453"/>
      <c r="D6" s="561" t="s">
        <v>2900</v>
      </c>
    </row>
    <row r="7" spans="1:4" ht="13.5" customHeight="1">
      <c r="A7" s="453"/>
      <c r="B7" s="561" t="s">
        <v>2895</v>
      </c>
      <c r="C7" s="453"/>
      <c r="D7" s="562" t="s">
        <v>2897</v>
      </c>
    </row>
    <row r="8" spans="1:4">
      <c r="A8" s="453"/>
      <c r="B8" s="561" t="s">
        <v>2896</v>
      </c>
      <c r="C8" s="453"/>
      <c r="D8" s="562" t="s">
        <v>2898</v>
      </c>
    </row>
    <row r="9" spans="1:4" ht="26">
      <c r="A9" s="453"/>
      <c r="B9" s="561" t="s">
        <v>2902</v>
      </c>
      <c r="C9" s="453"/>
      <c r="D9" s="562" t="s">
        <v>2901</v>
      </c>
    </row>
    <row r="10" spans="1:4">
      <c r="A10" s="453"/>
      <c r="B10" s="561"/>
      <c r="C10" s="453"/>
      <c r="D10" s="459"/>
    </row>
    <row r="11" spans="1:4">
      <c r="A11" s="453" t="s">
        <v>974</v>
      </c>
      <c r="B11" s="565" t="s">
        <v>2793</v>
      </c>
      <c r="C11" s="453" t="s">
        <v>974</v>
      </c>
      <c r="D11" s="563" t="s">
        <v>2904</v>
      </c>
    </row>
    <row r="12" spans="1:4">
      <c r="A12" s="453"/>
      <c r="B12" s="565"/>
      <c r="C12" s="453"/>
      <c r="D12" s="563"/>
    </row>
    <row r="13" spans="1:4">
      <c r="A13" s="453" t="s">
        <v>975</v>
      </c>
      <c r="B13" s="565" t="s">
        <v>2903</v>
      </c>
      <c r="C13" s="453" t="s">
        <v>975</v>
      </c>
      <c r="D13" s="563" t="s">
        <v>2905</v>
      </c>
    </row>
    <row r="14" spans="1:4">
      <c r="A14" s="453"/>
      <c r="B14" s="462"/>
      <c r="C14" s="453"/>
      <c r="D14" s="463"/>
    </row>
    <row r="15" spans="1:4">
      <c r="A15" s="453" t="s">
        <v>54</v>
      </c>
      <c r="B15" s="464" t="s">
        <v>976</v>
      </c>
      <c r="C15" s="453" t="s">
        <v>54</v>
      </c>
      <c r="D15" s="464" t="s">
        <v>2649</v>
      </c>
    </row>
    <row r="16" spans="1:4" ht="33.75" customHeight="1">
      <c r="A16" s="453"/>
      <c r="B16" s="566" t="s">
        <v>2906</v>
      </c>
      <c r="C16" s="567"/>
      <c r="D16" s="566" t="s">
        <v>2907</v>
      </c>
    </row>
    <row r="17" spans="1:4" ht="14.25" customHeight="1">
      <c r="A17" s="453"/>
      <c r="B17" s="459"/>
      <c r="C17" s="453"/>
      <c r="D17" s="459"/>
    </row>
    <row r="18" spans="1:4" ht="15" customHeight="1">
      <c r="A18" s="453"/>
      <c r="B18" s="465"/>
      <c r="C18" s="453"/>
      <c r="D18" s="465"/>
    </row>
    <row r="19" spans="1:4">
      <c r="A19" s="453" t="s">
        <v>55</v>
      </c>
      <c r="B19" s="464" t="s">
        <v>977</v>
      </c>
      <c r="C19" s="453" t="s">
        <v>55</v>
      </c>
      <c r="D19" s="464" t="s">
        <v>2622</v>
      </c>
    </row>
    <row r="20" spans="1:4">
      <c r="A20" s="453"/>
      <c r="B20" s="466" t="s">
        <v>978</v>
      </c>
      <c r="C20" s="453"/>
      <c r="D20" s="466" t="s">
        <v>2652</v>
      </c>
    </row>
    <row r="21" spans="1:4" ht="91">
      <c r="A21" s="453"/>
      <c r="B21" s="561" t="s">
        <v>2909</v>
      </c>
      <c r="C21" s="453"/>
      <c r="D21" s="561" t="s">
        <v>2908</v>
      </c>
    </row>
    <row r="22" spans="1:4">
      <c r="A22" s="453"/>
      <c r="B22" s="467"/>
      <c r="C22" s="453"/>
      <c r="D22" s="455"/>
    </row>
    <row r="23" spans="1:4">
      <c r="A23" s="453"/>
      <c r="B23" s="457" t="s">
        <v>979</v>
      </c>
      <c r="C23" s="453"/>
      <c r="D23" s="457" t="s">
        <v>2623</v>
      </c>
    </row>
    <row r="24" spans="1:4">
      <c r="A24" s="453"/>
      <c r="B24" s="457"/>
      <c r="C24" s="453"/>
      <c r="D24" s="457"/>
    </row>
    <row r="25" spans="1:4">
      <c r="A25" s="453" t="s">
        <v>980</v>
      </c>
      <c r="B25" s="458" t="s">
        <v>931</v>
      </c>
      <c r="C25" s="453" t="s">
        <v>980</v>
      </c>
      <c r="D25" s="458" t="s">
        <v>2661</v>
      </c>
    </row>
    <row r="26" spans="1:4">
      <c r="A26" s="453"/>
      <c r="B26" s="561" t="s">
        <v>2910</v>
      </c>
      <c r="C26" s="453"/>
      <c r="D26" s="480" t="str">
        <f>B26</f>
        <v>Anja S. Brogaard</v>
      </c>
    </row>
    <row r="27" spans="1:4">
      <c r="A27" s="453"/>
      <c r="B27" s="465"/>
      <c r="C27" s="453"/>
      <c r="D27" s="465"/>
    </row>
    <row r="28" spans="1:4">
      <c r="A28" s="453" t="s">
        <v>56</v>
      </c>
      <c r="B28" s="464" t="s">
        <v>981</v>
      </c>
      <c r="C28" s="453" t="s">
        <v>56</v>
      </c>
      <c r="D28" s="464"/>
    </row>
    <row r="29" spans="1:4" ht="125.5" customHeight="1">
      <c r="A29" s="453" t="s">
        <v>982</v>
      </c>
      <c r="B29" s="466" t="s">
        <v>2655</v>
      </c>
      <c r="C29" s="453" t="s">
        <v>982</v>
      </c>
      <c r="D29" s="466" t="s">
        <v>2655</v>
      </c>
    </row>
    <row r="30" spans="1:4" ht="39">
      <c r="A30" s="453" t="s">
        <v>983</v>
      </c>
      <c r="B30" s="458" t="s">
        <v>941</v>
      </c>
      <c r="C30" s="453" t="s">
        <v>983</v>
      </c>
      <c r="D30" s="264" t="s">
        <v>2630</v>
      </c>
    </row>
    <row r="31" spans="1:4">
      <c r="A31" s="453"/>
      <c r="B31" s="468"/>
      <c r="C31" s="453"/>
      <c r="D31" s="468"/>
    </row>
    <row r="32" spans="1:4">
      <c r="A32" s="453"/>
      <c r="B32" s="468"/>
      <c r="C32" s="453"/>
      <c r="D32" s="468"/>
    </row>
    <row r="33" spans="1:4">
      <c r="A33" s="453"/>
      <c r="B33" s="469" t="s">
        <v>984</v>
      </c>
      <c r="C33" s="453"/>
      <c r="D33" s="469" t="s">
        <v>2662</v>
      </c>
    </row>
    <row r="34" spans="1:4" ht="65">
      <c r="A34" s="453"/>
      <c r="B34" s="480" t="s">
        <v>985</v>
      </c>
      <c r="C34" s="453"/>
      <c r="D34" s="480" t="s">
        <v>2663</v>
      </c>
    </row>
    <row r="35" spans="1:4" ht="78">
      <c r="A35" s="453"/>
      <c r="B35" s="561" t="s">
        <v>2911</v>
      </c>
      <c r="C35" s="567"/>
      <c r="D35" s="561" t="s">
        <v>2912</v>
      </c>
    </row>
    <row r="36" spans="1:4">
      <c r="A36" s="453"/>
      <c r="B36" s="470"/>
      <c r="C36" s="453"/>
      <c r="D36" s="470"/>
    </row>
    <row r="37" spans="1:4">
      <c r="A37" s="453" t="s">
        <v>987</v>
      </c>
      <c r="B37" s="458" t="s">
        <v>988</v>
      </c>
      <c r="C37" s="453" t="s">
        <v>987</v>
      </c>
      <c r="D37" s="458" t="s">
        <v>2667</v>
      </c>
    </row>
    <row r="38" spans="1:4" ht="78">
      <c r="A38" s="453"/>
      <c r="B38" s="457" t="s">
        <v>1004</v>
      </c>
      <c r="C38" s="453"/>
      <c r="D38" s="457" t="s">
        <v>2666</v>
      </c>
    </row>
    <row r="39" spans="1:4">
      <c r="A39" s="453"/>
      <c r="B39" s="471"/>
      <c r="C39" s="453"/>
      <c r="D39" s="471"/>
    </row>
    <row r="40" spans="1:4">
      <c r="A40" s="453" t="s">
        <v>2656</v>
      </c>
      <c r="B40" s="464" t="s">
        <v>989</v>
      </c>
      <c r="C40" s="453" t="s">
        <v>2656</v>
      </c>
      <c r="D40" s="464" t="s">
        <v>2631</v>
      </c>
    </row>
    <row r="41" spans="1:4">
      <c r="A41" s="453"/>
      <c r="B41" s="566" t="s">
        <v>2732</v>
      </c>
      <c r="C41" s="567"/>
      <c r="D41" s="566" t="s">
        <v>2732</v>
      </c>
    </row>
    <row r="42" spans="1:4">
      <c r="A42" s="453"/>
      <c r="B42" s="561"/>
      <c r="C42" s="567"/>
      <c r="D42" s="561"/>
    </row>
    <row r="43" spans="1:4" hidden="1">
      <c r="A43" s="453"/>
      <c r="B43" s="455"/>
      <c r="C43" s="453"/>
      <c r="D43" s="455"/>
    </row>
    <row r="44" spans="1:4" hidden="1">
      <c r="A44" s="453"/>
      <c r="B44" s="455"/>
      <c r="C44" s="453"/>
      <c r="D44" s="455"/>
    </row>
    <row r="45" spans="1:4" hidden="1">
      <c r="A45" s="453"/>
      <c r="B45" s="455"/>
      <c r="C45" s="453"/>
      <c r="D45" s="455"/>
    </row>
    <row r="46" spans="1:4" hidden="1">
      <c r="A46" s="453"/>
      <c r="B46" s="457"/>
      <c r="C46" s="453"/>
      <c r="D46" s="457"/>
    </row>
    <row r="47" spans="1:4">
      <c r="A47" s="453" t="s">
        <v>2657</v>
      </c>
      <c r="B47" s="464" t="s">
        <v>992</v>
      </c>
      <c r="C47" s="453" t="s">
        <v>2657</v>
      </c>
      <c r="D47" s="464" t="s">
        <v>2676</v>
      </c>
    </row>
    <row r="48" spans="1:4">
      <c r="A48" s="453"/>
      <c r="B48" s="457" t="s">
        <v>993</v>
      </c>
      <c r="C48" s="453"/>
      <c r="D48" s="457" t="s">
        <v>2677</v>
      </c>
    </row>
    <row r="49" spans="1:4">
      <c r="A49" s="453"/>
      <c r="B49" s="465"/>
      <c r="C49" s="453"/>
      <c r="D49" s="465"/>
    </row>
    <row r="50" spans="1:4">
      <c r="A50" s="453" t="s">
        <v>2658</v>
      </c>
      <c r="B50" s="464" t="s">
        <v>936</v>
      </c>
      <c r="C50" s="453" t="s">
        <v>2658</v>
      </c>
      <c r="D50" s="464" t="s">
        <v>2678</v>
      </c>
    </row>
    <row r="51" spans="1:4">
      <c r="A51" s="453"/>
      <c r="B51" s="452" t="s">
        <v>994</v>
      </c>
      <c r="C51" s="453"/>
      <c r="D51" s="452"/>
    </row>
    <row r="52" spans="1:4" ht="115.5" customHeight="1">
      <c r="A52" s="453"/>
      <c r="B52" s="566" t="s">
        <v>2915</v>
      </c>
      <c r="C52" s="453"/>
      <c r="D52" s="566" t="s">
        <v>2918</v>
      </c>
    </row>
    <row r="53" spans="1:4" ht="26">
      <c r="A53" s="453"/>
      <c r="B53" s="561" t="s">
        <v>2916</v>
      </c>
      <c r="C53" s="453"/>
      <c r="D53" s="561" t="s">
        <v>2919</v>
      </c>
    </row>
    <row r="54" spans="1:4" ht="39">
      <c r="A54" s="453"/>
      <c r="B54" s="561" t="s">
        <v>2920</v>
      </c>
      <c r="C54" s="453"/>
      <c r="D54" s="561" t="s">
        <v>2921</v>
      </c>
    </row>
    <row r="55" spans="1:4" ht="39">
      <c r="A55" s="453"/>
      <c r="B55" s="561" t="s">
        <v>2917</v>
      </c>
      <c r="C55" s="453"/>
      <c r="D55" s="457" t="s">
        <v>2922</v>
      </c>
    </row>
    <row r="56" spans="1:4">
      <c r="A56" s="453"/>
      <c r="B56" s="457"/>
      <c r="C56" s="453"/>
      <c r="D56" s="457"/>
    </row>
    <row r="57" spans="1:4">
      <c r="A57" s="453"/>
      <c r="B57" s="465"/>
      <c r="C57" s="453"/>
      <c r="D57" s="465"/>
    </row>
    <row r="58" spans="1:4">
      <c r="A58" s="473" t="s">
        <v>2689</v>
      </c>
      <c r="B58" s="464" t="s">
        <v>995</v>
      </c>
      <c r="C58" s="473" t="s">
        <v>2689</v>
      </c>
      <c r="D58" s="464" t="s">
        <v>2679</v>
      </c>
    </row>
    <row r="59" spans="1:4" ht="39">
      <c r="A59" s="453"/>
      <c r="B59" s="566" t="s">
        <v>2913</v>
      </c>
      <c r="C59" s="453"/>
      <c r="D59" s="235" t="s">
        <v>2914</v>
      </c>
    </row>
    <row r="60" spans="1:4">
      <c r="A60" s="453"/>
      <c r="B60" s="465"/>
      <c r="C60" s="453"/>
      <c r="D60" s="465"/>
    </row>
    <row r="61" spans="1:4" ht="39">
      <c r="A61" s="453" t="s">
        <v>2659</v>
      </c>
      <c r="B61" s="464" t="s">
        <v>2684</v>
      </c>
      <c r="C61" s="453" t="s">
        <v>2659</v>
      </c>
      <c r="D61" s="464" t="s">
        <v>2682</v>
      </c>
    </row>
    <row r="62" spans="1:4" ht="26">
      <c r="A62" s="453"/>
      <c r="B62" s="235" t="s">
        <v>996</v>
      </c>
      <c r="C62" s="453"/>
      <c r="D62" s="235" t="s">
        <v>2683</v>
      </c>
    </row>
    <row r="63" spans="1:4">
      <c r="A63" s="453"/>
      <c r="B63" s="465"/>
      <c r="C63" s="453"/>
      <c r="D63" s="465"/>
    </row>
    <row r="64" spans="1:4">
      <c r="A64" s="453" t="s">
        <v>2688</v>
      </c>
      <c r="B64" s="464" t="s">
        <v>997</v>
      </c>
      <c r="C64" s="453" t="s">
        <v>2688</v>
      </c>
      <c r="D64" s="464" t="s">
        <v>2686</v>
      </c>
    </row>
    <row r="65" spans="1:4" ht="39">
      <c r="A65" s="453"/>
      <c r="B65" s="235" t="s">
        <v>998</v>
      </c>
      <c r="C65" s="453"/>
      <c r="D65" s="235" t="s">
        <v>2687</v>
      </c>
    </row>
    <row r="66" spans="1:4">
      <c r="A66" s="453"/>
      <c r="B66" s="465"/>
      <c r="C66" s="453"/>
      <c r="D66" s="465"/>
    </row>
    <row r="67" spans="1:4">
      <c r="A67" s="453" t="s">
        <v>2660</v>
      </c>
      <c r="B67" s="464" t="s">
        <v>2685</v>
      </c>
      <c r="C67" s="453" t="s">
        <v>2660</v>
      </c>
      <c r="D67" s="464" t="s">
        <v>2634</v>
      </c>
    </row>
    <row r="68" spans="1:4" ht="26">
      <c r="A68" s="453"/>
      <c r="B68" s="235" t="s">
        <v>999</v>
      </c>
      <c r="C68" s="453"/>
      <c r="D68" s="235" t="s">
        <v>2635</v>
      </c>
    </row>
    <row r="69" spans="1:4">
      <c r="A69" s="453" t="s">
        <v>954</v>
      </c>
      <c r="B69" s="458" t="s">
        <v>955</v>
      </c>
      <c r="C69" s="453" t="s">
        <v>954</v>
      </c>
      <c r="D69" s="458" t="s">
        <v>2636</v>
      </c>
    </row>
    <row r="70" spans="1:4">
      <c r="A70" s="474"/>
      <c r="B70" s="457" t="s">
        <v>647</v>
      </c>
      <c r="C70" s="474"/>
      <c r="D70" s="457" t="s">
        <v>648</v>
      </c>
    </row>
    <row r="71" spans="1:4">
      <c r="A71" s="474"/>
      <c r="B71" s="457"/>
      <c r="C71" s="474"/>
      <c r="D71" s="457"/>
    </row>
    <row r="72" spans="1:4">
      <c r="A72" s="474"/>
      <c r="B72" s="457"/>
      <c r="C72" s="474"/>
      <c r="D72" s="457"/>
    </row>
    <row r="73" spans="1:4">
      <c r="A73" s="475"/>
      <c r="B73" s="465"/>
      <c r="C73" s="475"/>
      <c r="D73" s="465"/>
    </row>
  </sheetData>
  <pageMargins left="0.75" right="0.75" top="1" bottom="1" header="0.5" footer="0.5"/>
  <pageSetup paperSize="9" scale="92" orientation="portrait" r:id="rId1"/>
  <headerFooter alignWithMargins="0"/>
  <colBreaks count="1" manualBreakCount="1">
    <brk id="2" max="78"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AF18-D578-4C15-8C4F-7D4A89E7100E}">
  <dimension ref="A1:D79"/>
  <sheetViews>
    <sheetView view="pageBreakPreview" zoomScaleNormal="100" workbookViewId="0">
      <selection activeCell="B4" sqref="B4"/>
    </sheetView>
  </sheetViews>
  <sheetFormatPr defaultColWidth="9" defaultRowHeight="13"/>
  <cols>
    <col min="1" max="1" width="7.1796875" style="267" customWidth="1"/>
    <col min="2" max="2" width="75.54296875" style="268" customWidth="1"/>
    <col min="3" max="3" width="7.1796875" style="267" customWidth="1"/>
    <col min="4" max="4" width="75.7265625" style="268" customWidth="1"/>
    <col min="5" max="256" width="9" style="196"/>
    <col min="257" max="257" width="7.1796875" style="196" customWidth="1"/>
    <col min="258" max="258" width="75.54296875" style="196" customWidth="1"/>
    <col min="259" max="259" width="7.1796875" style="196" customWidth="1"/>
    <col min="260" max="260" width="75.7265625" style="196" customWidth="1"/>
    <col min="261" max="512" width="9" style="196"/>
    <col min="513" max="513" width="7.1796875" style="196" customWidth="1"/>
    <col min="514" max="514" width="75.54296875" style="196" customWidth="1"/>
    <col min="515" max="515" width="7.1796875" style="196" customWidth="1"/>
    <col min="516" max="516" width="75.7265625" style="196" customWidth="1"/>
    <col min="517" max="768" width="9" style="196"/>
    <col min="769" max="769" width="7.1796875" style="196" customWidth="1"/>
    <col min="770" max="770" width="75.54296875" style="196" customWidth="1"/>
    <col min="771" max="771" width="7.1796875" style="196" customWidth="1"/>
    <col min="772" max="772" width="75.7265625" style="196" customWidth="1"/>
    <col min="773" max="1024" width="9" style="196"/>
    <col min="1025" max="1025" width="7.1796875" style="196" customWidth="1"/>
    <col min="1026" max="1026" width="75.54296875" style="196" customWidth="1"/>
    <col min="1027" max="1027" width="7.1796875" style="196" customWidth="1"/>
    <col min="1028" max="1028" width="75.7265625" style="196" customWidth="1"/>
    <col min="1029" max="1280" width="9" style="196"/>
    <col min="1281" max="1281" width="7.1796875" style="196" customWidth="1"/>
    <col min="1282" max="1282" width="75.54296875" style="196" customWidth="1"/>
    <col min="1283" max="1283" width="7.1796875" style="196" customWidth="1"/>
    <col min="1284" max="1284" width="75.7265625" style="196" customWidth="1"/>
    <col min="1285" max="1536" width="9" style="196"/>
    <col min="1537" max="1537" width="7.1796875" style="196" customWidth="1"/>
    <col min="1538" max="1538" width="75.54296875" style="196" customWidth="1"/>
    <col min="1539" max="1539" width="7.1796875" style="196" customWidth="1"/>
    <col min="1540" max="1540" width="75.7265625" style="196" customWidth="1"/>
    <col min="1541" max="1792" width="9" style="196"/>
    <col min="1793" max="1793" width="7.1796875" style="196" customWidth="1"/>
    <col min="1794" max="1794" width="75.54296875" style="196" customWidth="1"/>
    <col min="1795" max="1795" width="7.1796875" style="196" customWidth="1"/>
    <col min="1796" max="1796" width="75.7265625" style="196" customWidth="1"/>
    <col min="1797" max="2048" width="9" style="196"/>
    <col min="2049" max="2049" width="7.1796875" style="196" customWidth="1"/>
    <col min="2050" max="2050" width="75.54296875" style="196" customWidth="1"/>
    <col min="2051" max="2051" width="7.1796875" style="196" customWidth="1"/>
    <col min="2052" max="2052" width="75.7265625" style="196" customWidth="1"/>
    <col min="2053" max="2304" width="9" style="196"/>
    <col min="2305" max="2305" width="7.1796875" style="196" customWidth="1"/>
    <col min="2306" max="2306" width="75.54296875" style="196" customWidth="1"/>
    <col min="2307" max="2307" width="7.1796875" style="196" customWidth="1"/>
    <col min="2308" max="2308" width="75.7265625" style="196" customWidth="1"/>
    <col min="2309" max="2560" width="9" style="196"/>
    <col min="2561" max="2561" width="7.1796875" style="196" customWidth="1"/>
    <col min="2562" max="2562" width="75.54296875" style="196" customWidth="1"/>
    <col min="2563" max="2563" width="7.1796875" style="196" customWidth="1"/>
    <col min="2564" max="2564" width="75.7265625" style="196" customWidth="1"/>
    <col min="2565" max="2816" width="9" style="196"/>
    <col min="2817" max="2817" width="7.1796875" style="196" customWidth="1"/>
    <col min="2818" max="2818" width="75.54296875" style="196" customWidth="1"/>
    <col min="2819" max="2819" width="7.1796875" style="196" customWidth="1"/>
    <col min="2820" max="2820" width="75.7265625" style="196" customWidth="1"/>
    <col min="2821" max="3072" width="9" style="196"/>
    <col min="3073" max="3073" width="7.1796875" style="196" customWidth="1"/>
    <col min="3074" max="3074" width="75.54296875" style="196" customWidth="1"/>
    <col min="3075" max="3075" width="7.1796875" style="196" customWidth="1"/>
    <col min="3076" max="3076" width="75.7265625" style="196" customWidth="1"/>
    <col min="3077" max="3328" width="9" style="196"/>
    <col min="3329" max="3329" width="7.1796875" style="196" customWidth="1"/>
    <col min="3330" max="3330" width="75.54296875" style="196" customWidth="1"/>
    <col min="3331" max="3331" width="7.1796875" style="196" customWidth="1"/>
    <col min="3332" max="3332" width="75.7265625" style="196" customWidth="1"/>
    <col min="3333" max="3584" width="9" style="196"/>
    <col min="3585" max="3585" width="7.1796875" style="196" customWidth="1"/>
    <col min="3586" max="3586" width="75.54296875" style="196" customWidth="1"/>
    <col min="3587" max="3587" width="7.1796875" style="196" customWidth="1"/>
    <col min="3588" max="3588" width="75.7265625" style="196" customWidth="1"/>
    <col min="3589" max="3840" width="9" style="196"/>
    <col min="3841" max="3841" width="7.1796875" style="196" customWidth="1"/>
    <col min="3842" max="3842" width="75.54296875" style="196" customWidth="1"/>
    <col min="3843" max="3843" width="7.1796875" style="196" customWidth="1"/>
    <col min="3844" max="3844" width="75.7265625" style="196" customWidth="1"/>
    <col min="3845" max="4096" width="9" style="196"/>
    <col min="4097" max="4097" width="7.1796875" style="196" customWidth="1"/>
    <col min="4098" max="4098" width="75.54296875" style="196" customWidth="1"/>
    <col min="4099" max="4099" width="7.1796875" style="196" customWidth="1"/>
    <col min="4100" max="4100" width="75.7265625" style="196" customWidth="1"/>
    <col min="4101" max="4352" width="9" style="196"/>
    <col min="4353" max="4353" width="7.1796875" style="196" customWidth="1"/>
    <col min="4354" max="4354" width="75.54296875" style="196" customWidth="1"/>
    <col min="4355" max="4355" width="7.1796875" style="196" customWidth="1"/>
    <col min="4356" max="4356" width="75.7265625" style="196" customWidth="1"/>
    <col min="4357" max="4608" width="9" style="196"/>
    <col min="4609" max="4609" width="7.1796875" style="196" customWidth="1"/>
    <col min="4610" max="4610" width="75.54296875" style="196" customWidth="1"/>
    <col min="4611" max="4611" width="7.1796875" style="196" customWidth="1"/>
    <col min="4612" max="4612" width="75.7265625" style="196" customWidth="1"/>
    <col min="4613" max="4864" width="9" style="196"/>
    <col min="4865" max="4865" width="7.1796875" style="196" customWidth="1"/>
    <col min="4866" max="4866" width="75.54296875" style="196" customWidth="1"/>
    <col min="4867" max="4867" width="7.1796875" style="196" customWidth="1"/>
    <col min="4868" max="4868" width="75.7265625" style="196" customWidth="1"/>
    <col min="4869" max="5120" width="9" style="196"/>
    <col min="5121" max="5121" width="7.1796875" style="196" customWidth="1"/>
    <col min="5122" max="5122" width="75.54296875" style="196" customWidth="1"/>
    <col min="5123" max="5123" width="7.1796875" style="196" customWidth="1"/>
    <col min="5124" max="5124" width="75.7265625" style="196" customWidth="1"/>
    <col min="5125" max="5376" width="9" style="196"/>
    <col min="5377" max="5377" width="7.1796875" style="196" customWidth="1"/>
    <col min="5378" max="5378" width="75.54296875" style="196" customWidth="1"/>
    <col min="5379" max="5379" width="7.1796875" style="196" customWidth="1"/>
    <col min="5380" max="5380" width="75.7265625" style="196" customWidth="1"/>
    <col min="5381" max="5632" width="9" style="196"/>
    <col min="5633" max="5633" width="7.1796875" style="196" customWidth="1"/>
    <col min="5634" max="5634" width="75.54296875" style="196" customWidth="1"/>
    <col min="5635" max="5635" width="7.1796875" style="196" customWidth="1"/>
    <col min="5636" max="5636" width="75.7265625" style="196" customWidth="1"/>
    <col min="5637" max="5888" width="9" style="196"/>
    <col min="5889" max="5889" width="7.1796875" style="196" customWidth="1"/>
    <col min="5890" max="5890" width="75.54296875" style="196" customWidth="1"/>
    <col min="5891" max="5891" width="7.1796875" style="196" customWidth="1"/>
    <col min="5892" max="5892" width="75.7265625" style="196" customWidth="1"/>
    <col min="5893" max="6144" width="9" style="196"/>
    <col min="6145" max="6145" width="7.1796875" style="196" customWidth="1"/>
    <col min="6146" max="6146" width="75.54296875" style="196" customWidth="1"/>
    <col min="6147" max="6147" width="7.1796875" style="196" customWidth="1"/>
    <col min="6148" max="6148" width="75.7265625" style="196" customWidth="1"/>
    <col min="6149" max="6400" width="9" style="196"/>
    <col min="6401" max="6401" width="7.1796875" style="196" customWidth="1"/>
    <col min="6402" max="6402" width="75.54296875" style="196" customWidth="1"/>
    <col min="6403" max="6403" width="7.1796875" style="196" customWidth="1"/>
    <col min="6404" max="6404" width="75.7265625" style="196" customWidth="1"/>
    <col min="6405" max="6656" width="9" style="196"/>
    <col min="6657" max="6657" width="7.1796875" style="196" customWidth="1"/>
    <col min="6658" max="6658" width="75.54296875" style="196" customWidth="1"/>
    <col min="6659" max="6659" width="7.1796875" style="196" customWidth="1"/>
    <col min="6660" max="6660" width="75.7265625" style="196" customWidth="1"/>
    <col min="6661" max="6912" width="9" style="196"/>
    <col min="6913" max="6913" width="7.1796875" style="196" customWidth="1"/>
    <col min="6914" max="6914" width="75.54296875" style="196" customWidth="1"/>
    <col min="6915" max="6915" width="7.1796875" style="196" customWidth="1"/>
    <col min="6916" max="6916" width="75.7265625" style="196" customWidth="1"/>
    <col min="6917" max="7168" width="9" style="196"/>
    <col min="7169" max="7169" width="7.1796875" style="196" customWidth="1"/>
    <col min="7170" max="7170" width="75.54296875" style="196" customWidth="1"/>
    <col min="7171" max="7171" width="7.1796875" style="196" customWidth="1"/>
    <col min="7172" max="7172" width="75.7265625" style="196" customWidth="1"/>
    <col min="7173" max="7424" width="9" style="196"/>
    <col min="7425" max="7425" width="7.1796875" style="196" customWidth="1"/>
    <col min="7426" max="7426" width="75.54296875" style="196" customWidth="1"/>
    <col min="7427" max="7427" width="7.1796875" style="196" customWidth="1"/>
    <col min="7428" max="7428" width="75.7265625" style="196" customWidth="1"/>
    <col min="7429" max="7680" width="9" style="196"/>
    <col min="7681" max="7681" width="7.1796875" style="196" customWidth="1"/>
    <col min="7682" max="7682" width="75.54296875" style="196" customWidth="1"/>
    <col min="7683" max="7683" width="7.1796875" style="196" customWidth="1"/>
    <col min="7684" max="7684" width="75.7265625" style="196" customWidth="1"/>
    <col min="7685" max="7936" width="9" style="196"/>
    <col min="7937" max="7937" width="7.1796875" style="196" customWidth="1"/>
    <col min="7938" max="7938" width="75.54296875" style="196" customWidth="1"/>
    <col min="7939" max="7939" width="7.1796875" style="196" customWidth="1"/>
    <col min="7940" max="7940" width="75.7265625" style="196" customWidth="1"/>
    <col min="7941" max="8192" width="9" style="196"/>
    <col min="8193" max="8193" width="7.1796875" style="196" customWidth="1"/>
    <col min="8194" max="8194" width="75.54296875" style="196" customWidth="1"/>
    <col min="8195" max="8195" width="7.1796875" style="196" customWidth="1"/>
    <col min="8196" max="8196" width="75.7265625" style="196" customWidth="1"/>
    <col min="8197" max="8448" width="9" style="196"/>
    <col min="8449" max="8449" width="7.1796875" style="196" customWidth="1"/>
    <col min="8450" max="8450" width="75.54296875" style="196" customWidth="1"/>
    <col min="8451" max="8451" width="7.1796875" style="196" customWidth="1"/>
    <col min="8452" max="8452" width="75.7265625" style="196" customWidth="1"/>
    <col min="8453" max="8704" width="9" style="196"/>
    <col min="8705" max="8705" width="7.1796875" style="196" customWidth="1"/>
    <col min="8706" max="8706" width="75.54296875" style="196" customWidth="1"/>
    <col min="8707" max="8707" width="7.1796875" style="196" customWidth="1"/>
    <col min="8708" max="8708" width="75.7265625" style="196" customWidth="1"/>
    <col min="8709" max="8960" width="9" style="196"/>
    <col min="8961" max="8961" width="7.1796875" style="196" customWidth="1"/>
    <col min="8962" max="8962" width="75.54296875" style="196" customWidth="1"/>
    <col min="8963" max="8963" width="7.1796875" style="196" customWidth="1"/>
    <col min="8964" max="8964" width="75.7265625" style="196" customWidth="1"/>
    <col min="8965" max="9216" width="9" style="196"/>
    <col min="9217" max="9217" width="7.1796875" style="196" customWidth="1"/>
    <col min="9218" max="9218" width="75.54296875" style="196" customWidth="1"/>
    <col min="9219" max="9219" width="7.1796875" style="196" customWidth="1"/>
    <col min="9220" max="9220" width="75.7265625" style="196" customWidth="1"/>
    <col min="9221" max="9472" width="9" style="196"/>
    <col min="9473" max="9473" width="7.1796875" style="196" customWidth="1"/>
    <col min="9474" max="9474" width="75.54296875" style="196" customWidth="1"/>
    <col min="9475" max="9475" width="7.1796875" style="196" customWidth="1"/>
    <col min="9476" max="9476" width="75.7265625" style="196" customWidth="1"/>
    <col min="9477" max="9728" width="9" style="196"/>
    <col min="9729" max="9729" width="7.1796875" style="196" customWidth="1"/>
    <col min="9730" max="9730" width="75.54296875" style="196" customWidth="1"/>
    <col min="9731" max="9731" width="7.1796875" style="196" customWidth="1"/>
    <col min="9732" max="9732" width="75.7265625" style="196" customWidth="1"/>
    <col min="9733" max="9984" width="9" style="196"/>
    <col min="9985" max="9985" width="7.1796875" style="196" customWidth="1"/>
    <col min="9986" max="9986" width="75.54296875" style="196" customWidth="1"/>
    <col min="9987" max="9987" width="7.1796875" style="196" customWidth="1"/>
    <col min="9988" max="9988" width="75.7265625" style="196" customWidth="1"/>
    <col min="9989" max="10240" width="9" style="196"/>
    <col min="10241" max="10241" width="7.1796875" style="196" customWidth="1"/>
    <col min="10242" max="10242" width="75.54296875" style="196" customWidth="1"/>
    <col min="10243" max="10243" width="7.1796875" style="196" customWidth="1"/>
    <col min="10244" max="10244" width="75.7265625" style="196" customWidth="1"/>
    <col min="10245" max="10496" width="9" style="196"/>
    <col min="10497" max="10497" width="7.1796875" style="196" customWidth="1"/>
    <col min="10498" max="10498" width="75.54296875" style="196" customWidth="1"/>
    <col min="10499" max="10499" width="7.1796875" style="196" customWidth="1"/>
    <col min="10500" max="10500" width="75.7265625" style="196" customWidth="1"/>
    <col min="10501" max="10752" width="9" style="196"/>
    <col min="10753" max="10753" width="7.1796875" style="196" customWidth="1"/>
    <col min="10754" max="10754" width="75.54296875" style="196" customWidth="1"/>
    <col min="10755" max="10755" width="7.1796875" style="196" customWidth="1"/>
    <col min="10756" max="10756" width="75.7265625" style="196" customWidth="1"/>
    <col min="10757" max="11008" width="9" style="196"/>
    <col min="11009" max="11009" width="7.1796875" style="196" customWidth="1"/>
    <col min="11010" max="11010" width="75.54296875" style="196" customWidth="1"/>
    <col min="11011" max="11011" width="7.1796875" style="196" customWidth="1"/>
    <col min="11012" max="11012" width="75.7265625" style="196" customWidth="1"/>
    <col min="11013" max="11264" width="9" style="196"/>
    <col min="11265" max="11265" width="7.1796875" style="196" customWidth="1"/>
    <col min="11266" max="11266" width="75.54296875" style="196" customWidth="1"/>
    <col min="11267" max="11267" width="7.1796875" style="196" customWidth="1"/>
    <col min="11268" max="11268" width="75.7265625" style="196" customWidth="1"/>
    <col min="11269" max="11520" width="9" style="196"/>
    <col min="11521" max="11521" width="7.1796875" style="196" customWidth="1"/>
    <col min="11522" max="11522" width="75.54296875" style="196" customWidth="1"/>
    <col min="11523" max="11523" width="7.1796875" style="196" customWidth="1"/>
    <col min="11524" max="11524" width="75.7265625" style="196" customWidth="1"/>
    <col min="11525" max="11776" width="9" style="196"/>
    <col min="11777" max="11777" width="7.1796875" style="196" customWidth="1"/>
    <col min="11778" max="11778" width="75.54296875" style="196" customWidth="1"/>
    <col min="11779" max="11779" width="7.1796875" style="196" customWidth="1"/>
    <col min="11780" max="11780" width="75.7265625" style="196" customWidth="1"/>
    <col min="11781" max="12032" width="9" style="196"/>
    <col min="12033" max="12033" width="7.1796875" style="196" customWidth="1"/>
    <col min="12034" max="12034" width="75.54296875" style="196" customWidth="1"/>
    <col min="12035" max="12035" width="7.1796875" style="196" customWidth="1"/>
    <col min="12036" max="12036" width="75.7265625" style="196" customWidth="1"/>
    <col min="12037" max="12288" width="9" style="196"/>
    <col min="12289" max="12289" width="7.1796875" style="196" customWidth="1"/>
    <col min="12290" max="12290" width="75.54296875" style="196" customWidth="1"/>
    <col min="12291" max="12291" width="7.1796875" style="196" customWidth="1"/>
    <col min="12292" max="12292" width="75.7265625" style="196" customWidth="1"/>
    <col min="12293" max="12544" width="9" style="196"/>
    <col min="12545" max="12545" width="7.1796875" style="196" customWidth="1"/>
    <col min="12546" max="12546" width="75.54296875" style="196" customWidth="1"/>
    <col min="12547" max="12547" width="7.1796875" style="196" customWidth="1"/>
    <col min="12548" max="12548" width="75.7265625" style="196" customWidth="1"/>
    <col min="12549" max="12800" width="9" style="196"/>
    <col min="12801" max="12801" width="7.1796875" style="196" customWidth="1"/>
    <col min="12802" max="12802" width="75.54296875" style="196" customWidth="1"/>
    <col min="12803" max="12803" width="7.1796875" style="196" customWidth="1"/>
    <col min="12804" max="12804" width="75.7265625" style="196" customWidth="1"/>
    <col min="12805" max="13056" width="9" style="196"/>
    <col min="13057" max="13057" width="7.1796875" style="196" customWidth="1"/>
    <col min="13058" max="13058" width="75.54296875" style="196" customWidth="1"/>
    <col min="13059" max="13059" width="7.1796875" style="196" customWidth="1"/>
    <col min="13060" max="13060" width="75.7265625" style="196" customWidth="1"/>
    <col min="13061" max="13312" width="9" style="196"/>
    <col min="13313" max="13313" width="7.1796875" style="196" customWidth="1"/>
    <col min="13314" max="13314" width="75.54296875" style="196" customWidth="1"/>
    <col min="13315" max="13315" width="7.1796875" style="196" customWidth="1"/>
    <col min="13316" max="13316" width="75.7265625" style="196" customWidth="1"/>
    <col min="13317" max="13568" width="9" style="196"/>
    <col min="13569" max="13569" width="7.1796875" style="196" customWidth="1"/>
    <col min="13570" max="13570" width="75.54296875" style="196" customWidth="1"/>
    <col min="13571" max="13571" width="7.1796875" style="196" customWidth="1"/>
    <col min="13572" max="13572" width="75.7265625" style="196" customWidth="1"/>
    <col min="13573" max="13824" width="9" style="196"/>
    <col min="13825" max="13825" width="7.1796875" style="196" customWidth="1"/>
    <col min="13826" max="13826" width="75.54296875" style="196" customWidth="1"/>
    <col min="13827" max="13827" width="7.1796875" style="196" customWidth="1"/>
    <col min="13828" max="13828" width="75.7265625" style="196" customWidth="1"/>
    <col min="13829" max="14080" width="9" style="196"/>
    <col min="14081" max="14081" width="7.1796875" style="196" customWidth="1"/>
    <col min="14082" max="14082" width="75.54296875" style="196" customWidth="1"/>
    <col min="14083" max="14083" width="7.1796875" style="196" customWidth="1"/>
    <col min="14084" max="14084" width="75.7265625" style="196" customWidth="1"/>
    <col min="14085" max="14336" width="9" style="196"/>
    <col min="14337" max="14337" width="7.1796875" style="196" customWidth="1"/>
    <col min="14338" max="14338" width="75.54296875" style="196" customWidth="1"/>
    <col min="14339" max="14339" width="7.1796875" style="196" customWidth="1"/>
    <col min="14340" max="14340" width="75.7265625" style="196" customWidth="1"/>
    <col min="14341" max="14592" width="9" style="196"/>
    <col min="14593" max="14593" width="7.1796875" style="196" customWidth="1"/>
    <col min="14594" max="14594" width="75.54296875" style="196" customWidth="1"/>
    <col min="14595" max="14595" width="7.1796875" style="196" customWidth="1"/>
    <col min="14596" max="14596" width="75.7265625" style="196" customWidth="1"/>
    <col min="14597" max="14848" width="9" style="196"/>
    <col min="14849" max="14849" width="7.1796875" style="196" customWidth="1"/>
    <col min="14850" max="14850" width="75.54296875" style="196" customWidth="1"/>
    <col min="14851" max="14851" width="7.1796875" style="196" customWidth="1"/>
    <col min="14852" max="14852" width="75.7265625" style="196" customWidth="1"/>
    <col min="14853" max="15104" width="9" style="196"/>
    <col min="15105" max="15105" width="7.1796875" style="196" customWidth="1"/>
    <col min="15106" max="15106" width="75.54296875" style="196" customWidth="1"/>
    <col min="15107" max="15107" width="7.1796875" style="196" customWidth="1"/>
    <col min="15108" max="15108" width="75.7265625" style="196" customWidth="1"/>
    <col min="15109" max="15360" width="9" style="196"/>
    <col min="15361" max="15361" width="7.1796875" style="196" customWidth="1"/>
    <col min="15362" max="15362" width="75.54296875" style="196" customWidth="1"/>
    <col min="15363" max="15363" width="7.1796875" style="196" customWidth="1"/>
    <col min="15364" max="15364" width="75.7265625" style="196" customWidth="1"/>
    <col min="15365" max="15616" width="9" style="196"/>
    <col min="15617" max="15617" width="7.1796875" style="196" customWidth="1"/>
    <col min="15618" max="15618" width="75.54296875" style="196" customWidth="1"/>
    <col min="15619" max="15619" width="7.1796875" style="196" customWidth="1"/>
    <col min="15620" max="15620" width="75.7265625" style="196" customWidth="1"/>
    <col min="15621" max="15872" width="9" style="196"/>
    <col min="15873" max="15873" width="7.1796875" style="196" customWidth="1"/>
    <col min="15874" max="15874" width="75.54296875" style="196" customWidth="1"/>
    <col min="15875" max="15875" width="7.1796875" style="196" customWidth="1"/>
    <col min="15876" max="15876" width="75.7265625" style="196" customWidth="1"/>
    <col min="15877" max="16128" width="9" style="196"/>
    <col min="16129" max="16129" width="7.1796875" style="196" customWidth="1"/>
    <col min="16130" max="16130" width="75.54296875" style="196" customWidth="1"/>
    <col min="16131" max="16131" width="7.1796875" style="196" customWidth="1"/>
    <col min="16132" max="16132" width="75.7265625" style="196" customWidth="1"/>
    <col min="16133" max="16384" width="9" style="196"/>
  </cols>
  <sheetData>
    <row r="1" spans="1:4" ht="15.5">
      <c r="A1" s="477" t="s">
        <v>2692</v>
      </c>
      <c r="B1" s="478" t="s">
        <v>2690</v>
      </c>
      <c r="C1" s="477" t="s">
        <v>2692</v>
      </c>
      <c r="D1" s="478" t="s">
        <v>2691</v>
      </c>
    </row>
    <row r="2" spans="1:4">
      <c r="A2" s="453" t="s">
        <v>57</v>
      </c>
      <c r="B2" s="454" t="s">
        <v>971</v>
      </c>
      <c r="C2" s="453" t="s">
        <v>57</v>
      </c>
      <c r="D2" s="454" t="s">
        <v>2646</v>
      </c>
    </row>
    <row r="3" spans="1:4">
      <c r="A3" s="453"/>
      <c r="B3" s="455" t="s">
        <v>2650</v>
      </c>
      <c r="C3" s="453"/>
      <c r="D3" s="456" t="str">
        <f>B3</f>
        <v>[Dates]</v>
      </c>
    </row>
    <row r="4" spans="1:4">
      <c r="A4" s="453"/>
      <c r="B4" s="457"/>
      <c r="C4" s="453"/>
      <c r="D4" s="457"/>
    </row>
    <row r="5" spans="1:4">
      <c r="A5" s="453"/>
      <c r="B5" s="458" t="s">
        <v>920</v>
      </c>
      <c r="C5" s="453"/>
      <c r="D5" s="458" t="s">
        <v>2647</v>
      </c>
    </row>
    <row r="6" spans="1:4">
      <c r="A6" s="453"/>
      <c r="B6" s="455" t="s">
        <v>972</v>
      </c>
      <c r="C6" s="453"/>
      <c r="D6" s="455" t="s">
        <v>2648</v>
      </c>
    </row>
    <row r="7" spans="1:4">
      <c r="A7" s="453"/>
      <c r="B7" s="455" t="s">
        <v>921</v>
      </c>
      <c r="C7" s="453"/>
      <c r="D7" s="455" t="s">
        <v>2648</v>
      </c>
    </row>
    <row r="8" spans="1:4">
      <c r="A8" s="453"/>
      <c r="B8" s="455" t="s">
        <v>922</v>
      </c>
      <c r="C8" s="453"/>
      <c r="D8" s="455" t="s">
        <v>2648</v>
      </c>
    </row>
    <row r="9" spans="1:4">
      <c r="A9" s="453"/>
      <c r="B9" s="455" t="s">
        <v>923</v>
      </c>
      <c r="C9" s="453"/>
      <c r="D9" s="455" t="s">
        <v>2648</v>
      </c>
    </row>
    <row r="10" spans="1:4">
      <c r="A10" s="453"/>
      <c r="B10" s="455" t="s">
        <v>923</v>
      </c>
      <c r="C10" s="453"/>
      <c r="D10" s="455" t="s">
        <v>2648</v>
      </c>
    </row>
    <row r="11" spans="1:4">
      <c r="A11" s="453"/>
      <c r="B11" s="455" t="s">
        <v>924</v>
      </c>
      <c r="C11" s="453"/>
      <c r="D11" s="455" t="s">
        <v>2648</v>
      </c>
    </row>
    <row r="12" spans="1:4">
      <c r="A12" s="453"/>
      <c r="B12" s="455" t="s">
        <v>925</v>
      </c>
      <c r="C12" s="453"/>
      <c r="D12" s="455" t="s">
        <v>2648</v>
      </c>
    </row>
    <row r="13" spans="1:4">
      <c r="A13" s="453"/>
      <c r="B13" s="455" t="s">
        <v>973</v>
      </c>
      <c r="C13" s="453"/>
      <c r="D13" s="455" t="s">
        <v>2648</v>
      </c>
    </row>
    <row r="14" spans="1:4">
      <c r="A14" s="453"/>
      <c r="B14" s="459"/>
      <c r="C14" s="453"/>
      <c r="D14" s="459"/>
    </row>
    <row r="15" spans="1:4">
      <c r="A15" s="453" t="s">
        <v>1000</v>
      </c>
      <c r="B15" s="460" t="s">
        <v>2673</v>
      </c>
      <c r="C15" s="453" t="s">
        <v>1000</v>
      </c>
      <c r="D15" s="461" t="s">
        <v>2653</v>
      </c>
    </row>
    <row r="16" spans="1:4">
      <c r="A16" s="453"/>
      <c r="B16" s="460"/>
      <c r="C16" s="453"/>
      <c r="D16" s="461"/>
    </row>
    <row r="17" spans="1:4">
      <c r="A17" s="453" t="s">
        <v>2693</v>
      </c>
      <c r="B17" s="460" t="s">
        <v>2674</v>
      </c>
      <c r="C17" s="453" t="s">
        <v>2693</v>
      </c>
      <c r="D17" s="461" t="s">
        <v>2654</v>
      </c>
    </row>
    <row r="18" spans="1:4">
      <c r="A18" s="453"/>
      <c r="B18" s="462"/>
      <c r="C18" s="453"/>
      <c r="D18" s="463"/>
    </row>
    <row r="19" spans="1:4">
      <c r="A19" s="453" t="s">
        <v>58</v>
      </c>
      <c r="B19" s="464" t="s">
        <v>976</v>
      </c>
      <c r="C19" s="453" t="s">
        <v>58</v>
      </c>
      <c r="D19" s="464" t="s">
        <v>2649</v>
      </c>
    </row>
    <row r="20" spans="1:4" ht="15.75" customHeight="1">
      <c r="A20" s="453"/>
      <c r="B20" s="481" t="s">
        <v>2651</v>
      </c>
      <c r="C20" s="453"/>
      <c r="D20" s="481" t="s">
        <v>2621</v>
      </c>
    </row>
    <row r="21" spans="1:4">
      <c r="A21" s="453"/>
      <c r="B21" s="459"/>
      <c r="C21" s="453"/>
      <c r="D21" s="459"/>
    </row>
    <row r="22" spans="1:4">
      <c r="A22" s="453"/>
      <c r="B22" s="465"/>
      <c r="C22" s="453"/>
      <c r="D22" s="465"/>
    </row>
    <row r="23" spans="1:4">
      <c r="A23" s="453" t="s">
        <v>59</v>
      </c>
      <c r="B23" s="464" t="s">
        <v>977</v>
      </c>
      <c r="C23" s="453" t="s">
        <v>59</v>
      </c>
      <c r="D23" s="464" t="s">
        <v>2622</v>
      </c>
    </row>
    <row r="24" spans="1:4">
      <c r="A24" s="453"/>
      <c r="B24" s="466" t="s">
        <v>978</v>
      </c>
      <c r="C24" s="453"/>
      <c r="D24" s="466" t="s">
        <v>2652</v>
      </c>
    </row>
    <row r="25" spans="1:4">
      <c r="A25" s="453"/>
      <c r="B25" s="455" t="s">
        <v>2626</v>
      </c>
      <c r="C25" s="453"/>
      <c r="D25" s="455" t="s">
        <v>2626</v>
      </c>
    </row>
    <row r="26" spans="1:4">
      <c r="A26" s="453"/>
      <c r="B26" s="455" t="s">
        <v>2625</v>
      </c>
      <c r="C26" s="453"/>
      <c r="D26" s="455" t="s">
        <v>2625</v>
      </c>
    </row>
    <row r="27" spans="1:4">
      <c r="A27" s="453"/>
      <c r="B27" s="467"/>
      <c r="C27" s="453"/>
      <c r="D27" s="455"/>
    </row>
    <row r="28" spans="1:4">
      <c r="A28" s="453"/>
      <c r="B28" s="457" t="s">
        <v>979</v>
      </c>
      <c r="C28" s="453"/>
      <c r="D28" s="457" t="s">
        <v>2623</v>
      </c>
    </row>
    <row r="29" spans="1:4">
      <c r="A29" s="453"/>
      <c r="B29" s="457"/>
      <c r="C29" s="453"/>
      <c r="D29" s="457"/>
    </row>
    <row r="30" spans="1:4">
      <c r="A30" s="453" t="s">
        <v>781</v>
      </c>
      <c r="B30" s="458" t="s">
        <v>931</v>
      </c>
      <c r="C30" s="453" t="s">
        <v>781</v>
      </c>
      <c r="D30" s="458" t="s">
        <v>2661</v>
      </c>
    </row>
    <row r="31" spans="1:4">
      <c r="A31" s="453"/>
      <c r="B31" s="455" t="s">
        <v>2665</v>
      </c>
      <c r="C31" s="453"/>
      <c r="D31" s="480" t="str">
        <f>B31</f>
        <v>xx</v>
      </c>
    </row>
    <row r="32" spans="1:4">
      <c r="A32" s="453"/>
      <c r="B32" s="465"/>
      <c r="C32" s="453"/>
      <c r="D32" s="465"/>
    </row>
    <row r="33" spans="1:4">
      <c r="A33" s="453" t="s">
        <v>60</v>
      </c>
      <c r="B33" s="464" t="s">
        <v>981</v>
      </c>
      <c r="C33" s="453" t="s">
        <v>60</v>
      </c>
      <c r="D33" s="464"/>
    </row>
    <row r="34" spans="1:4" ht="130">
      <c r="A34" s="453" t="s">
        <v>1001</v>
      </c>
      <c r="B34" s="466" t="s">
        <v>2655</v>
      </c>
      <c r="C34" s="453" t="s">
        <v>1001</v>
      </c>
      <c r="D34" s="466" t="s">
        <v>2655</v>
      </c>
    </row>
    <row r="35" spans="1:4" ht="39">
      <c r="A35" s="453" t="s">
        <v>1002</v>
      </c>
      <c r="B35" s="458" t="s">
        <v>941</v>
      </c>
      <c r="C35" s="453" t="s">
        <v>1002</v>
      </c>
      <c r="D35" s="264" t="s">
        <v>2630</v>
      </c>
    </row>
    <row r="36" spans="1:4">
      <c r="A36" s="453"/>
      <c r="B36" s="468"/>
      <c r="C36" s="453"/>
      <c r="D36" s="468"/>
    </row>
    <row r="37" spans="1:4">
      <c r="A37" s="453"/>
      <c r="B37" s="468"/>
      <c r="C37" s="453"/>
      <c r="D37" s="468"/>
    </row>
    <row r="38" spans="1:4">
      <c r="A38" s="453"/>
      <c r="B38" s="469" t="s">
        <v>984</v>
      </c>
      <c r="C38" s="453"/>
      <c r="D38" s="469" t="s">
        <v>2662</v>
      </c>
    </row>
    <row r="39" spans="1:4" ht="65">
      <c r="A39" s="453"/>
      <c r="B39" s="480" t="s">
        <v>985</v>
      </c>
      <c r="C39" s="453"/>
      <c r="D39" s="480" t="s">
        <v>2663</v>
      </c>
    </row>
    <row r="40" spans="1:4" ht="26">
      <c r="A40" s="453"/>
      <c r="B40" s="455" t="s">
        <v>986</v>
      </c>
      <c r="C40" s="453"/>
      <c r="D40" s="455" t="s">
        <v>2664</v>
      </c>
    </row>
    <row r="41" spans="1:4">
      <c r="A41" s="453"/>
      <c r="B41" s="470"/>
      <c r="C41" s="453"/>
      <c r="D41" s="470"/>
    </row>
    <row r="42" spans="1:4">
      <c r="A42" s="453" t="s">
        <v>1003</v>
      </c>
      <c r="B42" s="458" t="s">
        <v>988</v>
      </c>
      <c r="C42" s="453" t="s">
        <v>1003</v>
      </c>
      <c r="D42" s="458" t="s">
        <v>2667</v>
      </c>
    </row>
    <row r="43" spans="1:4" ht="78">
      <c r="A43" s="453"/>
      <c r="B43" s="457" t="s">
        <v>1004</v>
      </c>
      <c r="C43" s="453"/>
      <c r="D43" s="457" t="s">
        <v>2666</v>
      </c>
    </row>
    <row r="44" spans="1:4">
      <c r="A44" s="453"/>
      <c r="B44" s="471"/>
      <c r="C44" s="453"/>
      <c r="D44" s="471"/>
    </row>
    <row r="45" spans="1:4">
      <c r="A45" s="453" t="s">
        <v>61</v>
      </c>
      <c r="B45" s="464" t="s">
        <v>989</v>
      </c>
      <c r="C45" s="453" t="s">
        <v>61</v>
      </c>
      <c r="D45" s="464" t="s">
        <v>2631</v>
      </c>
    </row>
    <row r="46" spans="1:4">
      <c r="A46" s="453"/>
      <c r="B46" s="481" t="s">
        <v>946</v>
      </c>
      <c r="C46" s="453"/>
      <c r="D46" s="481" t="s">
        <v>2669</v>
      </c>
    </row>
    <row r="47" spans="1:4">
      <c r="A47" s="453"/>
      <c r="B47" s="455" t="s">
        <v>947</v>
      </c>
      <c r="C47" s="453"/>
      <c r="D47" s="455" t="s">
        <v>2670</v>
      </c>
    </row>
    <row r="48" spans="1:4">
      <c r="A48" s="453"/>
      <c r="B48" s="455" t="s">
        <v>948</v>
      </c>
      <c r="C48" s="453"/>
      <c r="D48" s="455" t="s">
        <v>2671</v>
      </c>
    </row>
    <row r="49" spans="1:4">
      <c r="A49" s="453"/>
      <c r="B49" s="455" t="s">
        <v>990</v>
      </c>
      <c r="C49" s="453"/>
      <c r="D49" s="455" t="s">
        <v>2672</v>
      </c>
    </row>
    <row r="50" spans="1:4">
      <c r="A50" s="453"/>
      <c r="B50" s="455" t="s">
        <v>991</v>
      </c>
      <c r="C50" s="453"/>
      <c r="D50" s="455" t="s">
        <v>2668</v>
      </c>
    </row>
    <row r="51" spans="1:4">
      <c r="A51" s="453"/>
      <c r="B51" s="457"/>
      <c r="C51" s="453"/>
      <c r="D51" s="457"/>
    </row>
    <row r="52" spans="1:4">
      <c r="A52" s="453" t="s">
        <v>2694</v>
      </c>
      <c r="B52" s="464" t="s">
        <v>992</v>
      </c>
      <c r="C52" s="453" t="s">
        <v>2694</v>
      </c>
      <c r="D52" s="464" t="s">
        <v>2676</v>
      </c>
    </row>
    <row r="53" spans="1:4" ht="26">
      <c r="A53" s="453"/>
      <c r="B53" s="457" t="s">
        <v>993</v>
      </c>
      <c r="C53" s="453"/>
      <c r="D53" s="457" t="s">
        <v>2677</v>
      </c>
    </row>
    <row r="54" spans="1:4">
      <c r="A54" s="453"/>
      <c r="B54" s="465"/>
      <c r="C54" s="453"/>
      <c r="D54" s="465"/>
    </row>
    <row r="55" spans="1:4">
      <c r="A55" s="453" t="s">
        <v>2695</v>
      </c>
      <c r="B55" s="464" t="s">
        <v>936</v>
      </c>
      <c r="C55" s="453" t="s">
        <v>2695</v>
      </c>
      <c r="D55" s="464" t="s">
        <v>2678</v>
      </c>
    </row>
    <row r="56" spans="1:4">
      <c r="A56" s="453"/>
      <c r="B56" s="452" t="s">
        <v>994</v>
      </c>
      <c r="C56" s="453"/>
      <c r="D56" s="452"/>
    </row>
    <row r="57" spans="1:4" ht="26">
      <c r="A57" s="453"/>
      <c r="B57" s="481" t="s">
        <v>937</v>
      </c>
      <c r="C57" s="453"/>
      <c r="D57" s="481" t="s">
        <v>1136</v>
      </c>
    </row>
    <row r="58" spans="1:4">
      <c r="A58" s="453"/>
      <c r="B58" s="455" t="s">
        <v>938</v>
      </c>
      <c r="C58" s="453"/>
      <c r="D58" s="455" t="s">
        <v>1136</v>
      </c>
    </row>
    <row r="59" spans="1:4">
      <c r="A59" s="453"/>
      <c r="B59" s="455" t="s">
        <v>939</v>
      </c>
      <c r="C59" s="453"/>
      <c r="D59" s="455" t="s">
        <v>1136</v>
      </c>
    </row>
    <row r="60" spans="1:4">
      <c r="A60" s="453"/>
      <c r="B60" s="457"/>
      <c r="C60" s="453"/>
      <c r="D60" s="457"/>
    </row>
    <row r="61" spans="1:4">
      <c r="A61" s="453"/>
      <c r="B61" s="457"/>
      <c r="C61" s="453"/>
      <c r="D61" s="457"/>
    </row>
    <row r="62" spans="1:4">
      <c r="A62" s="453"/>
      <c r="B62" s="465"/>
      <c r="C62" s="453"/>
      <c r="D62" s="465"/>
    </row>
    <row r="63" spans="1:4">
      <c r="A63" s="473" t="s">
        <v>2696</v>
      </c>
      <c r="B63" s="464" t="s">
        <v>995</v>
      </c>
      <c r="C63" s="473" t="s">
        <v>2696</v>
      </c>
      <c r="D63" s="464" t="s">
        <v>2679</v>
      </c>
    </row>
    <row r="64" spans="1:4" ht="26">
      <c r="A64" s="453"/>
      <c r="B64" s="472" t="s">
        <v>2681</v>
      </c>
      <c r="C64" s="453"/>
      <c r="D64" s="481" t="s">
        <v>2680</v>
      </c>
    </row>
    <row r="65" spans="1:4">
      <c r="A65" s="453"/>
      <c r="B65" s="465"/>
      <c r="C65" s="453"/>
      <c r="D65" s="465"/>
    </row>
    <row r="66" spans="1:4" ht="39">
      <c r="A66" s="453" t="s">
        <v>2697</v>
      </c>
      <c r="B66" s="464" t="s">
        <v>2684</v>
      </c>
      <c r="C66" s="453" t="s">
        <v>2697</v>
      </c>
      <c r="D66" s="464" t="s">
        <v>2682</v>
      </c>
    </row>
    <row r="67" spans="1:4" ht="26">
      <c r="A67" s="453"/>
      <c r="B67" s="235" t="s">
        <v>996</v>
      </c>
      <c r="C67" s="453"/>
      <c r="D67" s="235" t="s">
        <v>2683</v>
      </c>
    </row>
    <row r="68" spans="1:4">
      <c r="A68" s="453"/>
      <c r="B68" s="465"/>
      <c r="C68" s="453"/>
      <c r="D68" s="465"/>
    </row>
    <row r="69" spans="1:4">
      <c r="A69" s="453" t="s">
        <v>2698</v>
      </c>
      <c r="B69" s="464" t="s">
        <v>997</v>
      </c>
      <c r="C69" s="453" t="s">
        <v>2698</v>
      </c>
      <c r="D69" s="464" t="s">
        <v>2686</v>
      </c>
    </row>
    <row r="70" spans="1:4" ht="52">
      <c r="A70" s="453"/>
      <c r="B70" s="235" t="s">
        <v>998</v>
      </c>
      <c r="C70" s="453"/>
      <c r="D70" s="235" t="s">
        <v>2687</v>
      </c>
    </row>
    <row r="71" spans="1:4">
      <c r="A71" s="453"/>
      <c r="B71" s="465"/>
      <c r="C71" s="453"/>
      <c r="D71" s="465"/>
    </row>
    <row r="72" spans="1:4">
      <c r="A72" s="453" t="s">
        <v>2699</v>
      </c>
      <c r="B72" s="464" t="s">
        <v>2685</v>
      </c>
      <c r="C72" s="453" t="s">
        <v>2699</v>
      </c>
      <c r="D72" s="464" t="s">
        <v>2634</v>
      </c>
    </row>
    <row r="73" spans="1:4" ht="26">
      <c r="A73" s="453"/>
      <c r="B73" s="235" t="s">
        <v>999</v>
      </c>
      <c r="C73" s="453"/>
      <c r="D73" s="235" t="s">
        <v>2635</v>
      </c>
    </row>
    <row r="74" spans="1:4">
      <c r="A74" s="453"/>
      <c r="B74" s="458" t="s">
        <v>955</v>
      </c>
      <c r="C74" s="453"/>
      <c r="D74" s="458" t="s">
        <v>2636</v>
      </c>
    </row>
    <row r="75" spans="1:4">
      <c r="A75" s="474"/>
      <c r="B75" s="457" t="s">
        <v>647</v>
      </c>
      <c r="C75" s="474"/>
      <c r="D75" s="457" t="s">
        <v>648</v>
      </c>
    </row>
    <row r="76" spans="1:4">
      <c r="A76" s="474"/>
      <c r="B76" s="457"/>
      <c r="C76" s="474"/>
      <c r="D76" s="457"/>
    </row>
    <row r="77" spans="1:4">
      <c r="A77" s="474"/>
      <c r="B77" s="457"/>
      <c r="C77" s="474"/>
      <c r="D77" s="457"/>
    </row>
    <row r="78" spans="1:4">
      <c r="A78" s="475"/>
      <c r="B78" s="465"/>
      <c r="C78" s="475"/>
      <c r="D78" s="465"/>
    </row>
    <row r="79" spans="1:4">
      <c r="A79" s="266"/>
      <c r="B79" s="265"/>
      <c r="C79" s="266"/>
      <c r="D79" s="265"/>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B042-896A-489C-ACF7-0D46BFFBBA3F}">
  <dimension ref="A1:D76"/>
  <sheetViews>
    <sheetView view="pageBreakPreview" zoomScaleNormal="100" workbookViewId="0">
      <selection activeCell="D2" sqref="D2"/>
    </sheetView>
  </sheetViews>
  <sheetFormatPr defaultColWidth="9" defaultRowHeight="13"/>
  <cols>
    <col min="1" max="1" width="7.1796875" style="267" customWidth="1"/>
    <col min="2" max="2" width="75.54296875" style="268" customWidth="1"/>
    <col min="3" max="3" width="7.1796875" style="267" customWidth="1"/>
    <col min="4" max="4" width="75.7265625" style="268" customWidth="1"/>
    <col min="5" max="256" width="9" style="196"/>
    <col min="257" max="257" width="7.1796875" style="196" customWidth="1"/>
    <col min="258" max="258" width="75.54296875" style="196" customWidth="1"/>
    <col min="259" max="259" width="7.1796875" style="196" customWidth="1"/>
    <col min="260" max="260" width="75.54296875" style="196" customWidth="1"/>
    <col min="261" max="512" width="9" style="196"/>
    <col min="513" max="513" width="7.1796875" style="196" customWidth="1"/>
    <col min="514" max="514" width="75.54296875" style="196" customWidth="1"/>
    <col min="515" max="515" width="7.1796875" style="196" customWidth="1"/>
    <col min="516" max="516" width="75.54296875" style="196" customWidth="1"/>
    <col min="517" max="768" width="9" style="196"/>
    <col min="769" max="769" width="7.1796875" style="196" customWidth="1"/>
    <col min="770" max="770" width="75.54296875" style="196" customWidth="1"/>
    <col min="771" max="771" width="7.1796875" style="196" customWidth="1"/>
    <col min="772" max="772" width="75.54296875" style="196" customWidth="1"/>
    <col min="773" max="1024" width="9" style="196"/>
    <col min="1025" max="1025" width="7.1796875" style="196" customWidth="1"/>
    <col min="1026" max="1026" width="75.54296875" style="196" customWidth="1"/>
    <col min="1027" max="1027" width="7.1796875" style="196" customWidth="1"/>
    <col min="1028" max="1028" width="75.54296875" style="196" customWidth="1"/>
    <col min="1029" max="1280" width="9" style="196"/>
    <col min="1281" max="1281" width="7.1796875" style="196" customWidth="1"/>
    <col min="1282" max="1282" width="75.54296875" style="196" customWidth="1"/>
    <col min="1283" max="1283" width="7.1796875" style="196" customWidth="1"/>
    <col min="1284" max="1284" width="75.54296875" style="196" customWidth="1"/>
    <col min="1285" max="1536" width="9" style="196"/>
    <col min="1537" max="1537" width="7.1796875" style="196" customWidth="1"/>
    <col min="1538" max="1538" width="75.54296875" style="196" customWidth="1"/>
    <col min="1539" max="1539" width="7.1796875" style="196" customWidth="1"/>
    <col min="1540" max="1540" width="75.54296875" style="196" customWidth="1"/>
    <col min="1541" max="1792" width="9" style="196"/>
    <col min="1793" max="1793" width="7.1796875" style="196" customWidth="1"/>
    <col min="1794" max="1794" width="75.54296875" style="196" customWidth="1"/>
    <col min="1795" max="1795" width="7.1796875" style="196" customWidth="1"/>
    <col min="1796" max="1796" width="75.54296875" style="196" customWidth="1"/>
    <col min="1797" max="2048" width="9" style="196"/>
    <col min="2049" max="2049" width="7.1796875" style="196" customWidth="1"/>
    <col min="2050" max="2050" width="75.54296875" style="196" customWidth="1"/>
    <col min="2051" max="2051" width="7.1796875" style="196" customWidth="1"/>
    <col min="2052" max="2052" width="75.54296875" style="196" customWidth="1"/>
    <col min="2053" max="2304" width="9" style="196"/>
    <col min="2305" max="2305" width="7.1796875" style="196" customWidth="1"/>
    <col min="2306" max="2306" width="75.54296875" style="196" customWidth="1"/>
    <col min="2307" max="2307" width="7.1796875" style="196" customWidth="1"/>
    <col min="2308" max="2308" width="75.54296875" style="196" customWidth="1"/>
    <col min="2309" max="2560" width="9" style="196"/>
    <col min="2561" max="2561" width="7.1796875" style="196" customWidth="1"/>
    <col min="2562" max="2562" width="75.54296875" style="196" customWidth="1"/>
    <col min="2563" max="2563" width="7.1796875" style="196" customWidth="1"/>
    <col min="2564" max="2564" width="75.54296875" style="196" customWidth="1"/>
    <col min="2565" max="2816" width="9" style="196"/>
    <col min="2817" max="2817" width="7.1796875" style="196" customWidth="1"/>
    <col min="2818" max="2818" width="75.54296875" style="196" customWidth="1"/>
    <col min="2819" max="2819" width="7.1796875" style="196" customWidth="1"/>
    <col min="2820" max="2820" width="75.54296875" style="196" customWidth="1"/>
    <col min="2821" max="3072" width="9" style="196"/>
    <col min="3073" max="3073" width="7.1796875" style="196" customWidth="1"/>
    <col min="3074" max="3074" width="75.54296875" style="196" customWidth="1"/>
    <col min="3075" max="3075" width="7.1796875" style="196" customWidth="1"/>
    <col min="3076" max="3076" width="75.54296875" style="196" customWidth="1"/>
    <col min="3077" max="3328" width="9" style="196"/>
    <col min="3329" max="3329" width="7.1796875" style="196" customWidth="1"/>
    <col min="3330" max="3330" width="75.54296875" style="196" customWidth="1"/>
    <col min="3331" max="3331" width="7.1796875" style="196" customWidth="1"/>
    <col min="3332" max="3332" width="75.54296875" style="196" customWidth="1"/>
    <col min="3333" max="3584" width="9" style="196"/>
    <col min="3585" max="3585" width="7.1796875" style="196" customWidth="1"/>
    <col min="3586" max="3586" width="75.54296875" style="196" customWidth="1"/>
    <col min="3587" max="3587" width="7.1796875" style="196" customWidth="1"/>
    <col min="3588" max="3588" width="75.54296875" style="196" customWidth="1"/>
    <col min="3589" max="3840" width="9" style="196"/>
    <col min="3841" max="3841" width="7.1796875" style="196" customWidth="1"/>
    <col min="3842" max="3842" width="75.54296875" style="196" customWidth="1"/>
    <col min="3843" max="3843" width="7.1796875" style="196" customWidth="1"/>
    <col min="3844" max="3844" width="75.54296875" style="196" customWidth="1"/>
    <col min="3845" max="4096" width="9" style="196"/>
    <col min="4097" max="4097" width="7.1796875" style="196" customWidth="1"/>
    <col min="4098" max="4098" width="75.54296875" style="196" customWidth="1"/>
    <col min="4099" max="4099" width="7.1796875" style="196" customWidth="1"/>
    <col min="4100" max="4100" width="75.54296875" style="196" customWidth="1"/>
    <col min="4101" max="4352" width="9" style="196"/>
    <col min="4353" max="4353" width="7.1796875" style="196" customWidth="1"/>
    <col min="4354" max="4354" width="75.54296875" style="196" customWidth="1"/>
    <col min="4355" max="4355" width="7.1796875" style="196" customWidth="1"/>
    <col min="4356" max="4356" width="75.54296875" style="196" customWidth="1"/>
    <col min="4357" max="4608" width="9" style="196"/>
    <col min="4609" max="4609" width="7.1796875" style="196" customWidth="1"/>
    <col min="4610" max="4610" width="75.54296875" style="196" customWidth="1"/>
    <col min="4611" max="4611" width="7.1796875" style="196" customWidth="1"/>
    <col min="4612" max="4612" width="75.54296875" style="196" customWidth="1"/>
    <col min="4613" max="4864" width="9" style="196"/>
    <col min="4865" max="4865" width="7.1796875" style="196" customWidth="1"/>
    <col min="4866" max="4866" width="75.54296875" style="196" customWidth="1"/>
    <col min="4867" max="4867" width="7.1796875" style="196" customWidth="1"/>
    <col min="4868" max="4868" width="75.54296875" style="196" customWidth="1"/>
    <col min="4869" max="5120" width="9" style="196"/>
    <col min="5121" max="5121" width="7.1796875" style="196" customWidth="1"/>
    <col min="5122" max="5122" width="75.54296875" style="196" customWidth="1"/>
    <col min="5123" max="5123" width="7.1796875" style="196" customWidth="1"/>
    <col min="5124" max="5124" width="75.54296875" style="196" customWidth="1"/>
    <col min="5125" max="5376" width="9" style="196"/>
    <col min="5377" max="5377" width="7.1796875" style="196" customWidth="1"/>
    <col min="5378" max="5378" width="75.54296875" style="196" customWidth="1"/>
    <col min="5379" max="5379" width="7.1796875" style="196" customWidth="1"/>
    <col min="5380" max="5380" width="75.54296875" style="196" customWidth="1"/>
    <col min="5381" max="5632" width="9" style="196"/>
    <col min="5633" max="5633" width="7.1796875" style="196" customWidth="1"/>
    <col min="5634" max="5634" width="75.54296875" style="196" customWidth="1"/>
    <col min="5635" max="5635" width="7.1796875" style="196" customWidth="1"/>
    <col min="5636" max="5636" width="75.54296875" style="196" customWidth="1"/>
    <col min="5637" max="5888" width="9" style="196"/>
    <col min="5889" max="5889" width="7.1796875" style="196" customWidth="1"/>
    <col min="5890" max="5890" width="75.54296875" style="196" customWidth="1"/>
    <col min="5891" max="5891" width="7.1796875" style="196" customWidth="1"/>
    <col min="5892" max="5892" width="75.54296875" style="196" customWidth="1"/>
    <col min="5893" max="6144" width="9" style="196"/>
    <col min="6145" max="6145" width="7.1796875" style="196" customWidth="1"/>
    <col min="6146" max="6146" width="75.54296875" style="196" customWidth="1"/>
    <col min="6147" max="6147" width="7.1796875" style="196" customWidth="1"/>
    <col min="6148" max="6148" width="75.54296875" style="196" customWidth="1"/>
    <col min="6149" max="6400" width="9" style="196"/>
    <col min="6401" max="6401" width="7.1796875" style="196" customWidth="1"/>
    <col min="6402" max="6402" width="75.54296875" style="196" customWidth="1"/>
    <col min="6403" max="6403" width="7.1796875" style="196" customWidth="1"/>
    <col min="6404" max="6404" width="75.54296875" style="196" customWidth="1"/>
    <col min="6405" max="6656" width="9" style="196"/>
    <col min="6657" max="6657" width="7.1796875" style="196" customWidth="1"/>
    <col min="6658" max="6658" width="75.54296875" style="196" customWidth="1"/>
    <col min="6659" max="6659" width="7.1796875" style="196" customWidth="1"/>
    <col min="6660" max="6660" width="75.54296875" style="196" customWidth="1"/>
    <col min="6661" max="6912" width="9" style="196"/>
    <col min="6913" max="6913" width="7.1796875" style="196" customWidth="1"/>
    <col min="6914" max="6914" width="75.54296875" style="196" customWidth="1"/>
    <col min="6915" max="6915" width="7.1796875" style="196" customWidth="1"/>
    <col min="6916" max="6916" width="75.54296875" style="196" customWidth="1"/>
    <col min="6917" max="7168" width="9" style="196"/>
    <col min="7169" max="7169" width="7.1796875" style="196" customWidth="1"/>
    <col min="7170" max="7170" width="75.54296875" style="196" customWidth="1"/>
    <col min="7171" max="7171" width="7.1796875" style="196" customWidth="1"/>
    <col min="7172" max="7172" width="75.54296875" style="196" customWidth="1"/>
    <col min="7173" max="7424" width="9" style="196"/>
    <col min="7425" max="7425" width="7.1796875" style="196" customWidth="1"/>
    <col min="7426" max="7426" width="75.54296875" style="196" customWidth="1"/>
    <col min="7427" max="7427" width="7.1796875" style="196" customWidth="1"/>
    <col min="7428" max="7428" width="75.54296875" style="196" customWidth="1"/>
    <col min="7429" max="7680" width="9" style="196"/>
    <col min="7681" max="7681" width="7.1796875" style="196" customWidth="1"/>
    <col min="7682" max="7682" width="75.54296875" style="196" customWidth="1"/>
    <col min="7683" max="7683" width="7.1796875" style="196" customWidth="1"/>
    <col min="7684" max="7684" width="75.54296875" style="196" customWidth="1"/>
    <col min="7685" max="7936" width="9" style="196"/>
    <col min="7937" max="7937" width="7.1796875" style="196" customWidth="1"/>
    <col min="7938" max="7938" width="75.54296875" style="196" customWidth="1"/>
    <col min="7939" max="7939" width="7.1796875" style="196" customWidth="1"/>
    <col min="7940" max="7940" width="75.54296875" style="196" customWidth="1"/>
    <col min="7941" max="8192" width="9" style="196"/>
    <col min="8193" max="8193" width="7.1796875" style="196" customWidth="1"/>
    <col min="8194" max="8194" width="75.54296875" style="196" customWidth="1"/>
    <col min="8195" max="8195" width="7.1796875" style="196" customWidth="1"/>
    <col min="8196" max="8196" width="75.54296875" style="196" customWidth="1"/>
    <col min="8197" max="8448" width="9" style="196"/>
    <col min="8449" max="8449" width="7.1796875" style="196" customWidth="1"/>
    <col min="8450" max="8450" width="75.54296875" style="196" customWidth="1"/>
    <col min="8451" max="8451" width="7.1796875" style="196" customWidth="1"/>
    <col min="8452" max="8452" width="75.54296875" style="196" customWidth="1"/>
    <col min="8453" max="8704" width="9" style="196"/>
    <col min="8705" max="8705" width="7.1796875" style="196" customWidth="1"/>
    <col min="8706" max="8706" width="75.54296875" style="196" customWidth="1"/>
    <col min="8707" max="8707" width="7.1796875" style="196" customWidth="1"/>
    <col min="8708" max="8708" width="75.54296875" style="196" customWidth="1"/>
    <col min="8709" max="8960" width="9" style="196"/>
    <col min="8961" max="8961" width="7.1796875" style="196" customWidth="1"/>
    <col min="8962" max="8962" width="75.54296875" style="196" customWidth="1"/>
    <col min="8963" max="8963" width="7.1796875" style="196" customWidth="1"/>
    <col min="8964" max="8964" width="75.54296875" style="196" customWidth="1"/>
    <col min="8965" max="9216" width="9" style="196"/>
    <col min="9217" max="9217" width="7.1796875" style="196" customWidth="1"/>
    <col min="9218" max="9218" width="75.54296875" style="196" customWidth="1"/>
    <col min="9219" max="9219" width="7.1796875" style="196" customWidth="1"/>
    <col min="9220" max="9220" width="75.54296875" style="196" customWidth="1"/>
    <col min="9221" max="9472" width="9" style="196"/>
    <col min="9473" max="9473" width="7.1796875" style="196" customWidth="1"/>
    <col min="9474" max="9474" width="75.54296875" style="196" customWidth="1"/>
    <col min="9475" max="9475" width="7.1796875" style="196" customWidth="1"/>
    <col min="9476" max="9476" width="75.54296875" style="196" customWidth="1"/>
    <col min="9477" max="9728" width="9" style="196"/>
    <col min="9729" max="9729" width="7.1796875" style="196" customWidth="1"/>
    <col min="9730" max="9730" width="75.54296875" style="196" customWidth="1"/>
    <col min="9731" max="9731" width="7.1796875" style="196" customWidth="1"/>
    <col min="9732" max="9732" width="75.54296875" style="196" customWidth="1"/>
    <col min="9733" max="9984" width="9" style="196"/>
    <col min="9985" max="9985" width="7.1796875" style="196" customWidth="1"/>
    <col min="9986" max="9986" width="75.54296875" style="196" customWidth="1"/>
    <col min="9987" max="9987" width="7.1796875" style="196" customWidth="1"/>
    <col min="9988" max="9988" width="75.54296875" style="196" customWidth="1"/>
    <col min="9989" max="10240" width="9" style="196"/>
    <col min="10241" max="10241" width="7.1796875" style="196" customWidth="1"/>
    <col min="10242" max="10242" width="75.54296875" style="196" customWidth="1"/>
    <col min="10243" max="10243" width="7.1796875" style="196" customWidth="1"/>
    <col min="10244" max="10244" width="75.54296875" style="196" customWidth="1"/>
    <col min="10245" max="10496" width="9" style="196"/>
    <col min="10497" max="10497" width="7.1796875" style="196" customWidth="1"/>
    <col min="10498" max="10498" width="75.54296875" style="196" customWidth="1"/>
    <col min="10499" max="10499" width="7.1796875" style="196" customWidth="1"/>
    <col min="10500" max="10500" width="75.54296875" style="196" customWidth="1"/>
    <col min="10501" max="10752" width="9" style="196"/>
    <col min="10753" max="10753" width="7.1796875" style="196" customWidth="1"/>
    <col min="10754" max="10754" width="75.54296875" style="196" customWidth="1"/>
    <col min="10755" max="10755" width="7.1796875" style="196" customWidth="1"/>
    <col min="10756" max="10756" width="75.54296875" style="196" customWidth="1"/>
    <col min="10757" max="11008" width="9" style="196"/>
    <col min="11009" max="11009" width="7.1796875" style="196" customWidth="1"/>
    <col min="11010" max="11010" width="75.54296875" style="196" customWidth="1"/>
    <col min="11011" max="11011" width="7.1796875" style="196" customWidth="1"/>
    <col min="11012" max="11012" width="75.54296875" style="196" customWidth="1"/>
    <col min="11013" max="11264" width="9" style="196"/>
    <col min="11265" max="11265" width="7.1796875" style="196" customWidth="1"/>
    <col min="11266" max="11266" width="75.54296875" style="196" customWidth="1"/>
    <col min="11267" max="11267" width="7.1796875" style="196" customWidth="1"/>
    <col min="11268" max="11268" width="75.54296875" style="196" customWidth="1"/>
    <col min="11269" max="11520" width="9" style="196"/>
    <col min="11521" max="11521" width="7.1796875" style="196" customWidth="1"/>
    <col min="11522" max="11522" width="75.54296875" style="196" customWidth="1"/>
    <col min="11523" max="11523" width="7.1796875" style="196" customWidth="1"/>
    <col min="11524" max="11524" width="75.54296875" style="196" customWidth="1"/>
    <col min="11525" max="11776" width="9" style="196"/>
    <col min="11777" max="11777" width="7.1796875" style="196" customWidth="1"/>
    <col min="11778" max="11778" width="75.54296875" style="196" customWidth="1"/>
    <col min="11779" max="11779" width="7.1796875" style="196" customWidth="1"/>
    <col min="11780" max="11780" width="75.54296875" style="196" customWidth="1"/>
    <col min="11781" max="12032" width="9" style="196"/>
    <col min="12033" max="12033" width="7.1796875" style="196" customWidth="1"/>
    <col min="12034" max="12034" width="75.54296875" style="196" customWidth="1"/>
    <col min="12035" max="12035" width="7.1796875" style="196" customWidth="1"/>
    <col min="12036" max="12036" width="75.54296875" style="196" customWidth="1"/>
    <col min="12037" max="12288" width="9" style="196"/>
    <col min="12289" max="12289" width="7.1796875" style="196" customWidth="1"/>
    <col min="12290" max="12290" width="75.54296875" style="196" customWidth="1"/>
    <col min="12291" max="12291" width="7.1796875" style="196" customWidth="1"/>
    <col min="12292" max="12292" width="75.54296875" style="196" customWidth="1"/>
    <col min="12293" max="12544" width="9" style="196"/>
    <col min="12545" max="12545" width="7.1796875" style="196" customWidth="1"/>
    <col min="12546" max="12546" width="75.54296875" style="196" customWidth="1"/>
    <col min="12547" max="12547" width="7.1796875" style="196" customWidth="1"/>
    <col min="12548" max="12548" width="75.54296875" style="196" customWidth="1"/>
    <col min="12549" max="12800" width="9" style="196"/>
    <col min="12801" max="12801" width="7.1796875" style="196" customWidth="1"/>
    <col min="12802" max="12802" width="75.54296875" style="196" customWidth="1"/>
    <col min="12803" max="12803" width="7.1796875" style="196" customWidth="1"/>
    <col min="12804" max="12804" width="75.54296875" style="196" customWidth="1"/>
    <col min="12805" max="13056" width="9" style="196"/>
    <col min="13057" max="13057" width="7.1796875" style="196" customWidth="1"/>
    <col min="13058" max="13058" width="75.54296875" style="196" customWidth="1"/>
    <col min="13059" max="13059" width="7.1796875" style="196" customWidth="1"/>
    <col min="13060" max="13060" width="75.54296875" style="196" customWidth="1"/>
    <col min="13061" max="13312" width="9" style="196"/>
    <col min="13313" max="13313" width="7.1796875" style="196" customWidth="1"/>
    <col min="13314" max="13314" width="75.54296875" style="196" customWidth="1"/>
    <col min="13315" max="13315" width="7.1796875" style="196" customWidth="1"/>
    <col min="13316" max="13316" width="75.54296875" style="196" customWidth="1"/>
    <col min="13317" max="13568" width="9" style="196"/>
    <col min="13569" max="13569" width="7.1796875" style="196" customWidth="1"/>
    <col min="13570" max="13570" width="75.54296875" style="196" customWidth="1"/>
    <col min="13571" max="13571" width="7.1796875" style="196" customWidth="1"/>
    <col min="13572" max="13572" width="75.54296875" style="196" customWidth="1"/>
    <col min="13573" max="13824" width="9" style="196"/>
    <col min="13825" max="13825" width="7.1796875" style="196" customWidth="1"/>
    <col min="13826" max="13826" width="75.54296875" style="196" customWidth="1"/>
    <col min="13827" max="13827" width="7.1796875" style="196" customWidth="1"/>
    <col min="13828" max="13828" width="75.54296875" style="196" customWidth="1"/>
    <col min="13829" max="14080" width="9" style="196"/>
    <col min="14081" max="14081" width="7.1796875" style="196" customWidth="1"/>
    <col min="14082" max="14082" width="75.54296875" style="196" customWidth="1"/>
    <col min="14083" max="14083" width="7.1796875" style="196" customWidth="1"/>
    <col min="14084" max="14084" width="75.54296875" style="196" customWidth="1"/>
    <col min="14085" max="14336" width="9" style="196"/>
    <col min="14337" max="14337" width="7.1796875" style="196" customWidth="1"/>
    <col min="14338" max="14338" width="75.54296875" style="196" customWidth="1"/>
    <col min="14339" max="14339" width="7.1796875" style="196" customWidth="1"/>
    <col min="14340" max="14340" width="75.54296875" style="196" customWidth="1"/>
    <col min="14341" max="14592" width="9" style="196"/>
    <col min="14593" max="14593" width="7.1796875" style="196" customWidth="1"/>
    <col min="14594" max="14594" width="75.54296875" style="196" customWidth="1"/>
    <col min="14595" max="14595" width="7.1796875" style="196" customWidth="1"/>
    <col min="14596" max="14596" width="75.54296875" style="196" customWidth="1"/>
    <col min="14597" max="14848" width="9" style="196"/>
    <col min="14849" max="14849" width="7.1796875" style="196" customWidth="1"/>
    <col min="14850" max="14850" width="75.54296875" style="196" customWidth="1"/>
    <col min="14851" max="14851" width="7.1796875" style="196" customWidth="1"/>
    <col min="14852" max="14852" width="75.54296875" style="196" customWidth="1"/>
    <col min="14853" max="15104" width="9" style="196"/>
    <col min="15105" max="15105" width="7.1796875" style="196" customWidth="1"/>
    <col min="15106" max="15106" width="75.54296875" style="196" customWidth="1"/>
    <col min="15107" max="15107" width="7.1796875" style="196" customWidth="1"/>
    <col min="15108" max="15108" width="75.54296875" style="196" customWidth="1"/>
    <col min="15109" max="15360" width="9" style="196"/>
    <col min="15361" max="15361" width="7.1796875" style="196" customWidth="1"/>
    <col min="15362" max="15362" width="75.54296875" style="196" customWidth="1"/>
    <col min="15363" max="15363" width="7.1796875" style="196" customWidth="1"/>
    <col min="15364" max="15364" width="75.54296875" style="196" customWidth="1"/>
    <col min="15365" max="15616" width="9" style="196"/>
    <col min="15617" max="15617" width="7.1796875" style="196" customWidth="1"/>
    <col min="15618" max="15618" width="75.54296875" style="196" customWidth="1"/>
    <col min="15619" max="15619" width="7.1796875" style="196" customWidth="1"/>
    <col min="15620" max="15620" width="75.54296875" style="196" customWidth="1"/>
    <col min="15621" max="15872" width="9" style="196"/>
    <col min="15873" max="15873" width="7.1796875" style="196" customWidth="1"/>
    <col min="15874" max="15874" width="75.54296875" style="196" customWidth="1"/>
    <col min="15875" max="15875" width="7.1796875" style="196" customWidth="1"/>
    <col min="15876" max="15876" width="75.54296875" style="196" customWidth="1"/>
    <col min="15877" max="16128" width="9" style="196"/>
    <col min="16129" max="16129" width="7.1796875" style="196" customWidth="1"/>
    <col min="16130" max="16130" width="75.54296875" style="196" customWidth="1"/>
    <col min="16131" max="16131" width="7.1796875" style="196" customWidth="1"/>
    <col min="16132" max="16132" width="75.54296875" style="196" customWidth="1"/>
    <col min="16133" max="16384" width="9" style="196"/>
  </cols>
  <sheetData>
    <row r="1" spans="1:4" ht="15.5">
      <c r="A1" s="477" t="s">
        <v>2700</v>
      </c>
      <c r="B1" s="478" t="s">
        <v>2724</v>
      </c>
      <c r="C1" s="477" t="s">
        <v>2700</v>
      </c>
      <c r="D1" s="478" t="s">
        <v>2725</v>
      </c>
    </row>
    <row r="2" spans="1:4">
      <c r="A2" s="453" t="s">
        <v>62</v>
      </c>
      <c r="B2" s="454" t="s">
        <v>971</v>
      </c>
      <c r="C2" s="453" t="s">
        <v>62</v>
      </c>
      <c r="D2" s="454" t="s">
        <v>2646</v>
      </c>
    </row>
    <row r="3" spans="1:4">
      <c r="A3" s="453"/>
      <c r="B3" s="455" t="s">
        <v>2650</v>
      </c>
      <c r="C3" s="453"/>
      <c r="D3" s="456" t="str">
        <f>B3</f>
        <v>[Dates]</v>
      </c>
    </row>
    <row r="4" spans="1:4">
      <c r="A4" s="453"/>
      <c r="B4" s="457"/>
      <c r="C4" s="453"/>
      <c r="D4" s="457"/>
    </row>
    <row r="5" spans="1:4">
      <c r="A5" s="453"/>
      <c r="B5" s="458" t="s">
        <v>920</v>
      </c>
      <c r="C5" s="453"/>
      <c r="D5" s="458" t="s">
        <v>2647</v>
      </c>
    </row>
    <row r="6" spans="1:4">
      <c r="A6" s="453"/>
      <c r="B6" s="455" t="s">
        <v>972</v>
      </c>
      <c r="C6" s="453"/>
      <c r="D6" s="455" t="s">
        <v>2648</v>
      </c>
    </row>
    <row r="7" spans="1:4">
      <c r="A7" s="453"/>
      <c r="B7" s="455" t="s">
        <v>921</v>
      </c>
      <c r="C7" s="453"/>
      <c r="D7" s="455" t="s">
        <v>2648</v>
      </c>
    </row>
    <row r="8" spans="1:4">
      <c r="A8" s="453"/>
      <c r="B8" s="455" t="s">
        <v>922</v>
      </c>
      <c r="C8" s="453"/>
      <c r="D8" s="455" t="s">
        <v>2648</v>
      </c>
    </row>
    <row r="9" spans="1:4">
      <c r="A9" s="453"/>
      <c r="B9" s="455" t="s">
        <v>923</v>
      </c>
      <c r="C9" s="453"/>
      <c r="D9" s="455" t="s">
        <v>2648</v>
      </c>
    </row>
    <row r="10" spans="1:4">
      <c r="A10" s="453"/>
      <c r="B10" s="455" t="s">
        <v>923</v>
      </c>
      <c r="C10" s="453"/>
      <c r="D10" s="455" t="s">
        <v>2648</v>
      </c>
    </row>
    <row r="11" spans="1:4">
      <c r="A11" s="453"/>
      <c r="B11" s="455" t="s">
        <v>924</v>
      </c>
      <c r="C11" s="453"/>
      <c r="D11" s="455" t="s">
        <v>2648</v>
      </c>
    </row>
    <row r="12" spans="1:4">
      <c r="A12" s="453"/>
      <c r="B12" s="455" t="s">
        <v>925</v>
      </c>
      <c r="C12" s="453"/>
      <c r="D12" s="455" t="s">
        <v>2648</v>
      </c>
    </row>
    <row r="13" spans="1:4">
      <c r="A13" s="453"/>
      <c r="B13" s="455" t="s">
        <v>973</v>
      </c>
      <c r="C13" s="453"/>
      <c r="D13" s="455" t="s">
        <v>2648</v>
      </c>
    </row>
    <row r="14" spans="1:4">
      <c r="A14" s="453"/>
      <c r="B14" s="459"/>
      <c r="C14" s="453"/>
      <c r="D14" s="459"/>
    </row>
    <row r="15" spans="1:4">
      <c r="A15" s="453" t="s">
        <v>1005</v>
      </c>
      <c r="B15" s="460" t="s">
        <v>2673</v>
      </c>
      <c r="C15" s="453" t="s">
        <v>1005</v>
      </c>
      <c r="D15" s="461" t="s">
        <v>2653</v>
      </c>
    </row>
    <row r="16" spans="1:4">
      <c r="A16" s="453"/>
      <c r="B16" s="460"/>
      <c r="C16" s="453"/>
      <c r="D16" s="461"/>
    </row>
    <row r="17" spans="1:4">
      <c r="A17" s="453" t="s">
        <v>2701</v>
      </c>
      <c r="B17" s="460" t="s">
        <v>2674</v>
      </c>
      <c r="C17" s="453" t="s">
        <v>2701</v>
      </c>
      <c r="D17" s="461" t="s">
        <v>2654</v>
      </c>
    </row>
    <row r="18" spans="1:4">
      <c r="A18" s="453"/>
      <c r="B18" s="462"/>
      <c r="C18" s="453"/>
      <c r="D18" s="463"/>
    </row>
    <row r="19" spans="1:4" ht="54.75" customHeight="1">
      <c r="A19" s="453" t="s">
        <v>63</v>
      </c>
      <c r="B19" s="464" t="s">
        <v>976</v>
      </c>
      <c r="C19" s="453" t="s">
        <v>63</v>
      </c>
      <c r="D19" s="464" t="s">
        <v>2649</v>
      </c>
    </row>
    <row r="20" spans="1:4" ht="15" customHeight="1">
      <c r="A20" s="453"/>
      <c r="B20" s="481" t="s">
        <v>2651</v>
      </c>
      <c r="C20" s="453"/>
      <c r="D20" s="481" t="s">
        <v>2621</v>
      </c>
    </row>
    <row r="21" spans="1:4">
      <c r="A21" s="453"/>
      <c r="B21" s="459"/>
      <c r="C21" s="453"/>
      <c r="D21" s="459"/>
    </row>
    <row r="22" spans="1:4">
      <c r="A22" s="453"/>
      <c r="B22" s="465"/>
      <c r="C22" s="453"/>
      <c r="D22" s="465"/>
    </row>
    <row r="23" spans="1:4">
      <c r="A23" s="453" t="s">
        <v>64</v>
      </c>
      <c r="B23" s="464" t="s">
        <v>977</v>
      </c>
      <c r="C23" s="453" t="s">
        <v>64</v>
      </c>
      <c r="D23" s="464" t="s">
        <v>2622</v>
      </c>
    </row>
    <row r="24" spans="1:4">
      <c r="A24" s="453"/>
      <c r="B24" s="466" t="s">
        <v>978</v>
      </c>
      <c r="C24" s="453"/>
      <c r="D24" s="466" t="s">
        <v>2652</v>
      </c>
    </row>
    <row r="25" spans="1:4">
      <c r="A25" s="453"/>
      <c r="B25" s="455" t="s">
        <v>2626</v>
      </c>
      <c r="C25" s="453"/>
      <c r="D25" s="455" t="s">
        <v>2626</v>
      </c>
    </row>
    <row r="26" spans="1:4">
      <c r="A26" s="453"/>
      <c r="B26" s="455" t="s">
        <v>2625</v>
      </c>
      <c r="C26" s="453"/>
      <c r="D26" s="455" t="s">
        <v>2625</v>
      </c>
    </row>
    <row r="27" spans="1:4">
      <c r="A27" s="453"/>
      <c r="B27" s="467"/>
      <c r="C27" s="453"/>
      <c r="D27" s="455"/>
    </row>
    <row r="28" spans="1:4">
      <c r="A28" s="453"/>
      <c r="B28" s="457" t="s">
        <v>979</v>
      </c>
      <c r="C28" s="453"/>
      <c r="D28" s="457" t="s">
        <v>2623</v>
      </c>
    </row>
    <row r="29" spans="1:4">
      <c r="A29" s="453"/>
      <c r="B29" s="457"/>
      <c r="C29" s="453"/>
      <c r="D29" s="457"/>
    </row>
    <row r="30" spans="1:4">
      <c r="A30" s="453" t="s">
        <v>1006</v>
      </c>
      <c r="B30" s="458" t="s">
        <v>931</v>
      </c>
      <c r="C30" s="453" t="s">
        <v>1006</v>
      </c>
      <c r="D30" s="458" t="s">
        <v>2661</v>
      </c>
    </row>
    <row r="31" spans="1:4">
      <c r="A31" s="453"/>
      <c r="B31" s="455" t="s">
        <v>2665</v>
      </c>
      <c r="C31" s="453"/>
      <c r="D31" s="480" t="str">
        <f>B31</f>
        <v>xx</v>
      </c>
    </row>
    <row r="32" spans="1:4">
      <c r="A32" s="453"/>
      <c r="B32" s="465"/>
      <c r="C32" s="453"/>
      <c r="D32" s="465"/>
    </row>
    <row r="33" spans="1:4">
      <c r="A33" s="453" t="s">
        <v>65</v>
      </c>
      <c r="B33" s="464" t="s">
        <v>981</v>
      </c>
      <c r="C33" s="453" t="s">
        <v>65</v>
      </c>
      <c r="D33" s="464"/>
    </row>
    <row r="34" spans="1:4" ht="130">
      <c r="A34" s="453" t="s">
        <v>1007</v>
      </c>
      <c r="B34" s="466" t="s">
        <v>2655</v>
      </c>
      <c r="C34" s="453" t="s">
        <v>1007</v>
      </c>
      <c r="D34" s="466" t="s">
        <v>2655</v>
      </c>
    </row>
    <row r="35" spans="1:4" ht="39">
      <c r="A35" s="453" t="s">
        <v>1008</v>
      </c>
      <c r="B35" s="458" t="s">
        <v>941</v>
      </c>
      <c r="C35" s="453" t="s">
        <v>1008</v>
      </c>
      <c r="D35" s="264" t="s">
        <v>2630</v>
      </c>
    </row>
    <row r="36" spans="1:4">
      <c r="A36" s="453"/>
      <c r="B36" s="468"/>
      <c r="C36" s="453"/>
      <c r="D36" s="468"/>
    </row>
    <row r="37" spans="1:4">
      <c r="A37" s="453"/>
      <c r="B37" s="468"/>
      <c r="C37" s="453"/>
      <c r="D37" s="468"/>
    </row>
    <row r="38" spans="1:4">
      <c r="A38" s="453"/>
      <c r="B38" s="469" t="s">
        <v>984</v>
      </c>
      <c r="C38" s="453"/>
      <c r="D38" s="469" t="s">
        <v>2662</v>
      </c>
    </row>
    <row r="39" spans="1:4" ht="65">
      <c r="A39" s="453"/>
      <c r="B39" s="480" t="s">
        <v>985</v>
      </c>
      <c r="C39" s="453"/>
      <c r="D39" s="480" t="s">
        <v>2663</v>
      </c>
    </row>
    <row r="40" spans="1:4" ht="26">
      <c r="A40" s="453"/>
      <c r="B40" s="455" t="s">
        <v>986</v>
      </c>
      <c r="C40" s="453"/>
      <c r="D40" s="455" t="s">
        <v>2664</v>
      </c>
    </row>
    <row r="41" spans="1:4">
      <c r="A41" s="453"/>
      <c r="B41" s="470"/>
      <c r="C41" s="453"/>
      <c r="D41" s="470"/>
    </row>
    <row r="42" spans="1:4">
      <c r="A42" s="453" t="s">
        <v>1009</v>
      </c>
      <c r="B42" s="458" t="s">
        <v>988</v>
      </c>
      <c r="C42" s="453" t="s">
        <v>1009</v>
      </c>
      <c r="D42" s="458" t="s">
        <v>2667</v>
      </c>
    </row>
    <row r="43" spans="1:4" ht="78">
      <c r="A43" s="453"/>
      <c r="B43" s="457" t="s">
        <v>1004</v>
      </c>
      <c r="C43" s="453"/>
      <c r="D43" s="457" t="s">
        <v>2666</v>
      </c>
    </row>
    <row r="44" spans="1:4">
      <c r="A44" s="453"/>
      <c r="B44" s="471"/>
      <c r="C44" s="453"/>
      <c r="D44" s="471"/>
    </row>
    <row r="45" spans="1:4">
      <c r="A45" s="453" t="s">
        <v>66</v>
      </c>
      <c r="B45" s="464" t="s">
        <v>989</v>
      </c>
      <c r="C45" s="453" t="s">
        <v>66</v>
      </c>
      <c r="D45" s="464" t="s">
        <v>2631</v>
      </c>
    </row>
    <row r="46" spans="1:4">
      <c r="A46" s="453"/>
      <c r="B46" s="481" t="s">
        <v>946</v>
      </c>
      <c r="C46" s="453"/>
      <c r="D46" s="481" t="s">
        <v>2669</v>
      </c>
    </row>
    <row r="47" spans="1:4">
      <c r="A47" s="453"/>
      <c r="B47" s="455" t="s">
        <v>947</v>
      </c>
      <c r="C47" s="453"/>
      <c r="D47" s="455" t="s">
        <v>2670</v>
      </c>
    </row>
    <row r="48" spans="1:4">
      <c r="A48" s="453"/>
      <c r="B48" s="455" t="s">
        <v>948</v>
      </c>
      <c r="C48" s="453"/>
      <c r="D48" s="455" t="s">
        <v>2671</v>
      </c>
    </row>
    <row r="49" spans="1:4">
      <c r="A49" s="453"/>
      <c r="B49" s="455" t="s">
        <v>990</v>
      </c>
      <c r="C49" s="453"/>
      <c r="D49" s="455" t="s">
        <v>2672</v>
      </c>
    </row>
    <row r="50" spans="1:4">
      <c r="A50" s="453"/>
      <c r="B50" s="455" t="s">
        <v>991</v>
      </c>
      <c r="C50" s="453"/>
      <c r="D50" s="455" t="s">
        <v>2668</v>
      </c>
    </row>
    <row r="51" spans="1:4">
      <c r="A51" s="453"/>
      <c r="B51" s="457"/>
      <c r="C51" s="453"/>
      <c r="D51" s="457"/>
    </row>
    <row r="52" spans="1:4">
      <c r="A52" s="453" t="s">
        <v>2702</v>
      </c>
      <c r="B52" s="464" t="s">
        <v>992</v>
      </c>
      <c r="C52" s="453" t="s">
        <v>2702</v>
      </c>
      <c r="D52" s="464" t="s">
        <v>2676</v>
      </c>
    </row>
    <row r="53" spans="1:4" ht="26">
      <c r="A53" s="453"/>
      <c r="B53" s="457" t="s">
        <v>993</v>
      </c>
      <c r="C53" s="453"/>
      <c r="D53" s="457" t="s">
        <v>2677</v>
      </c>
    </row>
    <row r="54" spans="1:4">
      <c r="A54" s="453"/>
      <c r="B54" s="465"/>
      <c r="C54" s="453"/>
      <c r="D54" s="465"/>
    </row>
    <row r="55" spans="1:4">
      <c r="A55" s="453" t="s">
        <v>2703</v>
      </c>
      <c r="B55" s="464" t="s">
        <v>936</v>
      </c>
      <c r="C55" s="453" t="s">
        <v>2703</v>
      </c>
      <c r="D55" s="464" t="s">
        <v>2678</v>
      </c>
    </row>
    <row r="56" spans="1:4">
      <c r="A56" s="453"/>
      <c r="B56" s="452" t="s">
        <v>994</v>
      </c>
      <c r="C56" s="453"/>
      <c r="D56" s="452"/>
    </row>
    <row r="57" spans="1:4" ht="26">
      <c r="A57" s="453"/>
      <c r="B57" s="481" t="s">
        <v>937</v>
      </c>
      <c r="C57" s="453"/>
      <c r="D57" s="481" t="s">
        <v>1136</v>
      </c>
    </row>
    <row r="58" spans="1:4">
      <c r="A58" s="453"/>
      <c r="B58" s="455" t="s">
        <v>938</v>
      </c>
      <c r="C58" s="453"/>
      <c r="D58" s="455" t="s">
        <v>1136</v>
      </c>
    </row>
    <row r="59" spans="1:4">
      <c r="A59" s="453"/>
      <c r="B59" s="455" t="s">
        <v>939</v>
      </c>
      <c r="C59" s="453"/>
      <c r="D59" s="455" t="s">
        <v>1136</v>
      </c>
    </row>
    <row r="60" spans="1:4">
      <c r="A60" s="453"/>
      <c r="B60" s="457"/>
      <c r="C60" s="453"/>
      <c r="D60" s="457"/>
    </row>
    <row r="61" spans="1:4">
      <c r="A61" s="453"/>
      <c r="B61" s="457"/>
      <c r="C61" s="453"/>
      <c r="D61" s="457"/>
    </row>
    <row r="62" spans="1:4">
      <c r="A62" s="453"/>
      <c r="B62" s="465"/>
      <c r="C62" s="453"/>
      <c r="D62" s="465"/>
    </row>
    <row r="63" spans="1:4">
      <c r="A63" s="473" t="s">
        <v>2704</v>
      </c>
      <c r="B63" s="464" t="s">
        <v>995</v>
      </c>
      <c r="C63" s="473" t="s">
        <v>2704</v>
      </c>
      <c r="D63" s="464" t="s">
        <v>2679</v>
      </c>
    </row>
    <row r="64" spans="1:4" ht="26">
      <c r="A64" s="453"/>
      <c r="B64" s="472" t="s">
        <v>2681</v>
      </c>
      <c r="C64" s="453"/>
      <c r="D64" s="481" t="s">
        <v>2680</v>
      </c>
    </row>
    <row r="65" spans="1:4">
      <c r="A65" s="453"/>
      <c r="B65" s="465"/>
      <c r="C65" s="453"/>
      <c r="D65" s="465"/>
    </row>
    <row r="66" spans="1:4" ht="39">
      <c r="A66" s="453" t="s">
        <v>2705</v>
      </c>
      <c r="B66" s="464" t="s">
        <v>2684</v>
      </c>
      <c r="C66" s="453" t="s">
        <v>2705</v>
      </c>
      <c r="D66" s="464" t="s">
        <v>2682</v>
      </c>
    </row>
    <row r="67" spans="1:4" ht="26">
      <c r="A67" s="453"/>
      <c r="B67" s="235" t="s">
        <v>996</v>
      </c>
      <c r="C67" s="453"/>
      <c r="D67" s="235" t="s">
        <v>2683</v>
      </c>
    </row>
    <row r="68" spans="1:4">
      <c r="A68" s="453"/>
      <c r="B68" s="465"/>
      <c r="C68" s="453"/>
      <c r="D68" s="465"/>
    </row>
    <row r="69" spans="1:4">
      <c r="A69" s="453" t="s">
        <v>2706</v>
      </c>
      <c r="B69" s="464" t="s">
        <v>997</v>
      </c>
      <c r="C69" s="453" t="s">
        <v>2706</v>
      </c>
      <c r="D69" s="464" t="s">
        <v>2686</v>
      </c>
    </row>
    <row r="70" spans="1:4" ht="52">
      <c r="A70" s="453"/>
      <c r="B70" s="235" t="s">
        <v>998</v>
      </c>
      <c r="C70" s="453"/>
      <c r="D70" s="235" t="s">
        <v>2687</v>
      </c>
    </row>
    <row r="71" spans="1:4">
      <c r="A71" s="453"/>
      <c r="B71" s="465"/>
      <c r="C71" s="453"/>
      <c r="D71" s="465"/>
    </row>
    <row r="72" spans="1:4">
      <c r="A72" s="453" t="s">
        <v>2707</v>
      </c>
      <c r="B72" s="464" t="s">
        <v>2685</v>
      </c>
      <c r="C72" s="453" t="s">
        <v>2707</v>
      </c>
      <c r="D72" s="464" t="s">
        <v>2634</v>
      </c>
    </row>
    <row r="73" spans="1:4" ht="26">
      <c r="A73" s="453"/>
      <c r="B73" s="235" t="s">
        <v>999</v>
      </c>
      <c r="C73" s="453"/>
      <c r="D73" s="235" t="s">
        <v>2635</v>
      </c>
    </row>
    <row r="74" spans="1:4">
      <c r="A74" s="453"/>
      <c r="B74" s="458" t="s">
        <v>955</v>
      </c>
      <c r="C74" s="453"/>
      <c r="D74" s="458" t="s">
        <v>2636</v>
      </c>
    </row>
    <row r="75" spans="1:4">
      <c r="A75" s="474"/>
      <c r="B75" s="457" t="s">
        <v>647</v>
      </c>
      <c r="C75" s="474"/>
      <c r="D75" s="457" t="s">
        <v>648</v>
      </c>
    </row>
    <row r="76" spans="1:4">
      <c r="A76" s="474"/>
      <c r="B76" s="457"/>
      <c r="C76" s="474"/>
      <c r="D76" s="457"/>
    </row>
  </sheetData>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F76EA-A568-40D9-AD9E-155946AB3193}">
  <ds:schemaRefs>
    <ds:schemaRef ds:uri="http://schemas.microsoft.com/sharepoint/v3/contenttype/forms"/>
  </ds:schemaRefs>
</ds:datastoreItem>
</file>

<file path=customXml/itemProps2.xml><?xml version="1.0" encoding="utf-8"?>
<ds:datastoreItem xmlns:ds="http://schemas.openxmlformats.org/officeDocument/2006/customXml" ds:itemID="{C0E10123-4B60-4F3A-AC5D-61AF34034CB1}">
  <ds:schemaRefs>
    <ds:schemaRef ds:uri="cd768671-7c73-46ba-b313-40fef3d3acda"/>
    <ds:schemaRef ds:uri="http://schemas.microsoft.com/office/2006/documentManagement/types"/>
    <ds:schemaRef ds:uri="http://purl.org/dc/dcmitype/"/>
    <ds:schemaRef ds:uri="40702ddd-f4a9-47df-a458-f38aaf1ab9cf"/>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3A2EA69F-A720-4D6C-8896-2FA0014C9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Cover</vt:lpstr>
      <vt:lpstr>1 Basic Info</vt:lpstr>
      <vt:lpstr>2 Findings</vt:lpstr>
      <vt:lpstr>3 MA Cert process</vt:lpstr>
      <vt:lpstr>5 MA Org Structure+Management</vt:lpstr>
      <vt:lpstr>PEFC DK Audit Programme</vt:lpstr>
      <vt:lpstr>6 S1</vt:lpstr>
      <vt:lpstr>7 S2</vt:lpstr>
      <vt:lpstr>8 S3</vt:lpstr>
      <vt:lpstr>9 S4</vt:lpstr>
      <vt:lpstr>A1b PEFC FM DK checklist</vt:lpstr>
      <vt:lpstr>A6b PEFC Group DK checklist</vt:lpstr>
      <vt:lpstr>A8b PEFC DAN Sampling</vt:lpstr>
      <vt:lpstr>A2 Stakeholder Summary</vt:lpstr>
      <vt:lpstr>A3 Species list</vt:lpstr>
      <vt:lpstr>A7 Members &amp; FMUs</vt:lpstr>
      <vt:lpstr>A11a Cert Decsn</vt:lpstr>
      <vt:lpstr>A12a Product schedule</vt:lpstr>
      <vt:lpstr>A14a Product Codes</vt:lpstr>
      <vt:lpstr>A15 Opening and Closing Meeting</vt:lpstr>
      <vt:lpstr>'2 Findings'!Print_Area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Rebecca Hill</cp:lastModifiedBy>
  <cp:lastPrinted>2024-12-11T16:59:55Z</cp:lastPrinted>
  <dcterms:created xsi:type="dcterms:W3CDTF">2023-08-17T14:24:47Z</dcterms:created>
  <dcterms:modified xsi:type="dcterms:W3CDTF">2024-12-11T17:03:19Z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MediaServiceImageTags">
    <vt:lpwstr/>
  </property>
</Properties>
</file>