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W:\Forestry\Masters\Certification Records\CURRENT LICENSEES\007888 Haderup Skovservice AS\2024 S4\"/>
    </mc:Choice>
  </mc:AlternateContent>
  <xr:revisionPtr revIDLastSave="0" documentId="13_ncr:9_{AC47494C-2088-4731-BBC5-C7A9A23D1A43}" xr6:coauthVersionLast="47" xr6:coauthVersionMax="47" xr10:uidLastSave="{00000000-0000-0000-0000-000000000000}"/>
  <bookViews>
    <workbookView xWindow="-110" yWindow="-110" windowWidth="19420" windowHeight="10300" tabRatio="908" xr2:uid="{43AB7D55-9B7C-4178-8766-E11A754DF662}"/>
  </bookViews>
  <sheets>
    <sheet name="Cover" sheetId="77" r:id="rId1"/>
    <sheet name="1 Basic info" sheetId="2" r:id="rId2"/>
    <sheet name="2b PEFC Findings" sheetId="74" r:id="rId3"/>
    <sheet name="3 MA Cert process" sheetId="3" r:id="rId4"/>
    <sheet name="5 MA Org Structure+Management" sheetId="66" r:id="rId5"/>
    <sheet name="6 S1" sheetId="75" r:id="rId6"/>
    <sheet name="7 S2" sheetId="76" r:id="rId7"/>
    <sheet name="8 S3" sheetId="79" r:id="rId8"/>
    <sheet name="9 S4" sheetId="86" r:id="rId9"/>
    <sheet name="A1b PEFC FM checklist 2023" sheetId="83" r:id="rId10"/>
    <sheet name="A1 FM checklist DK 2020-2022" sheetId="70" r:id="rId11"/>
    <sheet name="PEFC Audit Programme" sheetId="85" r:id="rId12"/>
    <sheet name="A2 Stakeholder Summary" sheetId="59" r:id="rId13"/>
    <sheet name="A3 Species list" sheetId="72" r:id="rId14"/>
    <sheet name="A6b PEFC Group checklist 2023" sheetId="84" r:id="rId15"/>
    <sheet name="A6 Group checklist 2020-2022" sheetId="71" r:id="rId16"/>
    <sheet name="A7 Members &amp; FMUs" sheetId="73" r:id="rId17"/>
    <sheet name="A8a PEFC DK Sampling" sheetId="82" r:id="rId18"/>
    <sheet name="A11a Cert Decsn" sheetId="42" r:id="rId19"/>
    <sheet name="A12a Product schedule" sheetId="53" r:id="rId20"/>
    <sheet name="A14a Product Codes" sheetId="80" r:id="rId21"/>
    <sheet name="A15 Opening and Closing Meeting" sheetId="81" r:id="rId22"/>
  </sheets>
  <externalReferences>
    <externalReference r:id="rId23"/>
    <externalReference r:id="rId24"/>
  </externalReferences>
  <definedNames>
    <definedName name="_xlnm._FilterDatabase" localSheetId="10" hidden="1">'A1 FM checklist DK 2020-2022'!$A$1:$A$660</definedName>
    <definedName name="_xlnm._FilterDatabase" localSheetId="9" hidden="1">'A1b PEFC FM checklist 2023'!$A$21:$W$38</definedName>
    <definedName name="_xlnm._FilterDatabase" localSheetId="15" hidden="1">'A6 Group checklist 2020-2022'!$A$1:$A$2616</definedName>
    <definedName name="_xlnm.Print_Area" localSheetId="1">'1 Basic info'!$A$1:$K$64</definedName>
    <definedName name="_xlnm.Print_Area" localSheetId="2">'2b PEFC Findings'!$A$2:$L$35</definedName>
    <definedName name="_xlnm.Print_Area" localSheetId="3">'3 MA Cert process'!$A$1:$D$75</definedName>
    <definedName name="_xlnm.Print_Area" localSheetId="4">'5 MA Org Structure+Management'!$A$1:$D$23</definedName>
    <definedName name="_xlnm.Print_Area" localSheetId="5">'6 S1'!$A$1:$D$64</definedName>
    <definedName name="_xlnm.Print_Area" localSheetId="6">'7 S2'!$A$1:$D$65</definedName>
    <definedName name="_xlnm.Print_Area" localSheetId="7">'8 S3'!$A$1:$D$64</definedName>
    <definedName name="_xlnm.Print_Area" localSheetId="8">'9 S4'!$A$1:$D$69</definedName>
    <definedName name="_xlnm.Print_Area" localSheetId="19">'A12a Product schedule'!$A$1:$D$31</definedName>
    <definedName name="_xlnm.Print_Area" localSheetId="9">'A1b PEFC FM checklist 2023'!#REF!</definedName>
    <definedName name="_xlnm.Print_Area" localSheetId="15">'A6 Group checklist 2020-2022'!$A$1:$E$154</definedName>
    <definedName name="_xlnm.Print_Area" localSheetId="0" xml:space="preserve">            Cover!$A$1:$F$32,Cover!$G:$G</definedName>
    <definedName name="Process">"process, label, store"</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86" l="1"/>
  <c r="D3" i="86"/>
  <c r="D12" i="53"/>
  <c r="B12" i="53"/>
  <c r="B10" i="53"/>
  <c r="C42" i="82"/>
  <c r="D42" i="82"/>
  <c r="E42" i="82"/>
  <c r="C43" i="82"/>
  <c r="D43" i="82"/>
  <c r="E43" i="82"/>
  <c r="C44" i="82"/>
  <c r="C45" i="82"/>
  <c r="D44" i="82"/>
  <c r="E44" i="82"/>
  <c r="D45" i="82"/>
  <c r="E45" i="82"/>
  <c r="D25" i="79"/>
  <c r="C3" i="2"/>
  <c r="D3" i="77"/>
  <c r="B3" i="76"/>
  <c r="D3" i="76"/>
  <c r="D28" i="76"/>
  <c r="J44" i="2"/>
  <c r="D27" i="75"/>
  <c r="D3" i="75"/>
  <c r="D6" i="3"/>
  <c r="D4" i="3"/>
  <c r="B11" i="53"/>
  <c r="B7" i="42"/>
  <c r="D4" i="74"/>
  <c r="C13" i="70"/>
  <c r="B13" i="70"/>
  <c r="D28" i="3"/>
  <c r="J49" i="2"/>
  <c r="K59" i="2"/>
  <c r="J26" i="2"/>
  <c r="J25" i="2"/>
  <c r="J17" i="2"/>
  <c r="J16" i="2"/>
  <c r="J15" i="2"/>
  <c r="J14" i="2"/>
  <c r="J13" i="2"/>
  <c r="J8" i="2"/>
  <c r="J9" i="2"/>
  <c r="J10" i="2"/>
  <c r="J11" i="2"/>
  <c r="J7" i="2"/>
  <c r="J2" i="2"/>
  <c r="B8" i="71"/>
  <c r="D63" i="2"/>
  <c r="K63" i="2"/>
  <c r="C63" i="2"/>
  <c r="J63" i="2"/>
  <c r="L4" i="74"/>
  <c r="B5" i="42"/>
  <c r="B6" i="42"/>
  <c r="B9" i="53"/>
  <c r="B8" i="53"/>
  <c r="B7" i="53"/>
  <c r="J3" i="2"/>
  <c r="B3"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84A44B4C-288B-4281-B0A5-EEB7902F5384}">
      <text>
        <r>
          <rPr>
            <b/>
            <sz val="9"/>
            <color indexed="81"/>
            <rFont val="Tahoma"/>
            <family val="2"/>
          </rPr>
          <t>Alison Pilling:</t>
        </r>
        <r>
          <rPr>
            <sz val="9"/>
            <color indexed="81"/>
            <rFont val="Tahoma"/>
            <family val="2"/>
          </rPr>
          <t xml:space="preserve">
drop down data in rows 1-3 column J.</t>
        </r>
      </text>
    </comment>
    <comment ref="H5" authorId="0" shapeId="0" xr:uid="{CCA5DE67-F78A-45AF-954B-8070E0AA0D83}">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F23405E2-D887-43F9-A6AF-366E8F787A13}">
      <text/>
    </comment>
    <comment ref="B15" authorId="0" shapeId="0" xr:uid="{D47C3D27-3168-4161-8018-CF2767D5B3F5}">
      <text>
        <r>
          <rPr>
            <b/>
            <sz val="8"/>
            <color indexed="81"/>
            <rFont val="Tahoma"/>
            <family val="2"/>
          </rPr>
          <t xml:space="preserve">SA: </t>
        </r>
        <r>
          <rPr>
            <sz val="8"/>
            <color indexed="81"/>
            <rFont val="Tahoma"/>
            <family val="2"/>
          </rPr>
          <t>See Tab A14 for Product Type categories</t>
        </r>
      </text>
    </comment>
    <comment ref="C15" authorId="1" shapeId="0" xr:uid="{F73BAB5C-0309-4F75-BF72-D604EEEE7BB0}">
      <text>
        <r>
          <rPr>
            <b/>
            <sz val="8"/>
            <color indexed="81"/>
            <rFont val="Tahoma"/>
            <family val="2"/>
          </rPr>
          <t xml:space="preserve">SA: </t>
        </r>
        <r>
          <rPr>
            <sz val="8"/>
            <color indexed="81"/>
            <rFont val="Tahoma"/>
            <family val="2"/>
          </rPr>
          <t>See Tab A14 for Product Codes</t>
        </r>
      </text>
    </comment>
    <comment ref="D15" authorId="1" shapeId="0" xr:uid="{526B0A9B-8E43-45C2-BFAE-4827F18293C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KAKI - Karina S. Kitnæs</author>
  </authors>
  <commentList>
    <comment ref="B24" authorId="0" shapeId="0" xr:uid="{CD177E13-7510-41D6-A007-94E648BB4FC8}">
      <text>
        <r>
          <rPr>
            <sz val="8"/>
            <color indexed="81"/>
            <rFont val="Tahoma"/>
            <family val="2"/>
          </rPr>
          <t>Name, 3 line description of key qualifications and experience</t>
        </r>
      </text>
    </comment>
    <comment ref="D24" authorId="0" shapeId="0" xr:uid="{88D22F37-AF53-4862-AAF8-782FAC30D756}">
      <text>
        <r>
          <rPr>
            <sz val="8"/>
            <color indexed="81"/>
            <rFont val="Tahoma"/>
            <family val="2"/>
          </rPr>
          <t>Name, 3 line description of key qualifications and experience</t>
        </r>
      </text>
    </comment>
    <comment ref="B32" authorId="0" shapeId="0" xr:uid="{0769C7E6-DD74-462C-9130-A885D31E2B50}">
      <text>
        <r>
          <rPr>
            <sz val="8"/>
            <color indexed="81"/>
            <rFont val="Tahoma"/>
            <family val="2"/>
          </rPr>
          <t>Name, 3 line description of key qualifications and experience</t>
        </r>
      </text>
    </comment>
    <comment ref="B41" authorId="0" shapeId="0" xr:uid="{0AA84F66-DCE7-481B-9765-4125B1944490}">
      <text>
        <r>
          <rPr>
            <sz val="8"/>
            <color indexed="81"/>
            <rFont val="Tahoma"/>
            <family val="2"/>
          </rPr>
          <t>include name of site visited, items seen and issues discussed</t>
        </r>
      </text>
    </comment>
    <comment ref="D41" authorId="0" shapeId="0" xr:uid="{276F669A-859D-423E-BA8E-BADADD93B563}">
      <text>
        <r>
          <rPr>
            <sz val="8"/>
            <color indexed="81"/>
            <rFont val="Tahoma"/>
            <family val="2"/>
          </rPr>
          <t>include name of site visited, items seen and issues discussed</t>
        </r>
      </text>
    </comment>
    <comment ref="B44" authorId="0" shapeId="0" xr:uid="{DF5198F3-C33A-49F7-AFF2-95BB01C5B4FD}">
      <text>
        <r>
          <rPr>
            <sz val="8"/>
            <color indexed="81"/>
            <rFont val="Tahoma"/>
            <family val="2"/>
          </rPr>
          <t xml:space="preserve">Edit this section to name standard used, version of standard (e.g. draft number), date standard finalised. </t>
        </r>
      </text>
    </comment>
    <comment ref="D44" authorId="0" shapeId="0" xr:uid="{A6448A8E-0C8E-47C5-96AE-E4E9C11FD3B0}">
      <text>
        <r>
          <rPr>
            <sz val="8"/>
            <color indexed="81"/>
            <rFont val="Tahoma"/>
            <family val="2"/>
          </rPr>
          <t xml:space="preserve">Edit this section to name standard used, version of standard (e.g. draft number), date standard finalised. </t>
        </r>
      </text>
    </comment>
    <comment ref="B48" authorId="0" shapeId="0" xr:uid="{C892261A-B428-4677-B622-F35DE7616A6E}">
      <text>
        <r>
          <rPr>
            <sz val="8"/>
            <color indexed="81"/>
            <rFont val="Tahoma"/>
            <family val="2"/>
          </rPr>
          <t>Describe process of adaptation</t>
        </r>
      </text>
    </comment>
    <comment ref="D48" authorId="0" shapeId="0" xr:uid="{1EAD7FA5-1E92-4E16-8C74-6874974B1955}">
      <text>
        <r>
          <rPr>
            <sz val="8"/>
            <color indexed="81"/>
            <rFont val="Tahoma"/>
            <family val="2"/>
          </rPr>
          <t>Describe process of adaptation</t>
        </r>
      </text>
    </comment>
    <comment ref="B59" authorId="1" shapeId="0" xr:uid="{F74F6B89-50A7-49A1-8E29-7DD1FF4EA68E}">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2" authorId="0" shapeId="0" xr:uid="{DE065B8B-81F1-48B2-8725-EB65646E6BEC}">
      <text>
        <r>
          <rPr>
            <sz val="8"/>
            <color indexed="81"/>
            <rFont val="Tahoma"/>
            <family val="2"/>
          </rPr>
          <t>Name, 3 line description of key qualifications and experience</t>
        </r>
      </text>
    </comment>
    <comment ref="B23" authorId="0" shapeId="0" xr:uid="{58E8A9E5-C094-47C7-B72B-B741BCC4474B}">
      <text>
        <r>
          <rPr>
            <sz val="8"/>
            <color indexed="81"/>
            <rFont val="Tahoma"/>
            <family val="2"/>
          </rPr>
          <t>Name, 3 line description of key qualifications and experience</t>
        </r>
      </text>
    </comment>
    <comment ref="B46" authorId="0" shapeId="0" xr:uid="{FAE5EB29-378B-4634-953D-64FDC31EC360}">
      <text>
        <r>
          <rPr>
            <sz val="8"/>
            <color indexed="81"/>
            <rFont val="Tahoma"/>
            <family val="2"/>
          </rPr>
          <t>include name of site visited, items seen and issues discussed</t>
        </r>
      </text>
    </comment>
    <comment ref="D46" authorId="0" shapeId="0" xr:uid="{1E7881A4-1022-4596-92F2-E28EAA3BA853}">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47" authorId="0" shapeId="0" xr:uid="{35C32150-40EB-44CB-B4E5-E79B80F8A404}">
      <text>
        <r>
          <rPr>
            <sz val="8"/>
            <color indexed="81"/>
            <rFont val="Tahoma"/>
            <family val="2"/>
          </rPr>
          <t>include name of site visited, items seen and issues discussed</t>
        </r>
      </text>
    </comment>
    <comment ref="D47" authorId="0" shapeId="0" xr:uid="{EAECE64C-B6AC-4066-AD09-A800DFC02FEB}">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48" authorId="0" shapeId="0" xr:uid="{9856793A-9D78-4E5C-9200-2D2346765555}">
      <text>
        <r>
          <rPr>
            <sz val="8"/>
            <color indexed="81"/>
            <rFont val="Tahoma"/>
            <family val="2"/>
          </rPr>
          <t>include name of site visited, items seen and issues discussed</t>
        </r>
      </text>
    </comment>
    <comment ref="D48" authorId="0" shapeId="0" xr:uid="{4FFA6E76-5DF1-444C-B943-63374F17906E}">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2" authorId="0" shapeId="0" xr:uid="{706EA2FE-5135-4432-8B78-062C0F235A4F}">
      <text>
        <r>
          <rPr>
            <sz val="8"/>
            <color indexed="81"/>
            <rFont val="Tahoma"/>
            <family val="2"/>
          </rPr>
          <t>include name of site visited, items seen and issues discussed</t>
        </r>
      </text>
    </comment>
    <comment ref="D52" authorId="0" shapeId="0" xr:uid="{1521F4B5-45D2-4B13-AE39-E9CE8A8A6FD9}">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Kitnæs, Karina Seeberg</author>
  </authors>
  <commentList>
    <comment ref="C127" authorId="0" shapeId="0" xr:uid="{8F0919D0-9620-4CD0-89DA-4C1A3EBD3DA0}">
      <text>
        <r>
          <rPr>
            <sz val="9"/>
            <color indexed="81"/>
            <rFont val="Tahoma"/>
            <family val="2"/>
          </rPr>
          <t xml:space="preserve">Fra PEFC DK bestyrelsen: 
En gennemført planlægning er, at forvalter kan redegøre for håndtering af friluftsliv og naturoplevelser i skoven. Det betyder, at skovforvalteren ved certificeringen af skoven har gjort sig overvejelser om friluftsliv i skoven og har en plan for håndtering af dette, som er i harmoni med målsætningen for skoven og dens geografiske placering, størrelse mm. Dette skal ligge indenfor kravene i. I.4.1.1 og I.4.2.2 og 5.2 e og j.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3" authorId="0" shapeId="0" xr:uid="{17CE64A1-53EE-4C1B-94BC-BC98941587AE}">
      <text>
        <r>
          <rPr>
            <b/>
            <sz val="9"/>
            <color indexed="81"/>
            <rFont val="Tahoma"/>
            <family val="2"/>
          </rPr>
          <t>date member left group (where applicable). Please also grey out member line.</t>
        </r>
        <r>
          <rPr>
            <sz val="9"/>
            <color indexed="81"/>
            <rFont val="Tahoma"/>
            <family val="2"/>
          </rPr>
          <t xml:space="preserve">
</t>
        </r>
      </text>
    </comment>
    <comment ref="T3" authorId="1" shapeId="0" xr:uid="{92E815B9-176A-4897-9CE0-B73065303F2C}">
      <text>
        <r>
          <rPr>
            <b/>
            <sz val="9"/>
            <color indexed="81"/>
            <rFont val="Tahoma"/>
            <family val="2"/>
          </rPr>
          <t>Private, State or Community</t>
        </r>
        <r>
          <rPr>
            <sz val="9"/>
            <color indexed="81"/>
            <rFont val="Tahoma"/>
            <family val="2"/>
          </rPr>
          <t xml:space="preserve">
</t>
        </r>
      </text>
    </comment>
    <comment ref="V3" authorId="0" shapeId="0" xr:uid="{768F0A55-414E-4C67-97A5-098FD419C19F}">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FBC5EBE2-EAF6-47FF-B7B8-3FD56EF5F32D}">
      <text>
        <r>
          <rPr>
            <b/>
            <sz val="8"/>
            <color indexed="81"/>
            <rFont val="Tahoma"/>
            <family val="2"/>
          </rPr>
          <t>MA/S1/S2/S3/S4/RA</t>
        </r>
      </text>
    </comment>
  </commentList>
</comments>
</file>

<file path=xl/sharedStrings.xml><?xml version="1.0" encoding="utf-8"?>
<sst xmlns="http://schemas.openxmlformats.org/spreadsheetml/2006/main" count="5854" uniqueCount="3762">
  <si>
    <t>Common/English oak</t>
  </si>
  <si>
    <t>Quercus robur</t>
  </si>
  <si>
    <t>Sessile oak (and hybrids)</t>
  </si>
  <si>
    <t>Quercus petraea</t>
  </si>
  <si>
    <t>Willow</t>
  </si>
  <si>
    <t>Salix spp.</t>
  </si>
  <si>
    <t>Elm spp.</t>
  </si>
  <si>
    <t>Ulmus spp.</t>
  </si>
  <si>
    <t>Summary Table</t>
  </si>
  <si>
    <t>No FMUs</t>
  </si>
  <si>
    <t>Total FMUs to sample</t>
  </si>
  <si>
    <t>Group</t>
  </si>
  <si>
    <t>S2</t>
  </si>
  <si>
    <t>S3</t>
  </si>
  <si>
    <t>S4</t>
  </si>
  <si>
    <t>Ref</t>
  </si>
  <si>
    <t>Tree species – list or see Annex 3</t>
  </si>
  <si>
    <t>web page address</t>
  </si>
  <si>
    <t>1.2.7</t>
  </si>
  <si>
    <t>1.4.12</t>
  </si>
  <si>
    <t>1.4.13</t>
  </si>
  <si>
    <t>Forest Type</t>
  </si>
  <si>
    <t>Japanese larch</t>
  </si>
  <si>
    <t>Larix kaempferi</t>
  </si>
  <si>
    <t>Hybrid larch</t>
  </si>
  <si>
    <t>Larix x eurolepis</t>
  </si>
  <si>
    <t>Norway spruce</t>
  </si>
  <si>
    <t>Picea abies</t>
  </si>
  <si>
    <t>Sitka spruce</t>
  </si>
  <si>
    <t>Picea sitchensis</t>
  </si>
  <si>
    <t># of observations</t>
  </si>
  <si>
    <t>Tick if within scope</t>
  </si>
  <si>
    <t>No.</t>
  </si>
  <si>
    <t>Status</t>
  </si>
  <si>
    <t>Report author</t>
  </si>
  <si>
    <t>Round wood / Treated roundwood / Firewood / Sawn timber/ Charcoal / Non timber products – specify / Other - specify</t>
  </si>
  <si>
    <t>Description of client / certificate holder</t>
  </si>
  <si>
    <t>Name:</t>
  </si>
  <si>
    <t>Code:</t>
  </si>
  <si>
    <t># of sites:</t>
  </si>
  <si>
    <t># of ha:</t>
  </si>
  <si>
    <t>Where an issue was difficult to assess or contradictory evidence was identified this is discussed in the section below and the conclusions drawn given.</t>
  </si>
  <si>
    <t>Deadline</t>
  </si>
  <si>
    <t>Pre-assessment dates</t>
  </si>
  <si>
    <t>Main Assessment dates</t>
  </si>
  <si>
    <t>Summary of stakeholder process</t>
  </si>
  <si>
    <t>ANNEX 3 Species list</t>
  </si>
  <si>
    <t>1.3.10</t>
  </si>
  <si>
    <t>Forest management</t>
  </si>
  <si>
    <t>1.4.5</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</si>
  <si>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</si>
  <si>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</si>
  <si>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</si>
  <si>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</si>
  <si>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</si>
  <si>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</si>
  <si>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</si>
  <si>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Application date</t>
  </si>
  <si>
    <t>IMPORTANT:</t>
  </si>
  <si>
    <t>Surv</t>
  </si>
  <si>
    <t>RA</t>
  </si>
  <si>
    <t>no. FMUs</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</si>
  <si>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</si>
  <si>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</si>
  <si>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</si>
  <si>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</si>
  <si>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</si>
  <si>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</si>
  <si>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</si>
  <si>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</si>
  <si>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</si>
  <si>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</si>
  <si>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</si>
  <si>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</si>
  <si>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</si>
  <si>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</si>
  <si>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</si>
  <si>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</si>
  <si>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</si>
  <si>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</si>
  <si>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</si>
  <si>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</si>
  <si>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</si>
  <si>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</si>
  <si>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</si>
  <si>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</si>
  <si>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</si>
  <si>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</si>
  <si>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</si>
  <si>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</si>
  <si>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</si>
  <si>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</si>
  <si>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</si>
  <si>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</si>
  <si>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</si>
  <si>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</si>
  <si>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</si>
  <si>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</si>
  <si>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</si>
  <si>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</si>
  <si>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</si>
  <si>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</si>
  <si>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</si>
  <si>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</si>
  <si>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</si>
  <si>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</si>
  <si>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</si>
  <si>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</si>
  <si>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Observations</t>
  </si>
  <si>
    <t>Number male/female</t>
  </si>
  <si>
    <t>Actual Annual Cut (cu.m.yr)</t>
  </si>
  <si>
    <t>Report Peer review</t>
  </si>
  <si>
    <t>Certification decision</t>
  </si>
  <si>
    <t>1.2.6</t>
  </si>
  <si>
    <t>Application information completed by duly authorised representative</t>
  </si>
  <si>
    <t>Insert electronic signature or name as equivalent here</t>
  </si>
  <si>
    <t>3.8.1</t>
  </si>
  <si>
    <t>MA</t>
  </si>
  <si>
    <t>Address:</t>
  </si>
  <si>
    <t>Date of issue:</t>
  </si>
  <si>
    <t>Date of expiry:</t>
  </si>
  <si>
    <t>Product Groups available from this certificate holder include:</t>
  </si>
  <si>
    <t>Product code</t>
  </si>
  <si>
    <t>Species</t>
  </si>
  <si>
    <t>Annual allowable cut (cu.m.yr)</t>
  </si>
  <si>
    <t>Product categories</t>
  </si>
  <si>
    <t xml:space="preserve">Point of sale </t>
  </si>
  <si>
    <t xml:space="preserve">Standing / Roadside / Delivered </t>
  </si>
  <si>
    <t>Pilot Project</t>
  </si>
  <si>
    <t>Yes/No</t>
  </si>
  <si>
    <t xml:space="preserve">Division of FMUs </t>
  </si>
  <si>
    <t>Number</t>
  </si>
  <si>
    <t>Area</t>
  </si>
  <si>
    <t>Less than 100 ha</t>
  </si>
  <si>
    <t>100 ha – 1000 ha</t>
  </si>
  <si>
    <t>1000 ha – 10,000 ha</t>
  </si>
  <si>
    <t xml:space="preserve">More than 10,000 ha </t>
  </si>
  <si>
    <t>Total</t>
  </si>
  <si>
    <t>Assessment dates</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</si>
  <si>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</si>
  <si>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</si>
  <si>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</si>
  <si>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</si>
  <si>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</si>
  <si>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</si>
  <si>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</si>
  <si>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</si>
  <si>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</si>
  <si>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</si>
  <si>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</si>
  <si>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</si>
  <si>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</si>
  <si>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</si>
  <si>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Signed:</t>
  </si>
  <si>
    <t>Company name and legal entity</t>
  </si>
  <si>
    <t>Size class</t>
  </si>
  <si>
    <t>Entry Date</t>
  </si>
  <si>
    <t>Managed by</t>
  </si>
  <si>
    <t>Main products</t>
  </si>
  <si>
    <t>Sub-code/ref</t>
  </si>
  <si>
    <t>mostly natural/semi-natural</t>
  </si>
  <si>
    <t>…</t>
  </si>
  <si>
    <t>1.2.8</t>
  </si>
  <si>
    <t>1.2.9</t>
  </si>
  <si>
    <t>For groups see Annex 7</t>
  </si>
  <si>
    <t>Estimate of person days to implement assessment</t>
  </si>
  <si>
    <t>Rationale for approach to assessment</t>
  </si>
  <si>
    <t>1.4.11</t>
  </si>
  <si>
    <t>Tenure management</t>
  </si>
  <si>
    <t>Ownership</t>
  </si>
  <si>
    <t>ISSUES</t>
  </si>
  <si>
    <t>Std ref</t>
  </si>
  <si>
    <t>See annex 11</t>
  </si>
  <si>
    <t xml:space="preserve">Standard: </t>
  </si>
  <si>
    <t xml:space="preserve">Approved </t>
  </si>
  <si>
    <t>Report Reviewer</t>
  </si>
  <si>
    <t>S1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</si>
  <si>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</si>
  <si>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</si>
  <si>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</si>
  <si>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</si>
  <si>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</si>
  <si>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</si>
  <si>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</si>
  <si>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</si>
  <si>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</si>
  <si>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</si>
  <si>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</si>
  <si>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</si>
  <si>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</si>
  <si>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</si>
  <si>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</si>
  <si>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</si>
  <si>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</si>
  <si>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</si>
  <si>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</si>
  <si>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</si>
  <si>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</si>
  <si>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</si>
  <si>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</si>
  <si>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</si>
  <si>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</si>
  <si>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</si>
  <si>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</si>
  <si>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</si>
  <si>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</si>
  <si>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</si>
  <si>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</si>
  <si>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</si>
  <si>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</si>
  <si>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</si>
  <si>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</si>
  <si>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</si>
  <si>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</si>
  <si>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</si>
  <si>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</si>
  <si>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</si>
  <si>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</si>
  <si>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</si>
  <si>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</si>
  <si>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Justification for selection of items and places inspected</t>
  </si>
  <si>
    <t>3.2.1</t>
  </si>
  <si>
    <t xml:space="preserve">Stakeholder consultation process </t>
  </si>
  <si>
    <t>Other (specify)</t>
  </si>
  <si>
    <t>Issue</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</si>
  <si>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</si>
  <si>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</si>
  <si>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</si>
  <si>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</si>
  <si>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</si>
  <si>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</si>
  <si>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</si>
  <si>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</si>
  <si>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</si>
  <si>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</si>
  <si>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</si>
  <si>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</si>
  <si>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</si>
  <si>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</si>
  <si>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</si>
  <si>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</si>
  <si>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</si>
  <si>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</si>
  <si>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</si>
  <si>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</si>
  <si>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 xml:space="preserve">This schedule details the products which are included in the scope of the company's certification. It shall accompany the PEFC certificate. If the product scope changes a new schedule will be issued. </t>
  </si>
  <si>
    <t>PEFC Status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</si>
  <si>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</si>
  <si>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</si>
  <si>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</si>
  <si>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</si>
  <si>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</si>
  <si>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</si>
  <si>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Non-coniferous other</t>
  </si>
  <si>
    <t>Non-coniferous woods originating from countries other than tropical.</t>
  </si>
  <si>
    <t>Not specified</t>
  </si>
  <si>
    <t>Sawnwood</t>
  </si>
  <si>
    <t>Wood based panels</t>
  </si>
  <si>
    <t>Particle board</t>
  </si>
  <si>
    <t>Other particle board</t>
  </si>
  <si>
    <t>Paper and paper board</t>
  </si>
  <si>
    <t>Wood manufacturers</t>
  </si>
  <si>
    <t>Exterior products</t>
  </si>
  <si>
    <t>Non-wood products</t>
  </si>
  <si>
    <t>Reference</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</si>
  <si>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</si>
  <si>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</si>
  <si>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Results of internal site audits and management reviews or previous certification audits;</t>
  </si>
  <si>
    <t>drafted by:</t>
  </si>
  <si>
    <t>Low Risk</t>
  </si>
  <si>
    <t>Medium Risk</t>
  </si>
  <si>
    <t>High Risk</t>
  </si>
  <si>
    <t xml:space="preserve">STEP A </t>
  </si>
  <si>
    <t>Calculate Risk</t>
  </si>
  <si>
    <t>STEP B</t>
  </si>
  <si>
    <t>Calculate no. of sites to visit</t>
  </si>
  <si>
    <t>STEP C</t>
  </si>
  <si>
    <t>Decide which sites to visit</t>
  </si>
  <si>
    <t>STEP A</t>
  </si>
  <si>
    <t>Risk Factor</t>
  </si>
  <si>
    <t>Variations in working practices(eg. shift working);</t>
  </si>
  <si>
    <t>Variations in activities undertaken;</t>
  </si>
  <si>
    <t>Significance and extent of aspects and associated impacts for environmental management systems (EMS)</t>
  </si>
  <si>
    <t>Records of complaints and other relevant aspects of corrective and preventive action</t>
  </si>
  <si>
    <t>Low</t>
  </si>
  <si>
    <t>Simple and straightforward management system</t>
  </si>
  <si>
    <t>See above : High</t>
  </si>
  <si>
    <t>low impact management</t>
  </si>
  <si>
    <t>no complaints received and relatively few CARs</t>
  </si>
  <si>
    <t>TOTAL</t>
  </si>
  <si>
    <t>Fill in yellow squares - rest will automatically calculate (some examples given)</t>
  </si>
  <si>
    <t>Multinational?</t>
  </si>
  <si>
    <t>all in one country</t>
  </si>
  <si>
    <t>Results of internal audits and management review</t>
  </si>
  <si>
    <t>Previous year's internal audits show low number corrective actions</t>
  </si>
  <si>
    <t>Risk</t>
  </si>
  <si>
    <t>Decide which sites to visit based on the following factors: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</si>
  <si>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</si>
  <si>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</si>
  <si>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</si>
  <si>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</si>
  <si>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</si>
  <si>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</si>
  <si>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</si>
  <si>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Sampling methodology : PEFC</t>
  </si>
  <si>
    <t>ANNEX 2 - STAKEHOLDER SUMMARY REPORT  (note: similar issues may be grouped together)</t>
  </si>
  <si>
    <t>Stakeholder ref number</t>
  </si>
  <si>
    <t>Site name (if group multi-site)</t>
  </si>
  <si>
    <t>Issue category</t>
  </si>
  <si>
    <t>Positive / 
Negative</t>
  </si>
  <si>
    <t>Issue summary</t>
  </si>
  <si>
    <t>PEFC Licence Code PEFC / 16-44-917</t>
  </si>
  <si>
    <t>Region/Country:</t>
  </si>
  <si>
    <t>A</t>
  </si>
  <si>
    <t>A.1.</t>
  </si>
  <si>
    <t>n/a no trademark use to date.</t>
  </si>
  <si>
    <t>n/a</t>
  </si>
  <si>
    <t>A.2.</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</si>
  <si>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</si>
  <si>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</si>
  <si>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</si>
  <si>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 xml:space="preserve">Certificate scope including products and certified sites may also be checked on the PEFC database www.pefc.org </t>
  </si>
  <si>
    <t>Product Category</t>
  </si>
  <si>
    <r>
      <t>Audit (</t>
    </r>
    <r>
      <rPr>
        <b/>
        <i/>
        <sz val="10"/>
        <rFont val="Cambria"/>
        <family val="1"/>
      </rPr>
      <t>MA, S1..etc</t>
    </r>
    <r>
      <rPr>
        <b/>
        <sz val="10"/>
        <rFont val="Cambria"/>
        <family val="1"/>
      </rPr>
      <t>)</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</si>
  <si>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</si>
  <si>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</si>
  <si>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</si>
  <si>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</si>
  <si>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</si>
  <si>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</si>
  <si>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</si>
  <si>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</si>
  <si>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</si>
  <si>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</si>
  <si>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</si>
  <si>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t>Standards used (inc version and date approved)</t>
  </si>
  <si>
    <t>3.7.1</t>
  </si>
  <si>
    <t>Adaptations/Modifications to standard</t>
  </si>
  <si>
    <t>N/A</t>
  </si>
  <si>
    <t xml:space="preserve">Exit date </t>
  </si>
  <si>
    <t>SLIMF</t>
  </si>
  <si>
    <t>Approved: Maintain /grant certification</t>
  </si>
  <si>
    <t>Signed on behalf of Soil Association Certification Ltd:</t>
  </si>
  <si>
    <t xml:space="preserve">North </t>
  </si>
  <si>
    <t>South</t>
  </si>
  <si>
    <t xml:space="preserve">Boreal </t>
  </si>
  <si>
    <t>Temperate</t>
  </si>
  <si>
    <t>Subtropical</t>
  </si>
  <si>
    <t>Tropical</t>
  </si>
  <si>
    <t>Natural</t>
  </si>
  <si>
    <t>Plantation</t>
  </si>
  <si>
    <t>Semi-Natural &amp; Mixed Plantation &amp; Natural Forest</t>
  </si>
  <si>
    <t>Street name</t>
  </si>
  <si>
    <t>nearest city/town</t>
  </si>
  <si>
    <t>Natural Forest Temperate</t>
  </si>
  <si>
    <t>Non-compliance (or potential non-compliance for an Observation)</t>
  </si>
  <si>
    <t>DO NOT DELETE - contains drop down data</t>
  </si>
  <si>
    <t>Obs</t>
  </si>
  <si>
    <t>Date Closed</t>
  </si>
  <si>
    <t># of pre-conditions</t>
  </si>
  <si>
    <t># of MAJOR conditions</t>
  </si>
  <si>
    <t># of Minor conditions</t>
  </si>
  <si>
    <t>Management objectives</t>
  </si>
  <si>
    <t>Description of Management System</t>
  </si>
  <si>
    <t>5.3.2</t>
  </si>
  <si>
    <t>3.8.2</t>
  </si>
  <si>
    <t>Information gathered from external government agencies such as agencies responsible for forest, nature protection and working environment, and national webbased data portals)</t>
  </si>
  <si>
    <t>PEFC License Code:</t>
  </si>
  <si>
    <t>PA</t>
  </si>
  <si>
    <t>Single</t>
  </si>
  <si>
    <t>1.3.1.a</t>
  </si>
  <si>
    <t>Type of operation</t>
  </si>
  <si>
    <t>1.1.2</t>
  </si>
  <si>
    <t>Type of certification</t>
  </si>
  <si>
    <t>Description of System</t>
  </si>
  <si>
    <t>5.4.1</t>
  </si>
  <si>
    <t>5.5</t>
  </si>
  <si>
    <t>5.5.1</t>
  </si>
  <si>
    <t>5.3.1</t>
  </si>
  <si>
    <t>Are you applying for FSC FM certification and/or PEFC FM certification ?  IMPORTANT NOTE: for PEFC FM certification in Norway &amp; Sweden, it is also necessary that you have ISO 14001 certification - please provide a copy of your certificate.</t>
  </si>
  <si>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</si>
  <si>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</si>
  <si>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</si>
  <si>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</si>
  <si>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</si>
  <si>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</si>
  <si>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</si>
  <si>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</si>
  <si>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</si>
  <si>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</si>
  <si>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</si>
  <si>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</si>
  <si>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</si>
  <si>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</si>
  <si>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</si>
  <si>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</si>
  <si>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</si>
  <si>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</si>
  <si>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</si>
  <si>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</si>
  <si>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</si>
  <si>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</si>
  <si>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</si>
  <si>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</si>
  <si>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</si>
  <si>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</si>
  <si>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</si>
  <si>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</si>
  <si>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</si>
  <si>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</si>
  <si>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</si>
  <si>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Soil Association Certification</t>
  </si>
  <si>
    <t>The Inspection report and draft SA Cert decision was also sent to the client for comment.</t>
  </si>
  <si>
    <t>See A2 for summary of issues raised by stakeholders and SA Cert response</t>
  </si>
  <si>
    <t>SA Certification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</si>
  <si>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</si>
  <si>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</si>
  <si>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</si>
  <si>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</si>
  <si>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</si>
  <si>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</si>
  <si>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</si>
  <si>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</si>
  <si>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</si>
  <si>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</si>
  <si>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</si>
  <si>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</si>
  <si>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</si>
  <si>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</si>
  <si>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PEFC FM</t>
  </si>
  <si>
    <t>FSC and PEFC FM</t>
  </si>
  <si>
    <t>PEFC FM Norway/Sweden</t>
  </si>
  <si>
    <t>FSC &amp; PEFC Norway/Sweden</t>
  </si>
  <si>
    <t>Forest Owner</t>
  </si>
  <si>
    <t>Wood Procurement Organisation</t>
  </si>
  <si>
    <t>Forestry Contractor - felling ops</t>
  </si>
  <si>
    <t>Forestry Contractor - Silviculture</t>
  </si>
  <si>
    <t>Forestry Contractor - Planning</t>
  </si>
  <si>
    <t>Soil Association Certification Ltd • United Kingdom</t>
  </si>
  <si>
    <t>Soil Association Certification •  United Kingdom</t>
  </si>
  <si>
    <t xml:space="preserve">Telephone (+44) (0) 117 914 2435 </t>
  </si>
  <si>
    <t>Details of forest manager/owner/contractor/wood procurement organisation (Certificate Holder)</t>
  </si>
  <si>
    <t>Changes to PEFC Band</t>
  </si>
  <si>
    <t>x deg, x min E or W - Coordinates should refer to the centre of the FMU.
For Groups/Multi-sites write: "refer to A7".</t>
  </si>
  <si>
    <t>x deg, x min, N or S -  Coordinates should refer to the centre of the FMU.
For Groups/Multi-sites write "refer to A7"</t>
  </si>
  <si>
    <t>PEFC added to FSC UK Cert Holder</t>
  </si>
  <si>
    <t>1.1.3</t>
  </si>
  <si>
    <t>Any particular logistics for travel arrangements to the site or between the sites?</t>
  </si>
  <si>
    <t>Itinerary</t>
  </si>
  <si>
    <t>Justification for increasing and decreasing factors</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</si>
  <si>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</si>
  <si>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</si>
  <si>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</si>
  <si>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</si>
  <si>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</si>
  <si>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</si>
  <si>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</si>
  <si>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FMU Names (create new line for each FMU)</t>
  </si>
  <si>
    <t>Management category</t>
  </si>
  <si>
    <t>HCV present?</t>
  </si>
  <si>
    <t>Private</t>
  </si>
  <si>
    <t>No</t>
  </si>
  <si>
    <t>Year visited by SA</t>
  </si>
  <si>
    <t>Resumé af indkomne bemærkninger</t>
  </si>
  <si>
    <t>SA Certification svar</t>
  </si>
  <si>
    <t>BASIC INFORMATION</t>
  </si>
  <si>
    <t>1.2</t>
  </si>
  <si>
    <t>1.1</t>
  </si>
  <si>
    <t>1.0</t>
  </si>
  <si>
    <t>ANNEX 1 PEFC FM STD CHECKLIST for DENMARK</t>
  </si>
  <si>
    <t>PEFC FM Std Checkliste</t>
  </si>
  <si>
    <t>Denmark</t>
  </si>
  <si>
    <t>Danmark</t>
  </si>
  <si>
    <t>Y</t>
  </si>
  <si>
    <t>1.</t>
  </si>
  <si>
    <t>1. Silviculture</t>
  </si>
  <si>
    <t xml:space="preserve">1. Skovdyrkning </t>
  </si>
  <si>
    <t>Score</t>
  </si>
  <si>
    <t>1.1. The forest management shall be structured to protect and improve the forest resources, including the ability of the forest to produce a broad variety of forest products and other services of value in the long perspective, with respect towards the different use and functions of the forest area. Further forest management shall be structured to minimise the risk of degradation of and damages to forest ecosystems.</t>
  </si>
  <si>
    <t>1.1. Driften af skoven skal tilrettelægges med henblik på at sikre og forbedre skovens ressourcer, herunder skovens evne til på lang sigt at producerer en bred vifte af skovprodukter og andre funktioner af værdi under hensyntagen til skovarealets forskellige anvendelsesmåder og funktioner.</t>
  </si>
  <si>
    <t>I 1.1.1. Evaluation of the owner’s policy and objective.</t>
  </si>
  <si>
    <t>1.1.1 Vurdering af ejerens politik og målsætning</t>
  </si>
  <si>
    <t xml:space="preserve">I 1.1.2. Planning as described in section 4 is implemented </t>
  </si>
  <si>
    <t>1.1.2 Planlægning som beskrevet i afsnit 4 af standarden er gennemført</t>
  </si>
  <si>
    <t xml:space="preserve">1.2. The long term, stable forest climate of the forest shall be maintained and continuously improved. Fundamentally the silviculture shall therefore ensure creation of a larger freedom in choice of future regeneration methods. This shall be done as follows: 
- Retaining sufficient stocking density on the property’s forest covered area.
- Use of forest regeneration systems, which quickly and safely establishes a useful regeneration. This does not prevent use of natural succession at suitable locations.
- Use of forest regeneration systems, which will ensure permanent canopy cover, where this is silviculturally possible and is assessed economically justifiable.
- Where it is not possible in a justifiable way to use forest regeneration methods that ensures a continued cover, clear cutting may be used.
- Clear cuts shall have a shape and sizes that ensure a quick restocking and that the forest climate and the stability of the surrounding stand are not compromised, when carried out. Clear cuts shall not be used where a biologically rich nature is characterised by continuity in forest cover and/or stable hydrology. Especially the size and use of clear cuts shall be justifiable. 
- The structure, size and tree species composition of the restocked area shall be adjusted according to the extent and structure of the forest, so as to ensure a good possibility for achieving a stable forest climate and future balanced logging cycles. Considerations must also be shown towards nature and culture values when planting. Restocking must take place within 3 growth seasons.
- Rehabilitation of degraded forest ecosystems shall be aimed for, whenever this is possible by silvicultural means.
This does not prevent establishment and management of open nature areas, areas with coppiced forests, silvopasture and intensive land management and other unconventional woodland practises as long as it come within the scope of the forest act and its exemption possibilities.
</t>
  </si>
  <si>
    <t>1.2. Skovens langsigtede, stabile skovklima skal sikres og løbende forbedres. Skovdyrkning skal derfor grundlæggende sikre, at der skabes større frihed i valget af fremtidige foryngelsesformer. Dette skal ske på følgende måder:
•       fastholdelse af tilstrækkelig vedmasse på ejendommens skovbevYsede areal.
•       der anvendes foryngelsesformer, der hurtigt og sikkert etablerer en brugbar foryngelse. Dette er ikke til hinder for at der på egnede arealer kan anvendes naturlig succession.
•       der anvendes foryngelsesformer, der sikrer vedvarende skovdække, hvor det er skovdyrkningsmæssigt muligt og vurderes økonomisk forsvarligt.
•       hvor der ikke på forsvarlig vis kan anvendes foryngelsesformer, der sikrer vedvarende skovdække, kan der anvendes renafdrifter.
•       hvor der anvendes renafdrifter skal disse have en udformning og en størrelse, der sikrer, at den efterfølgende kultur har en hurtig etablering og at skovklimaet og omkringliggende bevYsningers stabilitet ikke kompromitteres. Renafdrifter må ikke foretages, hvor der er en biologisk rig natur knyttet til kontinuitet i skovdække og/eller stabil hydrologi. Særligt størrelsen og anvendelsen af renafdrifter skal kunne begrundes.
•      efter renafdrifter skal foryngelsens struktur, størrelse og træartsvalget, tilpasses skovens
udstrækning og bevYsningsstruktur, så der fremadrettet skabes mulighed for et
vedvarende skovklima og en god hugstrækkefølge. Ligeledes skal der ved tilplantningen
tages hensyn til natur- og kulturværdier. Foryngelsen skal ske indenfor 3 vækstsæsoner.
•      forarmede områder i skoven skal så vidt muligt søges genoprettet gennem de
skovdyrkningsmæssige tiltag
Dette er ikke til hinder for inden for skovlovens bestemmelser og dispensationsmuligheder at
etablere og drive åbne naturarealer, arealer med stævningsdrift, skovgræsning og arealer med
intensive driftsformer samt anden særlig drift.</t>
  </si>
  <si>
    <t>I 1.2.1. The use of natural regeneration and other regeneration methods that ensure a continuous forest cover is to be evaluated and justified based on the planting records.</t>
  </si>
  <si>
    <t>I.1.2.1 Anvendelsen af selvforyngelse og øvrige foryngelsesformer der sikrer et vedvarende skovdække, vurderes og begrundes ud fra kulturregistreringerne.</t>
  </si>
  <si>
    <t>I 1.2.2. The use of clear cutting is evaluated on the basis of inspection of newly regenerated areas and justified based on the planting records.</t>
  </si>
  <si>
    <t>I.1.2.2 Anvendelsen af renafdrifter vurderes på baggrund af besigtigelse af kulturarealer
og begrundes ud fra kulturregistreringerne.</t>
  </si>
  <si>
    <t>I 1.2.3. Evaluation of the balance between harvest and increment.</t>
  </si>
  <si>
    <t>I.1.2.3 Vurdering af balance mellem hugst og tilvækst</t>
  </si>
  <si>
    <t>Review of records on increment and harvesting levels; Evaluation of rate of harvest of comparing forest management planning documentation and harvesting records; evaluation of model applied for calculating annual allowable harvest.</t>
  </si>
  <si>
    <t>I 1.2.4. Evaluation of the planting records compared with the tree species composition on the property.</t>
  </si>
  <si>
    <t>I.1.2.4 Vurdering af kulturregistreringer sammenholdt med ejendommens træartsfordeling</t>
  </si>
  <si>
    <t>1.3</t>
  </si>
  <si>
    <t>1.3. Planting of abandoned agricultural and other open areas within or in connection with the forest shall be considered, whenever it can add economic, ecological, social and/or cultural value without harming other values significantly.</t>
  </si>
  <si>
    <t>1.3. Tilplantning af opgivne landbrugsarealer og andre åbne arealer i eller i tilknytning til skoven skal overvejes i de tilfælde, hvor det vil kunne tilføre økonomisk, social, kulturel eller økologisk værdi uden at skade andre værdier væsentligt,</t>
  </si>
  <si>
    <t>I 1.3.1. Value for the planting of abandoned agricultural and other open areas within or in connection with the forest is considered.</t>
  </si>
  <si>
    <t>I.1.3.1 Værdien ved tilplantning af opgivne landbrugsarealer og andre åbne arealer i eller i tilknytning til skoven er overvejet.</t>
  </si>
  <si>
    <t>Ikke relevant</t>
  </si>
  <si>
    <t>1.4</t>
  </si>
  <si>
    <t>1.4. The rate of harvest – both wood and non-wood forest products – must happen in a way that does not affect the long term productivity capacity of the site. For the production of wood, this is secured through compliance with the other requirements stipulated in this standard. If non-wood products from the forest are to be utilized commercially, the owner shall establish guidelines for the management to secure it does not affect the long term production capacity of the site.</t>
  </si>
  <si>
    <t>1.4. Udnyttelse af skovens ressourcer – både vedproduktionen og andre produkter fra skoven – skal ske på en måde så det ikke påvirker det langsigtede dyrkningspotentiale. For vedproduktionen er dette sikret hvis de øvrige krav i standarden er opfyldt. Såfremt andre produkter fra skoven udnyttes kommercielt skal ejeren have etableret retningslinier for driften der sikre, at den ikke påvirker det langsigtede dyrkningspotentiale.</t>
  </si>
  <si>
    <t>I 1.4.1. Evaluation of guidelines for use of non-wood products from the forest, if such a production takes place.</t>
  </si>
  <si>
    <t>I.1.4.1 Vurdering af retningslinier for udnyttelse af andre produkter fra skoven, såfremt en
sådan udnyttelse finder sted kommercielt.</t>
  </si>
  <si>
    <t>1.5</t>
  </si>
  <si>
    <t>1.5. Intensive management systems may take place at maximum of 10 % of the property’s forested area. It is allowed to have intensive management regimes at up to 15 % of the property’s forested area until 10 years after the standard has come into force (for existing certificates) or 10 years from the first issue of a certificate. This means, that the intensive management at maximum is allowed to take place on10 % of the forested area after 10 years from the standard has come into force (for existing certificates) or from date of first certification. If needed, a plan for reducing the intensive managed area to a maximum of 10% shall be in place before the end of the certificate’s first period of validity. The production from the intensively managed areas cannot be sold as PEFC certified. However wood production from Christmas tree and Greenery areas will be considered as ordinary management operations and the wood production from these can therefore be sold as PEFC certified.</t>
  </si>
  <si>
    <t>1.5. Intensive driftsformer kan anvendes på maksimalt 10 % af ejendommens skovbevYsede areal. Det er tilladt at have intensive driftsformer på op til 15 % af ejendommens skovbevYsede areal indtil 10 år efter standardens ikrafttræden (for gældende certifikater) eller 10 år fra første
udstedelse af nye certifikater, således at de intensivt drevne arealer efter 10 år fra standardens
ikrafttræden (gældende certifikater) eller fra første certificering maksimalt udgør 10 % af
skovarealet. Der skal inden for certifikatets første gyldighedsperiode foreligge en plan for
udfasningen. Produktionen fra de intensivt drevne arealer kan ikke afsættes som PEFC
certificeret. Dog vil vedproduktionen fra juletræs- og pyntegrøntsarealer blive anset som
almindelig drift og vedproduktionen herfra kan afsættes som PEFC certificeret.</t>
  </si>
  <si>
    <t>1.5.1</t>
  </si>
  <si>
    <t>I 1.5.1. The area with intensive management systems does not exceed 10 % of the property’s forested area, though under consideration of I.1.5.2.</t>
  </si>
  <si>
    <t>I.1.4.1 Areal med intensive driftsformer overstiger ikke 10 % af ejendommens skovbevYsede areal dog under hensyntagen til I.1.5.2.</t>
  </si>
  <si>
    <t>1.5.2</t>
  </si>
  <si>
    <t>I 1.5.2. If between 10% and 15% of the property’s forested area is under intensive management, a plan for reducing this area to a maximum of 10% within 10 years after the standard comes into force for valid certificates or first certification, respectively, shall be in place.</t>
  </si>
  <si>
    <t>I.1.5.2 Såfremt der findes mellem 10 og 15 % af ejendommens skovbevYsede areal med intensive driftsformer foreligger der en plan for udfasning af arealer med intensive driftsformer så de 10 år efter standardens ikrafttræden (gældende certifikater) eller fra første certificering maksimalt udgør 10 % af ejendommens skovbevYsede areal.</t>
  </si>
  <si>
    <t>1.6</t>
  </si>
  <si>
    <t xml:space="preserve">1.6. The intensively managed areas must be developed in a nature and environmentally friendly way, so that:
- The use of pesticides and fertilizer is minimal and environmentally responsible. 
- When locating new intensively managed areas, § 3 areas (listed in § 3 of the Nature Protection Act) and other valuable nature shall be respected.
- Restocking or establishment of new intensively managed areas are not allowed closer than 10 meters from §3 areas and streams.
- The use of pesticides listed as WHO Type 1A and 1B pesticides, chlorinated hydrocarbons and other very toxic pesticides, whose derivates remain biologically active beyond their intended use, and other pesticides banned by international agreement , are prohibited.
</t>
  </si>
  <si>
    <t xml:space="preserve">1.5. De intensivt drevne arealer udvikles i natur- og miljøvenlig retning således at:
•    anvendelsen af pesticider og gødning er minimal og miljøforsvarlig
•    ved placering af nye intensivt drevne arealer skal der tages hensyn til § 3 arealer og øvrige naturværdier
•    gentilplantning og placering af nye intensivt drevne arealer må aldrig ske tættere end 10 meter fra § 3 arealer og vandløb.
• midler på WHO’s liste (1) over type 1A og 1B pesticider, klorerede kulbrinter og andre meget giftige pesticider, hvis derivater forbliver biologisk aktive, samt andre pesticider som er forbudte ifølge internationale aftaler (2) må ikke anvendes.
</t>
  </si>
  <si>
    <t>1.6.1</t>
  </si>
  <si>
    <t>I 1.6.1. Assessment of whether the use of fertilizers on intensively managed areas is minimized is done on the basis of the fertilizer plan.</t>
  </si>
  <si>
    <t>I.1.6.1 Vurdering af om gødningsforbruget på de intensivt drevne arealer er minimeret foretages på baggrund af gødningsplanen.</t>
  </si>
  <si>
    <t>1.6.2</t>
  </si>
  <si>
    <t>I 1.6.2. Assessment of whether the use of pesticides on intensively managed areas is minimized is done on the basis of the pesticide application plan.</t>
  </si>
  <si>
    <t>I.1.5.2 Vurdering af om forbruget af pesticider på de intensivt drevne arealer er minimeret foretages på baggrund af sprøjtejournal.</t>
  </si>
  <si>
    <t>1.6.3</t>
  </si>
  <si>
    <t xml:space="preserve">I 1.6.3. Evaluation of used active ingredients. </t>
  </si>
  <si>
    <t>I.1.6.3 Vurdering af benyttede aktive stoffer.</t>
  </si>
  <si>
    <t>1.6.4</t>
  </si>
  <si>
    <t>I 1.6.4. Evaluation of the location of new intensively managed areas.</t>
  </si>
  <si>
    <t>I.1.6.4 Vurdering af nye intensivt drevne arealers placering.</t>
  </si>
  <si>
    <t>1.7</t>
  </si>
  <si>
    <t xml:space="preserve">1.7. On the areas not intensively managed the use of fertilizers must be out-phased through adjustment of the cultivation systems so that:
- The use of fertilizers outside the intensively managed areas does not occur, where special nature elements depend on the area being in an oligotrophic state. 
- Fertilizers may only be applied in relation to establishment of a culture on oligotrophic locations, where conifers are to be converted into broad leaf areas and where it is critical for the establishment. The contribution of nutrients from the surrounding atmosphere shall be included as a factor for the decision making.
- The cultivation system is adjusted so that fertilizer (or recycling of ash) does not have to be used. Exemption from this must be covered by a statement from an expert.
</t>
  </si>
  <si>
    <t xml:space="preserve">1.7. På ikke intensivt drevne arealer skal anvendelsen af gødning udfases gennem tilpasning af
dyrkningssystemerne således at:
•    anvendelse af gødning uden for de intensivt drevne arealer ikke forekommer, hvor der er
særlige naturhensyn knyttet til arealets næringsfattige tilstand.
•    gødning kun må anvendes i forbindelse med kulturetablering på næringsfattige lYaliteter,
hvor nåletræsarealer skal konverteres til løvtræsarealer og hvor det er kritisk i forhold til at
etablere en brugbar kultur. Der skal her tages hensyn til (indregnes) det bidrag, som
tilføres fra omgivelserne.
•    dyrkningssystemerne tilpasses således, at der ikke skal anvendes gødning (eller
tilbageføres aske). Undtagelse herfra skal dækkes af en ekspertudtalelse fra en ekspert
med kendskab til biologiske systemer.
</t>
  </si>
  <si>
    <t>1.7.1</t>
  </si>
  <si>
    <t xml:space="preserve">I 1.7.1.  Evaluation of use of fertilizer on the property is done on the basis of information in the fertilizing plan. </t>
  </si>
  <si>
    <t>I.1.7.1 Vurdering af gødningsforbruget på ejendommen foretages på baggrund af gødningsplanen.</t>
  </si>
  <si>
    <t>1.7.2</t>
  </si>
  <si>
    <t xml:space="preserve">I 1.7.2. Evaluation of the expert statement, if such is present. </t>
  </si>
  <si>
    <t>I.1.7.2 Vurdering af eventuel ekspertudtalelse</t>
  </si>
  <si>
    <t>1.8</t>
  </si>
  <si>
    <t xml:space="preserve">1.8. On the areas not intensively managed, the use of pesticides (including rodenticides) shall be minimized. Appropriate silvicultural alternatives and other biological measures are to be preferred to the use of chemical pesticides (including rodenticides). The following applies where pesticides are used: 
- Vegetation that threatens the establishment of a useful regeneration can exceptionally be controlled through use of pesticides. 
- Use of soil and hormonal agents is not allowed.
- Pesticides can exceptionally be used to control invasive species and pests, where a well-documented need is present. 
- Where pesticides (including rodenticides) are applied, the use is minimal and environmentally responsible and shall be motivated.
- The use of pesticides listed as WHO Type 1A and 1B pesticides, chlorinated hydrocarbons and other very toxic pesticides, whose derivates remain biologically active beyond their intended use, and other pesticides banned by international agreement , are prohibited.
</t>
  </si>
  <si>
    <t>1.8. På ikke intensivt drevne arealer skal anvendelsen af pesticider (herunder rodenticider)
minimeres. Skovdyrkningsmæssige alternativer og biologiske midler foretrækkes frem for brug
af kemiske pesticider og rodenticider. Hvor der anvendes pesticider gælder følgende:
•   plantevækst der truer etableringen af en brugbar foryngelse må undtagelsesvis
bekæmpes med pesticider
•   jord- og hormonmidler må ikke anvendes
•  pesticider kan undtagelsesvis anvendes til bekæmpelse af invasive arter og skadevoldere,
hvor der er et veldYumenteret behov
•   hvor der anvendes pesticider og rodenticider er denne brug minimal og miljøforsvarlig og
skal begrundes.
•   midler på WHO’s liste over type 1A og 1B pesticider, klorerede kulbrinter og andre meget
giftige pesticider, hvis derivater forbliver biologisk aktive, samt andre pesticider som er
forbudte ifølge internationale aftaler må ikke anvendes.</t>
  </si>
  <si>
    <t>1.8.1</t>
  </si>
  <si>
    <t>I 1.8.1. Evaluation of the use of pesticides on the property is made on the basis of the pesticide application plan seen against the planting records and reason given for the usage.</t>
  </si>
  <si>
    <t>I.1.8.1 Vurdering af pesticidforbruget på ejendommen foretages på baggrund af sprøjtejournalen og sammenholdes med kulturregistreringer og begrundelser for anvendelsen.</t>
  </si>
  <si>
    <t>1.9</t>
  </si>
  <si>
    <t xml:space="preserve">1.9. Soil scarification on areas not intensively managed must be limited with respect to the effect on fungi, flora and fauna, so that: 
- Shallow soil scarification may be carried out on maximum 70 % of the area for regeneration, where this is necessary for ensuring the regeneration or a change in tree species. It is done in a way that secure untreated areas around seed trees, along forest fringes, on wet areas and other biological valuable habitats. 
- Deep soil preparation may only be carried out sporadically or in rows.
- Sporadic and line treatments may only be carried out with an intensity that normal plant spacing would require. 
- Removal of stumps and deep grounded ploughing is not allowed. 
- A reason for the choice of method shall be possible to present.
</t>
  </si>
  <si>
    <t xml:space="preserve">1.9. På de ikke intensivt drevne arealer skal jordbearbejdning begrænses af hensyn til jordbundens svampe, plante og dyreliv således at:
• overfladisk jordbehandling må anvendes på maximalt 70% af kulturarealet, hvor det er
nødvendigt for at sikre foryngelsen eller et træartsskifte, dog således at der sikres
ubehandlede flader om frøtræer, langs skovbryn, på våde arealer og ved andre biologisk
værdifulde biotoper.
• dybtgrundet jordbehandling må kun finde sted punkt og stribevis.
• punkt og stribevise behandlinger må kun anvendes med en intensitet som almindelig planteafstand vil kræve.
• stødoptagning og dybdepløjning er ikke tilladt.
• der skal kunne anføres en begrundelse for metodevalget.
</t>
  </si>
  <si>
    <t>1.9.1</t>
  </si>
  <si>
    <t>I 1.9.1. Records accounting for the choice of method for the part of areas under tillage, c.f. the planting records.</t>
  </si>
  <si>
    <t>I.1.9.1 Opgørelse af andel jordbearbejdede arealer med angivelse af metode jf. kulturregistreringerne.</t>
  </si>
  <si>
    <t>1.9.2</t>
  </si>
  <si>
    <t>I 1.9.2. Evaluation of reason given for choice of method.</t>
  </si>
  <si>
    <t>I.1.9.2 Vurdering af begrundelser for metodevalg</t>
  </si>
  <si>
    <t>1.9.3</t>
  </si>
  <si>
    <t xml:space="preserve">I 1.9.3. Shallow soil scarification has not been carried out on more than 70 % of the total area of the site. </t>
  </si>
  <si>
    <t>I.1.9.3 Overfladisk jordbehandlede arealer udgør ikke mere end 70% af bevYsningens samlede areal</t>
  </si>
  <si>
    <t>1.10</t>
  </si>
  <si>
    <t xml:space="preserve">1.10. Use of native species shall be promoted in a way that the forested area of the property ultimately will consist of at least 20 % and 55 % of native species, respectively at poor and better soils. The percentages are determined based on the recorded mixture ratios of the species. </t>
  </si>
  <si>
    <t>1.10. Anvendelsen af hjemmehørende arter skal fremmes, således at ejendommens skovbevYsede areal udgøres af en andel på minimum 20% og 55% hjemmehørende træarter på hhv. magre og gode jorder. Procentsatserne opgøres på baggrund af træarternes registrerede
indblandingsprocenter.</t>
  </si>
  <si>
    <t>1.10.1</t>
  </si>
  <si>
    <t xml:space="preserve">I 1.10.1. Increased use of native species – up to at least 20 % at poor soils and up to at least 55 % at better soils. </t>
  </si>
  <si>
    <t>I.1.10.1 Stigende anvendelse - op til min. 20 % på magre jorde og op til min. 55% på gode jorde - af hjemmehørende arter.</t>
  </si>
  <si>
    <t>1.10.2</t>
  </si>
  <si>
    <t xml:space="preserve">I 1.10.2. Evaluation of planting records. </t>
  </si>
  <si>
    <t>I.1.10.2 Vurdering af kulturregistreringerne.</t>
  </si>
  <si>
    <t>1.11</t>
  </si>
  <si>
    <t xml:space="preserve">1.11. Exotic species may only be used where they do not threaten significant natural values and are locally adapted. Conversion of the following areas are not allowed: 
- Stands with an age that significantly exceed normal rotation age for the species and/or 
- Stands with a biological rich nature associated with continuity in forest cover and/or stable hydrology and
- Areas with native tree species that can act as buffer-zones or can connect stands mentioned under the two previous points. 
If areas with native species are converted to areas with exotic species, a mapping of areas that are not allowed to be converted from native to exotic species shall be carried out beforehand. 
</t>
  </si>
  <si>
    <t>1.11. Ikke-hjemmehørende træarter må kun anvendes, hvor de ikke truer væsentlige naturværdier og er lYalitetstilpassede. Følgende arealer må ikke konverteres til ikke-hjemmehørende arter:
-    BevYsninger med en alder der væsentligt overstiger normal omdriftsalder for arten
og/eller
-    BevYsninger med en biologisk rig natur knyttet til kontinuitet i skovdække og/eller stabil
hydrologi, samt
-    Arealer med hjemmehørende træarter som kan fungere som bufferzone eller kan skabe
sammenhæng mellem bevYsninger nævnt i de to foregående punkter.
Såfremt der konverteres arealer med hjemmehørende arter til ikke-hjemmehørende arter skal
der forud herfor være gennemført en kortlægning af arealer med hjemmehørende arter som
ikke må konverteres til ikke hjemmehørende arter.</t>
  </si>
  <si>
    <t>1.11.1</t>
  </si>
  <si>
    <t>I 1.11.1. Evaluation of use of exotic species from the planting records and designation of areas that are not to be converted.</t>
  </si>
  <si>
    <t>I.1.11.1 Vurdering af anvendelsen af ikke-hjemmehørende arter på baggrund af kulturregistreringerne og udpegning af arealer der ikke må konverteres.</t>
  </si>
  <si>
    <t>1.12</t>
  </si>
  <si>
    <t>1.12. Use of genetically modified plants is prohibited. Clones are not allowed as the main tree species at more than 5 % of the forested area.</t>
  </si>
  <si>
    <t>1.12. Der må ikke anvendes genmodificeret plantemateriale. Ligeledes må der ikke anvendes kloner som hovedtræart på mere end 5% af de bevYsede areal.</t>
  </si>
  <si>
    <t>1.12.1</t>
  </si>
  <si>
    <t xml:space="preserve">I 1.12.1. Evaluation of used plant material from the planting records. </t>
  </si>
  <si>
    <t>I.1.12.1 Vurdering af anvendt plantemateriale på baggrund af kulturregistreringerne.</t>
  </si>
  <si>
    <t>2.</t>
  </si>
  <si>
    <t>Environment and Biodiversity</t>
  </si>
  <si>
    <t>2. Miljø og biodiversitet</t>
  </si>
  <si>
    <t>2.1</t>
  </si>
  <si>
    <t xml:space="preserve">2.1. The structure in the forest shall be developed in a way that it contains different tree species at different ages, to create a variation in habitats and a stable and robust forest. Other tree and bush species than the main species must be promoted under cleaning and thinning operations, where this is economically justifiable and where these with advantage can become part of the stand structure. </t>
  </si>
  <si>
    <t>2.1. Der skal opbygges en struktur i skoven, så den består af forskellige træarter i forskellige aldre for at skabe en variation af levesteder, samt en stabil og modstandsdygtig skov. Ved udrensninger og tyndinger skal andre træ- og buskarter end hovedtræarten fremmes, hvor dette er økonomisk forsvarligt, og hvor disse med fordel kan indgå i bevYsningsstrukturen.</t>
  </si>
  <si>
    <t>2.1.1</t>
  </si>
  <si>
    <t xml:space="preserve">I 2.1.1. Evaluation of the promotion of other tree species than the main species is done where appropriate. </t>
  </si>
  <si>
    <t>I.2.1.1 Vurdering af om andre træarter end hovedtræarten fremmes hvor dette er fordelagtigt.</t>
  </si>
  <si>
    <t>2.1.2</t>
  </si>
  <si>
    <t>I 2.1.2. Evaluation of the distribution of tree species and age classes by means of the compartment list.</t>
  </si>
  <si>
    <t>I.2.1.2 Vurdering af træarts- og aldersklassefordeling vha. bevYsningslisten.</t>
  </si>
  <si>
    <t>2.1.3</t>
  </si>
  <si>
    <t>I 2.1.3. Evaluation of whether the choice of tree species is balanced with any existing soil analyses - Forest soil mapping or other soil analyses.</t>
  </si>
  <si>
    <t>I.2.1.3 Vurdering af om træartsvalget er afstemt med evt. eksisterende jordbundskortlægning – Forstlig lYalitets kortlægning eller andre jordbundsundersøgelser.</t>
  </si>
  <si>
    <t>Discussion and inspection of forest management planning system proves that soil type is always taken into consideration to decide on tree species composition. This was also confirmed by forestry records.</t>
  </si>
  <si>
    <t>Der kommer det der kommer.</t>
  </si>
  <si>
    <t>2.2</t>
  </si>
  <si>
    <t>2.2. Coppicing and other old forest management systems of particular cultural, historical, biological value, or value for the landscape, shall be preserved in a way that the mentioned values are maintained or promoted. Older types of woodland operations include coppiced forests, grazing forests, cut or grazed forest meadow, protected oak thickets or selective felling.</t>
  </si>
  <si>
    <t>2.2. Stævningsskove og andre arealer med gamle driftsformer af væsentlig kulturhistorisk, biologisk eller landskabelig værdi skal bevares, således at de nævnte værdier opretholdes eller fremmes. Til gamle driftsformer hører: stævning, græsningsskov, slet eller græsning af skoveng, egekrat og plukhugst.</t>
  </si>
  <si>
    <t>2.2.1</t>
  </si>
  <si>
    <t>I 2.2.1. Evaluation of the state of coppiced forests and other areas with old forest management systems.</t>
  </si>
  <si>
    <t>I.2.2.1 Vurdering af tilstand og drift af stævningsskove, samt andre arealer med gamle driftsformer</t>
  </si>
  <si>
    <t>2.3</t>
  </si>
  <si>
    <t xml:space="preserve">2.3. The silviculture shall contribute to a continuous recruitment of big, old trees and dead wood in the forest to accommodate the biological diversity. When regeneration cuttings are carried out, at least 5 trees or approximately 10 m3 wood on the stump per ha shall be retained in the production forest for natural decay and death and decay (nesting trees, hollow trees and dead wood). The selection of these trees must be made in a way that these eternity trees are chosen from long term, stable species and typically from the group of standards. The eternity trees may be clustered in one or more groups in the stand. The eternity trees may be replaced by 5 snags if appropriate stable individuals are not present. In middle aged and older stands, at least 3 snags (as high as possible) or at least 3 lying trees in total per ha shall be retained. Beside of that, existing veteran trees and lying trees undergoing a natural decay shall be retained and protected. </t>
  </si>
  <si>
    <t>2.3. Skovdyrkningen skal medvirke til løbende at skabe store gamle træer og dødt ved i skoven for at tilgodese en biologisk mangfoldighed. Ved foryngelseshugster efterlades min. 5 træer eller
ca. 10 m3 ved på roden pr. ha i produktionsskoven til naturlig henfald og død (redetræer, hule
træer og dødt ved). Valget af disse træer skal foretages, så evighedstræerne udgøres af
langsigtede stabile arter og individer typisk fra overstandermassen. Evighedstræerne kan
samles i en eller flere grupper i bevYsningen. Evighedstræerne kan erstattes af 5 højstubbe i
de tilfælde, hvor der ikke findes egnede stabile individer. I mellemaldrende og ældre
tyndingsbevYsninger skal der efterlades min. 3 højstubbe (så høje som muligt) eller min.. 3
liggende træer i alt. pr. ha. Herudover skal eksisterende træruiner og liggende træer under
naturlig nedbrydning bevares og beskyttes.</t>
  </si>
  <si>
    <t>2.3.1</t>
  </si>
  <si>
    <t>I 2.3.1. Minimum 5 trees or minimum 10 m3 wood on the stump per ha, have been left for natural death and decay in managed forest.</t>
  </si>
  <si>
    <t>I.2.3.1 Der er efterladt min. 5 træer eller min. 10 m3 ved på roden pr. ha i produktionsskoven til naturlig henfald og død.</t>
  </si>
  <si>
    <t>Skrevet med i generelle retningslinjer</t>
  </si>
  <si>
    <t>2.3.2</t>
  </si>
  <si>
    <t xml:space="preserve">I 2.3.2. In middle aged and older stands minimum 3 snags or 3 lying trees in all are left per ha. </t>
  </si>
  <si>
    <t>I.2.3.2 Der er efterladt min. 3 højstubbe eller 3 liggende træer i alt pr. ha i mellemaldrende og ældre tyndingsbevYsninger.</t>
  </si>
  <si>
    <t>2.3.3</t>
  </si>
  <si>
    <t>I 2.3.3. Existing veteran trees and lying trees undergoing a natural decay are retained and protected.</t>
  </si>
  <si>
    <t>I.2.3.3 Eksisterende træruiner og liggende træer under naturlig nedbrydning er bevaret og beskyttet.</t>
  </si>
  <si>
    <t>2.4</t>
  </si>
  <si>
    <t xml:space="preserve">2.4. A minimum of 7.5 % of the total certified area of the property shall be designated as biodiversity area, including untouched forest. Biodiversity areas must primarily be laid out where:
- The conservation of unique biological values requires that the area is left untouched or maintained if this is necessary to preserve or promote the natural values.
- Where biodiversity areas, including untouched forest, supports networks (e.g. corridors) in the landscape. 
- Where it is to be considered feasible based on an overall ecological, economic and social assessment.
The biodiversity areas can not only consist of light open nature types. Where there at the time of certification exist areas with untouched forest or biologically particular valuable forest with very long continuity, these areas shall be preserved and designated and form part of the 7.5 %. Units that once have been designated as untouched forest cannot be replaced by another management system. 
</t>
  </si>
  <si>
    <t xml:space="preserve">2.4. Der skal som minimum udlægges 7,5% af ejendommens samlede certificerede areal til biodiversitetsarealer, herunder urørt skov. Biodiversitetsarealer skal fortrinsvis udlægges, hvor:
• bevaring af enestående biologiske værdier forudsætter at arealet lades urørt eller plejes hvis nødvendigt for at bevare eller forbedre naturværdierne
• hvor biodiversitetsarealerne herunder urørt skov mest hensigtsmæssig understøtter netværk (f.eks. korridorer) i landskabet
• hvor det i øvrigt ud fra en overordnet økologisk, økonomisk og social afvejning findes hensigtsmæssigt.
Biodiversitetsarealerne kan ikke udelukkende bestå af lysåbne naturtyper. Hvor der på certificeringstidspunktet findes arealer med urørt skov eller biologisk særlig værdifuld skov med meget lang kontinuitet, skal disse arealer bevares og udlægges inden for 7,5% grænsen. Arealer der en gang er udlagt som urørt skov, kan ikke erstattes af anden driftsform.
</t>
  </si>
  <si>
    <t>2.4.1</t>
  </si>
  <si>
    <t xml:space="preserve">I 2.4.1. Evaluation of whether the areas have been designated after the guidelines and are managed after the maintenance plan. </t>
  </si>
  <si>
    <t>I.2.4.1 Vurdering af om arealerne er udlagt efter retningslinierne og forvaltes efter plejeplanen.</t>
  </si>
  <si>
    <t>10% skal udpeget = generelle retningslinjer.</t>
  </si>
  <si>
    <t>2.4.2</t>
  </si>
  <si>
    <t>I 2.4.2. Biodiversity areas, including areas with untouched forest, comprise at least 7.5 % of the total certified area.</t>
  </si>
  <si>
    <t>I.2.4.2 Biodiversitetsarealet, herunder arealer med urørt skov, udgør min. 7,5% af det samlede certificerede areal.</t>
  </si>
  <si>
    <t>2.4.3</t>
  </si>
  <si>
    <t>I 2.4.3. Areas where there at the time of certification are untouched forest or unusually old forest, these are included in the 7.5 % designated areas.</t>
  </si>
  <si>
    <t>I.2.4.3 Arealer hvor der på certificeringstidspunktet er urørt skov eller usædvanlig gammel skov er dette en del af de 7,5 % udlagte arealer.</t>
  </si>
  <si>
    <t>2.5</t>
  </si>
  <si>
    <t>2.5. Stable forest fringes with a high proportion of native tree and bush species shall be maintained and developed. Where these are not to be found, they shall be established when the stand is regenerated.</t>
  </si>
  <si>
    <t>2.5. Stabile skovbryn med højt indhold af hjemmehørende træer og buske skal bevares og udvikles. Hvor disse ikke findes skal de etableres ved foryngelse af bevYsningen.</t>
  </si>
  <si>
    <t>2.5.1</t>
  </si>
  <si>
    <t>I 2.5.1. Inner and outer forest fringes have been maintained and are considered through the management.</t>
  </si>
  <si>
    <t>I.2.5.1 De indre og ydre bryn er bevaret og der tages hensyn til dem i driften.</t>
  </si>
  <si>
    <t xml:space="preserve">Indre bryn ligger som løvbælte, oprindelige egeskov. </t>
  </si>
  <si>
    <t>2.5.2</t>
  </si>
  <si>
    <t>I 2.5.2. Forest fringes are established along inner and outer boundaries.</t>
  </si>
  <si>
    <t>I.2.5.2 Etablering af skovbryn finder sted langs ydre og indre randzoner.</t>
  </si>
  <si>
    <t>2.6</t>
  </si>
  <si>
    <t xml:space="preserve">2.6. Characteristic old trees shall be retained. Under planning and operations in the stands these trees must be ensured sufficiently influx of light. </t>
  </si>
  <si>
    <t>2.6. Karakteristiske gamle træer skal bevares. Ved planlægning og pleje af bevYsninger skal disse træer sikres tilstrækkelig med lystilgang.</t>
  </si>
  <si>
    <t>2.6.1</t>
  </si>
  <si>
    <t>I 2.6.1. Characteristic, old trees have been retained and a sufficient influx of light is ensured when cultivations are carried out in the surrounding area.</t>
  </si>
  <si>
    <t>I.2.6.1 Gamle karakteristiske træer er bevaret og ved arronderingstilplantning sikret tilstrækkelig lystilgang.</t>
  </si>
  <si>
    <t xml:space="preserve">Kortfæstet. </t>
  </si>
  <si>
    <t>2.7</t>
  </si>
  <si>
    <t>2.7. Rare indigenous species, including red listed  species, shall be protected or promoted and are not allowed to be used commercially.</t>
  </si>
  <si>
    <t>2.7. Sjældne, naturligt hjemmehørende arter, herunder arter på rødlisten (3), skal beskyttes eller fremmes og må ikke udnyttes kommercielt</t>
  </si>
  <si>
    <t>2.7.1</t>
  </si>
  <si>
    <t>I 2.7.1. Registrations of natural values are in place and are considered through the management.</t>
  </si>
  <si>
    <t>I.2.7.1 Registreringer af naturværdier er gennemført og der tages hensyn hertil i driften.</t>
  </si>
  <si>
    <t>2.8</t>
  </si>
  <si>
    <t xml:space="preserve">2.8. Activities impacting negatively on particularly vulnerable areas and species shall be regulated. </t>
  </si>
  <si>
    <t>2.8. Belastende aktiviteter bør reguleres for at beskytte særligt sårbare områder og arter.</t>
  </si>
  <si>
    <t>2.8.1</t>
  </si>
  <si>
    <t>I 2.8.1. Registrations of natural values are in place and are considered through the regulation of straining activities.</t>
  </si>
  <si>
    <t>I.2.8.1 Registreringer af naturværdier er gennemført og der tages hensyn hertil i reguleringen af belastende aktiviteter.</t>
  </si>
  <si>
    <t xml:space="preserve">Natura 2000 område og §3-områder, nøglebiotoper, nøgleelementer (myetyer) </t>
  </si>
  <si>
    <t>2.9</t>
  </si>
  <si>
    <t xml:space="preserve">2.9. Lakes, ponds, streams, bogs, heath lands, coastal meadows or marshes, water meadows and commons associated with the forest, where the hydrology has been altered through draining or other interventions, shall to the extent possible be re-established to their original state, taking into consideration the economic consequences, hereunder the stability of the neighboring stands. An increase of the area of these nature types should take place in each 5 year period, if there is a potential for this. Drainage of areas not previously drained is not allowed. </t>
  </si>
  <si>
    <t>2.9. Søer, vandløb, moser, heder, strandenge eller strandsumpe, ferske enge og overdrev, der hører til skoven og som er ændret gennem dræning eller andre indgreb, skal tilstræbes tilbageført under hensyntagen til de økonomiske konsekvenser, herunder nabobevYsningernes stabilitet. En fremgang i disse naturtypers areal bør, hvis potentialet findes, ske inden for hver femårs periode. Dræning af ikke tidligere drænede arealer må ikke forekomme.</t>
  </si>
  <si>
    <t>2.9.1</t>
  </si>
  <si>
    <t>I 2.9.1. Evaluation of draining activities carried out.</t>
  </si>
  <si>
    <t>I.2.9.1 Vurdering af gennemførte dræningsaktiviteter.</t>
  </si>
  <si>
    <t>Ingen dræningsaktiviteter</t>
  </si>
  <si>
    <t>2.9.2</t>
  </si>
  <si>
    <t>I 2.9.2. Evaluation of the development of the nature types.</t>
  </si>
  <si>
    <t>I.2.9.2 Vurdering af naturtypernes udvikling.</t>
  </si>
  <si>
    <t>Sker under normal gennemgang.</t>
  </si>
  <si>
    <t>2.10</t>
  </si>
  <si>
    <t>2.10. Logging, transport and regeneration techniques which spare/protect the site and the stand shall be applied to ensure favorable soil conditions and to avoid damage to rare, sensitive or representative ecosystems and genetic reserves. Transport in the forest is carried out in a way that minimizes damages. Particularly significant damages caused by use of machinery shall be avoided through amongst other things, choice of machinery adapted to the locality and/or permanent skidding tracks and the timing of operations.</t>
  </si>
  <si>
    <t>2.10. Der skal anvendes hugst-, transport- og foryngelsesteknikker, der skåner lYaliteten og
bevYsningen med henblik på at sikre en gunstig jordbundstilstand og undgå skader på
sjældne, følsomme og særlige økosystemer og genetiske reserver. Færdsel i skoven udføres så
skader minimeres. I særdeleshed skal betydende køreskader undgås, bl.a. gennem anvendelse
af lYalitetstilpasset maskinvalg og/eller permanente kørespor og tidspunktet operation
gennemføres på.</t>
  </si>
  <si>
    <t>2.10.1</t>
  </si>
  <si>
    <t>I 2.10.1. Evaluation of used logging, transport and regeneration techniques.</t>
  </si>
  <si>
    <t>I.2.10.1 Vurdering af anvendte hugst-, transport- og foryngelsesteknikker.</t>
  </si>
  <si>
    <t>Beskrevet i generelle retningslinjer, faste kørespor, snoede.</t>
  </si>
  <si>
    <t>2.10.2</t>
  </si>
  <si>
    <t xml:space="preserve">I 2.10.2. Evaluation of use and location of skidding tracks, if these are present. </t>
  </si>
  <si>
    <t>I.2.10.2 Vurdering af anvendelse og placering af eventuelle kørespor</t>
  </si>
  <si>
    <t>2.11</t>
  </si>
  <si>
    <t>2.11. At construction of forest roads, crossings and other infrastructure in the forest it shall be ensured that the water environment is not negatively affected and that the natural level and the natural functions of streams are preserved. Furthermore, it shall be ensured that soil exposure is minimized. Proper drainage of newly built roads shall be installed and maintained.</t>
  </si>
  <si>
    <t>2.11. Ved anlæg af skovveje, overkørsler og andre infrastrukturer i skoven skal det sikres, at
vandmiljøet ikke påvirkes negativt og at det naturlige niveau og de naturlige funktioner for
vandløb bevares. Endvidere skal det sikres at så små arealer som muligt eksponeres.
Passende dræning af nyanlagte veje skal sikres og vedligeholdes</t>
  </si>
  <si>
    <t>2.11.1</t>
  </si>
  <si>
    <t>I 2.11.1. The natural level and the natural functions of streams are preserved at construction of forest roads, crossings and other infrastructure in the forest</t>
  </si>
  <si>
    <t>I.2.11.1 Det naturlige niveau og de naturlige funktioner af vandløb er bevaret ved anlæg af
veje, broer og andre infrastrukturer</t>
  </si>
  <si>
    <t>2.11.2</t>
  </si>
  <si>
    <t>I 2.11.2. Proper drainage of newly built roads are installed</t>
  </si>
  <si>
    <t>I.2.11.2 Der er sikret passende dræning ved nyanlagte veje</t>
  </si>
  <si>
    <t>2.12</t>
  </si>
  <si>
    <t>2.12. The spillage of oil and other substances harmful to the environment, through forest management operations or the indiscriminate disposal of waste on forestland, shall be strictly avoided.</t>
  </si>
  <si>
    <t>2.12. Spild af olie og andre miljøskadelige stoffer under skovdriftsaktiviteter og deponering af affald på skovarealer skal altid undgås.</t>
  </si>
  <si>
    <t>2.12.1</t>
  </si>
  <si>
    <t xml:space="preserve">I 2.12.1. Evaluation of the extent of spillage of oil and other substances harmful to the environment and disposal of waste in the forest. </t>
  </si>
  <si>
    <t>I.2.12.1 Vurdering af omfanget af spild af olie og andre miljøskadelige stoffer og affaldsdeponering i skoven.</t>
  </si>
  <si>
    <t>2.13</t>
  </si>
  <si>
    <t>2.13. Invasive species  shall be controlled where it is economically and practically possible and especially at the areas designated as biodiversity areas, hereunder untouched forest. The forest owner shall be familiar with the “black list”   and introduction of species on this list is not allowed.</t>
  </si>
  <si>
    <t>2.13. Invasive arter (4) skal bekæmpes hvor det er økonomisk og praktisk muligt og særligt på de udlagte biodiversitetsarealer herunder i urørt skov. Skovejeren skal være bekendt med ”sortlisten” (5) og arter opført herpå må ikke introduceres/ indføres.</t>
  </si>
  <si>
    <t>2.13.1</t>
  </si>
  <si>
    <t>I 2.13.1. Evaluation of the effort against invasive species.</t>
  </si>
  <si>
    <t>I.2.13.1 Vurderingen af indsatsen for bekæmpelse af invasive arter</t>
  </si>
  <si>
    <t>2.14</t>
  </si>
  <si>
    <t>2.14. Forest health and vitality shall be regularly monitored in relation to external factors such as pests, diseases, overgrazing, fire or damage caused by climatic factors that can affect forest health and vitality. When damage caused by such factors is determined, the impact of these on forest management shall be assessed. As a basis for the assessment data from national monitoring of forests (NFI) on forests current state and possible threats to forests and other information from Forest &amp; Landscape Knowledge Service can be used.</t>
  </si>
  <si>
    <t>2.14. Skovens sundhed og vitalitet skal regelmæssigt overvåges i forhold til udefrakommende
faktorer så som sygdomme, skadedyr, overgræsning, brand eller skader forårsaget af klimatiske
faktorer, der kan påvirke skovens sundhed og vitalitet. Ved konstatering af skader forårsaget af
sådanne faktorer skal effekten af disse på skovdriften vurderes. Som grundlag for vurderingen
kan anvendes data fra den nationale overvågning af skovene (NFI) om skoves aktuelle tilstand
og mulige trusler mod skovene og anden information fra Skov &amp; Landskabs Videnstjeneste.</t>
  </si>
  <si>
    <t>2.14.1</t>
  </si>
  <si>
    <t>I 2.14.1. Regular monitoring has been carried out</t>
  </si>
  <si>
    <t>I.2.14.1 Der er gennemført regelmæssige overvågning</t>
  </si>
  <si>
    <t>Mangler at skrive ind i generelle retningslinjer.</t>
  </si>
  <si>
    <t>2.14.2</t>
  </si>
  <si>
    <t>I 2.14.2. In the presence of damage, the impact has been assessed</t>
  </si>
  <si>
    <t>I.2.14.2 Ved forekomst af skader er effekten vurderet</t>
  </si>
  <si>
    <t>2.15</t>
  </si>
  <si>
    <t>2.15. Forest fires shall be avoided. Fires might however be used when they are a part of the nature management and necessary to achieve defined objectives. Fire protection plans are recommended and firebreaks should be established at vulnerable sites.</t>
  </si>
  <si>
    <t>2.15. Skovbrande skal undgås, dog kan afbrænding anvendes i de tilfælde hvor det er en del af naturplejen og nødvendigt for at opnå fastsatte mål. Brandbeskyttelsesplaner anbefales, og der bør anlægges brandbælter på udsatte steder.</t>
  </si>
  <si>
    <t>2.15.1</t>
  </si>
  <si>
    <t>I 2.15.1. Fire protection plans exist, where it is relevant.</t>
  </si>
  <si>
    <t>I.2.15.1 Der foreligger plan for brandbeskyttelse, hvor det er relevant</t>
  </si>
  <si>
    <t>2.16</t>
  </si>
  <si>
    <t xml:space="preserve">2.16. Fencing in the forest shall be used in a way that does not block or hinder the passage of wildlife. After use the fences shall be taken down. </t>
  </si>
  <si>
    <t>2.16. Vildforvaltning: Hegning i skoven skal ske på en måde, der ikke lukker for faunavandring. Hegn skal nedtages efter endt brug.</t>
  </si>
  <si>
    <t>2.16.1</t>
  </si>
  <si>
    <t>I 2.16.1. Evaluation of fencing practice.</t>
  </si>
  <si>
    <t>I.2.16.1 Vurdering af hegningspraksis.</t>
  </si>
  <si>
    <t>2.17</t>
  </si>
  <si>
    <t xml:space="preserve">2.17. Wildlife management shall comply with the principles of multiple management use. This also applies to selection of locally adapted tree species and the possibilities for natural regeneration. </t>
  </si>
  <si>
    <t>2.17. Vildtforvaltningen skal udføres, så flersidigheden i skovdriften sikres, herunder det lYalitetstilpassede træartsvalg samt mulighederne for selv- og naturforyngelse.</t>
  </si>
  <si>
    <t>2.17.1</t>
  </si>
  <si>
    <t>I 2.17.1. Evaluation of the wildlife’s influence on the regeneration possibilities.</t>
  </si>
  <si>
    <t>I.2.17.1 Vurdering af vildttrykkets påvirkning af foryngelsesmulighederne.</t>
  </si>
  <si>
    <t>Beskrevet i generelle retningslinjer</t>
  </si>
  <si>
    <t>2.18</t>
  </si>
  <si>
    <t xml:space="preserve">2.18.  Feeding crops shall be grown where specific wildlife management reasons support it. Feeding crops must not be located at areas with protected nature types. Feeding crops depending of continuous input of fertilizer and/or use of pesticide or which is relocated regularly (at most each 5th year) is to be counted as a part of the intensively managed area. </t>
  </si>
  <si>
    <t>2.18. Vildtagre skal placeres hvor særlige vildtforvaltningsmæssige grunde taler for det. Vildtagre må ikke placeres på områder med beskyttede naturtyper. Vildtagre som er afhængige af løbende tilførsel af gødning og/eller pesticider eller omlægges regelmæssigt (max hvert 5 år) skal opgøres som en del af det intensivt drevne areal.</t>
  </si>
  <si>
    <t>2.18.1</t>
  </si>
  <si>
    <t>I 2.18.1. Evaluation of the locations of the feeding crops.</t>
  </si>
  <si>
    <t>I.2.18.1 Vurdering af placering og drift af vildtagre</t>
  </si>
  <si>
    <t>3.</t>
  </si>
  <si>
    <t>3. Social - recreation, education and the rights of employees</t>
  </si>
  <si>
    <t>3. Social – friluftsliv, uddannelse og ansattes rettigheder</t>
  </si>
  <si>
    <t>3.1</t>
  </si>
  <si>
    <t>3.1. Recreation: Opportunities for outdoor recreation and nature experience in the forest shall be ensured by i.a. easy access, including the maintenance and establishment of roads and pathways, clearing of scenic views and possibly designation of sites of particular recreational value taking in to account the size of the forest. The planning for outdoor recreation shall be done with respect for ownership rights.</t>
  </si>
  <si>
    <t>3.1. Friluftsliv: Der skal sikres gode muligheder for friluftsliv og naturoplevelser i skoven under hensyntagen til størrelsen af den enkelte skov, blandt andet ved gode adgangsforhold, herunder opretholdelse og eventuelt etablering af veje og stier, friholdelse af udsigtspunkter for opvækst og eventuelt udpegning af områder af særligt rekreativ værdi. Planlægningen for friluftslivet skal ske med
respekt for ejendomsretten.</t>
  </si>
  <si>
    <t>3.1.1</t>
  </si>
  <si>
    <t>I 3.1.1. Registrations of the access opportunities to the forest, existing roads and bigger paths and special facilities for the outdoor recreation, have been fulfilled.</t>
  </si>
  <si>
    <t>I.3.1.1 Registreringer af skovens adgangsforhold, eksisterende veje og større stier samt særlige anlæg for friluftslivet er gennemført.</t>
  </si>
  <si>
    <t>3.1.2</t>
  </si>
  <si>
    <t xml:space="preserve">I 3.1.2. Evaluation of the opportunities for recreation and nature experience. </t>
  </si>
  <si>
    <t>I.3.1.2 Vurdering af mulighederne for friluftsliv og naturoplevelser.</t>
  </si>
  <si>
    <t>3.1.3</t>
  </si>
  <si>
    <t>I 3.1.3. Due regard have been paid to the outdoor life if the infrastructure is rearranged.</t>
  </si>
  <si>
    <t>I.3.1.3 Ved omlægning af skovens infrastruktur tages der hensyn til friluftslivet.</t>
  </si>
  <si>
    <t>Beskrevet i generelle retningslinjer og med kort</t>
  </si>
  <si>
    <t>3.2</t>
  </si>
  <si>
    <t xml:space="preserve">3.2. Recreation: Information about possibilities of access and recreation in the forest shall be easily accessible for the public. </t>
  </si>
  <si>
    <t>3.2. Friluftsliv: Information om muligheder for adgang og friluftsliv i skoven skal være let tilgængeligt for offentligheden.</t>
  </si>
  <si>
    <t xml:space="preserve">I 3.2.1. Information about access and possibility for recreation is easily accessible. </t>
  </si>
  <si>
    <t>I.3.2.1 Information om adgang og muligheder for friluftsliv er let tilgængeligt.</t>
  </si>
  <si>
    <t>3.3</t>
  </si>
  <si>
    <t xml:space="preserve">3.3. Recreation: The forest owner and his employees shall be ready to enter into a dialogue with users and the local community aiming i.e. at ensuring a reasonable:
- Planning and exerting of recreation in the forest. 
- Utilization of knowledge about the natural and cultural history of the forest.
</t>
  </si>
  <si>
    <t xml:space="preserve">3.3. Friluftsliv: Skovbruget – ejer og medarbejdere - skal være villige til at indgå i dialog med brugere og lYalsamfundet bl.a. med henblik på at sikre en fornuftig:
• planlægning og afvikling af friluftsliv i skoven
• udnyttelse af viden om skovens natur- og kulturhistorie.
</t>
  </si>
  <si>
    <t>3.3.1</t>
  </si>
  <si>
    <t xml:space="preserve">I 3.3.1. Records of arrangements, excursions, meetings, and written enquiries from users and other external parties etc. are done. </t>
  </si>
  <si>
    <t>I.3.3.1 Registrering af afholdte arrangementer, ekskursioner, møder og skriftlige henvendelse fra brugere og andre eksterne parter m.v. er gennemført.</t>
  </si>
  <si>
    <t>3.4</t>
  </si>
  <si>
    <t xml:space="preserve">3.4. Landscape and cultural history: Due regard in management shall be paid to historic and cultural heritage sites and the forest management shall ensure that these sites are preserved. </t>
  </si>
  <si>
    <t>3.4. Landskab og kulturhistorie: Der skal tages hensyn til fortidsminder og kulturhistoriske spor i driften og det skal sikres, at disse bevares.</t>
  </si>
  <si>
    <t>3.4.1</t>
  </si>
  <si>
    <t>I 3.4.1. Registrations of historic sites and relics of the past have been fulfilled and are used in the planning.</t>
  </si>
  <si>
    <t>I.3.4.1 Registreringer af kulturspor og fortidsminder er gennemført og anvendt i planlægningen</t>
  </si>
  <si>
    <t>Ingen fortidsminder, men der findes kulturspor, som er markeret på kort.</t>
  </si>
  <si>
    <t>3.5</t>
  </si>
  <si>
    <t>3.5. Landscape and cultural history: Particular landscape features and functions of the forest e.g. characteristic trees and scenic views shall continuously be maintained and improved.</t>
  </si>
  <si>
    <t>3.5. Landskab og kulturhistorie: Skovens landskabsæstetiske funktioner fx markante træer og udsigtspunkter, skal løbende sikres og forbedres.</t>
  </si>
  <si>
    <t>3.5.1</t>
  </si>
  <si>
    <t>I 3.5.1. Due regard in the management planning have been paid to landscape esthetic features and functions.</t>
  </si>
  <si>
    <t>I.3.5.1 Der er taget hensyn til skovens landskabsæstetiske funktioner i planlægningen.</t>
  </si>
  <si>
    <t>Inspections of forest management plans and field inspections at the visited group members confirm consideration of landscape values in the planning.</t>
  </si>
  <si>
    <t>3.6</t>
  </si>
  <si>
    <t>3.6. Education and Information: The owner of the forest shall supervise and monitor forest management activities and shall ensure that employees have the necessary skills to carry out their tasks in a safe and qualified manner in compliance with current guidelines for forest management and relevant legislation, including legislation about health and safety at work. The forest owner shall continuously ensure that employees get the necessary supplementary training to carry out a sustainable management.</t>
  </si>
  <si>
    <t>3.6. Uddannelse og information: Skovejeren skal overvåge og føre tilsyn med skovdriften og herunder sikre, at de ansatte har de fornødne kvalifikationer til at varetage deres arbejdsopgaver sikkert og kvalificeret samt overholder de gældende retningslinier for skovdriften samt lovgivningen, herunder arbejdsmiljølovgivningen. Skovejeren skal løbende sikre den nødvendige efteruddannelse af ansatte i forhold til gennemførelsen af en bæredygtig drift.</t>
  </si>
  <si>
    <t>3.6.1</t>
  </si>
  <si>
    <t>I 3.6.1. Documentation for education of employees in connection with sustainable forest management has been prepared.</t>
  </si>
  <si>
    <t>3.6.2</t>
  </si>
  <si>
    <t>I 3.6.2. Evaluation of the forest owner’s supervision and monitoring of the forest management.</t>
  </si>
  <si>
    <t>I.3.6.2 Vurdering af skovejerens overvågning og tilsyn med skovdriften.</t>
  </si>
  <si>
    <t>Løbende</t>
  </si>
  <si>
    <t>3.6.3</t>
  </si>
  <si>
    <t xml:space="preserve">I 3.6.3. Documentation for accomplished supplementary training of relevance for the Forest Management Standard. </t>
  </si>
  <si>
    <t>3.7</t>
  </si>
  <si>
    <t>3.7. Education and Information: The use of pesticides, including rodenticides, shall follow the instructions given by the pesticide producer and be implemented with proper equipment and training.</t>
  </si>
  <si>
    <t>3.7. Uddannelse og information: Brug af pesticider, herunder rodenticider, skal følge de instruktioner der er givet af producenten og skal gennemføres med det korrekte udstyr og den korrekte uddannelse.</t>
  </si>
  <si>
    <t xml:space="preserve">I 3.7.1. The use of pesticides follows the instructions from the pesticide producer and is carried out with use of proper equipment. </t>
  </si>
  <si>
    <t>I.3.7.1 Brugen af pesticider herunder rodenticider følger instruktioner fra producenten og der anvendes korrekt udstyr.</t>
  </si>
  <si>
    <t>Ingen brug af pesticider.</t>
  </si>
  <si>
    <t xml:space="preserve">I 3.7.2. Documentation must be present for the proper education of the people applying pesticides. </t>
  </si>
  <si>
    <t>I.3.7.2 Der foreligger dYumentation for at personer der udbringer pesticider herunder rodenticider har den korrekte uddannelse.</t>
  </si>
  <si>
    <t>3.8</t>
  </si>
  <si>
    <t>3.8.Education and Information: The forest owner shall in connection with the operations ensure that the tasks performed by the employees and specialized machine operators are carried out in compliance with the requirements for sustainable forest management. This is ensured through the employees’ and specialized machine operators’ awareness of and compliance with the parts of the policy and objectives relevant for the task. Further the employees and specialized machine operators must have access to the written documentation, including registrations of the nature, culture and recreational values, relevant for the performance of task. Beside of that, they shall always possess the knowledge relevant for the task. The owner shall in connection to this ensure that the specialized machine operator possess the competences listed in annex 2 as a minimum.</t>
  </si>
  <si>
    <t>3.8. Uddannelse og information: Skovejeren skal i forbindelse med driften sikre at opgaver gennemført af medarbejdere og specialmaskinfører finder sted i overensstemmelse med kravene til bæredygtig skovdrift. Dette sikres ved at de for den pågældende opgave, relevante dele af politik og målsætning er kendt og overholdes af medarbejdere og specialmaskinfører. Ansatte og specialmaskinfører skal endvidere have adgang til den skriftlige dYumentation som er relevant for deres opgaveløsning, herunder til de registrerede natur-, kultur- og friluftsværdier. Derudover skal de altid besidde den for opgaven relevante viden. Ejeren skal herunder sikre at specialmaskinfører som minimum er i besiddelse af kompetencer som listet i bilag 2.</t>
  </si>
  <si>
    <t xml:space="preserve">I 3.8.1. Owner, permanent forest staff and specialized machine operators demonstrate a general knowledge about the PEFC Forest Management Standard and the thereof deflected considerations regarding the forest management relevant for their individual positions. </t>
  </si>
  <si>
    <t>I.3.8.1 Ejer, fastansatte skovarbejdere og specialmaskinførere udviser en generel viden om PEFC skovstandarden og de deraf afledte hensyn i skovdriften, som er relevant for deres funktion.</t>
  </si>
  <si>
    <t>I 3.8.2. Employees and specialized machine operators have knowledge about and access to the written documentation.</t>
  </si>
  <si>
    <t>I.3.8.2 Ansatte og specialmaskinfører har kendskab og adgang til den skriftlige dYumentation.</t>
  </si>
  <si>
    <t>3.8.3</t>
  </si>
  <si>
    <t>I 3.8.3. Evaluation of specialized machine operators’ competences based on the specifications in annex 2.</t>
  </si>
  <si>
    <t>I.3.8.3 Vurdering af specialmaskinførers kompetencer i forhold til bilag 2.</t>
  </si>
  <si>
    <t>3.9</t>
  </si>
  <si>
    <t xml:space="preserve">3.9. Education and Information: Other contractors and users of the forest, e.g. hunters, firewood collectors, organizers of recreational activities etc., shall have specific information about protections and designations if it is assessed that the different values are possibly to be affected by the activity. E.g. a wood collector cutting wood in a middle aged stand must be able to demonstrate knowledge relevant for the stand in concern, so as protection of a historic relic or valuable nature. </t>
  </si>
  <si>
    <t>3.9. Uddannelse og information: Andre entreprenører og brugere af skoven f.eks. jægere, brændesankere, arrangører af friluftsaktiviteter mv. skal have konkret information om beskyttelser og udpegninger, såfremt aktiviteten vurderes at kunne påvirke disse. F.eks. skal en brændesanker der skover træ i en mellemaldrende bevYsning kunne demonstrere viden der er relevant i den pågældende bevYsning, så som beskyttelse af et fortidsminde og naturværdier.</t>
  </si>
  <si>
    <t>3.9.1</t>
  </si>
  <si>
    <t xml:space="preserve">I 3.9.1. Contractors and forest users have received relevant information about protections and designations and demonstrate knowledge about the relevant elements. </t>
  </si>
  <si>
    <t>I.3.9.1 Entreprenører og brugere af skoven har modtaget relevant information om beskyttelse og udpegninger og udviser viden om de relevante elementer.</t>
  </si>
  <si>
    <t>3.10</t>
  </si>
  <si>
    <t xml:space="preserve">3.10. Education and Information: The forest owner shall at a reasonable degree be willing to host areas and offer knowledge to research activities and data collection when approached by research institutions. </t>
  </si>
  <si>
    <t>3.10. Uddannelse og information: Skovejeren skal være villig til i rimeligt omfang at stille arealer og viden til rådighed for forskningsaktiviteter og dataindsamling ved henvendelse fra forskningsinstitutioner.</t>
  </si>
  <si>
    <t>3.10.1 Same as criterion-text</t>
  </si>
  <si>
    <t>3.10.1 Samme som kriterie-tekst</t>
  </si>
  <si>
    <t>3.11</t>
  </si>
  <si>
    <t xml:space="preserve">3.11. Workers rights: All collective agreements shall be respected for all employees, this counts for permanent staff, hourly-paid workers, temporary workers, seasonal worker etc.. The forest management shall be carried out in respect of the ILO Conventions on workers’ rights, safety and health.
 ILO’s core conventions:
- No. 29: Forced Labour, 1930 
- No. 87: Freedom of Associations and Protection of the Right to Organise, 1948 
- No. 98: Right to Organise and Collective Bargaining, 1949 
- No. 100: Equal Remuneration. 1951 
- No. 105: Abolition of Forced Labour, 1957 
- No. 111: Discrimination (Employment and Occupation), 1958 
- No. 138: Minimum Age for Admission to Employment, 1973
- No. 182: Worst Forms of Child Labour, 1999 
All the conventions have been ratified in Denmark. 
Beside of these:
- No. 169: Indigenous and Tribal Peoples Convention, 1989
- No. 184: Safety and health in agriculture (covers also forestry)
- ILO Code of Good Practice: Safety and Health in Forestry Work
</t>
  </si>
  <si>
    <t xml:space="preserve">3.11. Ansattes rettigheder: Alle kollektive aftaler skal respekteres for alle ansatte, dvs. både fastansatte, timelønnede, vikarer, sæsonarbejdere m.v. Skovdriften skal foregå i respekt for ILO-konventionerne om arbejdstagerrettigheder og arbejdsmiljø. ILO’s kerne konventioner:
• 29 om afskaffelse af tvangsarbejde
• 87 om foreningsfrihed og retten til at organisere sig
• 98 om retten til at organiserer sig og føre kollektive forhandlinger
• 100 om lige løn til mandlige og kvindelige arbejdere for arbejde af samme værdi
• 105 om afskaffelse af tvangsarbejde
• 111 om forskelsbehandling med hensyn til beskæftigelse og erhverv
• 138 om børnearbejde
• 182 om omgående indsats til afskaffelse af de værste former for børnearbejde
Samtlige ILO konventioner er ratificeret i Danmark. Herudover:
• 169 om oprindelige folk
• 184 om om sikkerhed og sundhed i landbruget (dækker også skov)
• ILO Code of Good Practice: Safety and Health in Forestry Work
</t>
  </si>
  <si>
    <t>3.11.1</t>
  </si>
  <si>
    <t>I 3.11.1. All collective agreements have been respected in regard to all employees.</t>
  </si>
  <si>
    <t>I.3.11.1 Alle kollektive aftaler er overholdt for alle ansatte.</t>
  </si>
  <si>
    <t>3.11.2</t>
  </si>
  <si>
    <t>I 3.11.2. The forest management is carried out in respect for ILO core conventions 29, 87, 98, 100, 105, 111, 138, 182, 169, 184 and ILO Code of Good Practice: Safety and Health in Forestry Work.</t>
  </si>
  <si>
    <t>I.3.11.2 Skovdriften foregår I respekt for ILO konventionerne 29, 87, 98, 100, 105, 111, 138, 169, 182, 184 samt ILO Code of Good Practice: Safety and Health in Forestry Work.</t>
  </si>
  <si>
    <t xml:space="preserve">4. </t>
  </si>
  <si>
    <t xml:space="preserve">Management Planning
Forest properties shall establish and maintain a forest planning system, appropriate to the scope and scale of forest management, in order to assess the social, environmental and economic consequences of forest management. The planning system shall include a cycle of calculations and planning, implementation, monitoring and evaluation as described below. 
Available knowledge and data from research institutions, forest monitoring and counseling services, as appropriate, shall be used in the planning process and the grant schemes aimed at forestry that promotes forest policies shall be considered. 
Due regard to the role of forestry in rural development shall be given in the planning process, and especially new opportunities for employment in connection with the socio-economic functions of forests shall be considered taking into account the size of the forest.
</t>
  </si>
  <si>
    <t xml:space="preserve">4. Planlægning
For at vurdere de sociale, miljømæssige og økonomiske konsekvenser for skovdriften skal ejendomme udforme og vedligeholde et skovplanlægningssystem, som er tilpasset størrelsen og brugen af skoven. Planlægningssystemet skal omfatte en cyklus af opgørelser og planlægning, implementering, overvågning og evaluering som beskrevet herunder.
Tilgængelig viden og data fra forskningsinstitutioner, skovovervågningen og andre rådgivningstjenester, skal så vidt det er relevant inddrages i forbindelse med planlægningen ligesom at tilskudsordninger henvendt til skovbruget som fremmer skovpolitiske tiltag skal overvejes.
For at tilgodese den rolle skovdriften kan spille i forhold til udvikling i landdistrikterne skal det i forbindelse med planlægningen under hensyntagen til skovens størrelse overvejes, om der er nye muligheder for beskæftigelse i skovdriften. 
Afsnittet er opdelt i følgende underafsnit:
• Driftsformål
• Indledende registreringer
• Løbende registreringer
• Salg af certificeret træ
• Sporbarhed (kun ved delcertificering af en skovejendom)
</t>
  </si>
  <si>
    <t>4.1</t>
  </si>
  <si>
    <t xml:space="preserve">4.1. Purpose: The forest owner shall define an objective for the sustainable forest management which is in accordance with the Forest Management Standard.
The objective shall contain:
• An overall objective for the forest property
• All essential intermediate objectives and policies for the forest management
</t>
  </si>
  <si>
    <t>4.1. Driftsformål: Skovejeren skal fastsætte en målsætning for den bæredygtige skovdrift, der er i overensstemmelse med nærværende standard. Målsætningen skal indeholde:
• en overordnet målsætning for skovejendommen
• alle væsentlige delmål og politikker for skovdriften</t>
  </si>
  <si>
    <t>4.1.1</t>
  </si>
  <si>
    <t>4.1.1. Same as criterion text.</t>
  </si>
  <si>
    <t>4.1.1 Samme som kriterie-tekst</t>
  </si>
  <si>
    <t>4.2</t>
  </si>
  <si>
    <t xml:space="preserve">4.2. Registrations: A number of registrations shall be carried out preliminary to the certification of the property. The registrations shall be updated regularly and at least for every 10 years period. The written documentation for the forest property shall be available for the certification body conducting the audit. The documentation can be either an IT based management system, an existing management plan, a green management plan or similar. </t>
  </si>
  <si>
    <t>4.2. Indledende registreringer: Som indledning til certificeringen skal gennemføres en række registreringer som opdateres periodevist min. hvert 10. år. Skovejendommens skriftlige dYumentation skal være tilgængelig for det certificeringsfirma som skal foretage auditten. DYumentationen kan enten være i form af et IT baseret planlægningssystem, en eksisterende driftsplan, en grøn driftsplan eller lignende.</t>
  </si>
  <si>
    <t>4.2.1</t>
  </si>
  <si>
    <t>The written documentation shall include the following:</t>
  </si>
  <si>
    <t>4.2.1 Den skriftlige dYumentation skal omfatte følgende:</t>
  </si>
  <si>
    <t>a) Objectives for the forest management.</t>
  </si>
  <si>
    <t>a)     Målsætning for skovdriften.</t>
  </si>
  <si>
    <t xml:space="preserve">b) The written procedures for controlling all documents and registrations required by this standard to ensure that:
• They can be located;
• They are periodically reviewed, revised as necessary and approved for adequacy by authorized personnel;
• The current version of relevant documents is available at all locations where operations essential to the effective functioning of the management system are performed;
• Obsolete documents are promptly removed from all points of issue and points of use or otherwise assured against unintended use.
Procedures and responsibility shall be established and maintained concerning the creation and modification of the various types of documents.
</t>
  </si>
  <si>
    <t xml:space="preserve">b)    Beskrevne fremgangsmåder for styring af alle dYumenter og registreringer, som kræves efter denne standard, således at:
• de kan genfindes
• de periodevis bliver gennemgået og om nødvendigt opdateret af en dertil udpeget person
• den gyldige udgave af relevante dYumenter er tilgængelig på alle de steder, hvor der udføres handlinger, som er væsentlige for systemets funktion;
• forældede dYumenter straks fjernes fra alle udstedelsessteder og brugssteder og i øvrigt er beskyttet mod utilsigtet brug
Fremgangsmåder og ansvar skal fastsættes og vedligeholdes med hensyntagen til oprettelse og ændring af dYumenter.
</t>
  </si>
  <si>
    <t xml:space="preserve">c) A written procedure for the forest owner’s yearly evaluation of the forest management relating to the defined policy and objectives, including descriptions of recorded deviations in relation to the standard. </t>
  </si>
  <si>
    <t>c)     En beskreven procedure for skovejerens årlige vurdering af sin skovdrift i forhold til den fastsatte målsætning og politik, herunder beskrivelser af evt. konstaterede afvigelser fra skovstandarden.</t>
  </si>
  <si>
    <t xml:space="preserve">d) Forest maps showing certified areas. Requirements for the forest map:
• The delineation of the certified area shall be identified on the map.
• The map shall be produced in a scale of 1:4000-1:10000.
• The map should include the inner delineation of the forest into forest types or stands (including areas with special natural values), the roads and passages. The individual compartments is to be numbered e.g. after the compartment/ sub-compartment system. 
• Each compartment is to be described at least with the following data:
o Size
o Main species
o Extent of mixed species – description and percentage composition of species if stand is mixed 
o Age or year of establishment (may be based on professional judgement) 
o Land use of areas without tree cover
There are no further requirements to the form of the map. E.g. there is no requirement of digitizing the map. The forest map can be in the form of a handmade drawing on a true aerial photography. 
</t>
  </si>
  <si>
    <t>d)    Et skovkort over de certificerede arealer. Kravene til skovkortet er:
•   Afgrænsningen af de certificerede arealer skal fremgå.
•   Det skal udføres i målestY 1:4.000 – 1:10.000
•   Det skal give et rimeligt overblik over skovens inddeling i skovtyper eller bevYsninger (herunder områder med særlige naturværdier), samt veje og større stier. De enkelte delområder nummereres f.eks. efter afdeling/litrasystemet.
•   Hvert delområde beskrives med minimum følgende data:
      o Areal
      o Hovedtræart(er)
      o Væsentlige indblandingsart(er)
      o Alder eller etableringsår (evt efter faglig skøn)
      o Anvendelse af arealer, som er uden bevYsning
Der er ingen yderligere formkrav, f.eks. ikke et krav om digitalisering, til skovkortet. Et skovkort kan således bestå af et håndtegnet kort ovenpå et retvisende luftfoto.</t>
  </si>
  <si>
    <t>e) Determination of the annual allowable cut in the planning period, including justification</t>
  </si>
  <si>
    <t>e) Fastlæggelse af den gennemsnitlige tilladte årlige hugst i perioden</t>
  </si>
  <si>
    <t xml:space="preserve">f) Registrations relating to map of:
• Designated biodiversity areas, including untouched forest.
• Registered conservation areas as well as § 3 protection areas of the Nature Protection Act  and Natura 2000 habitats registered by the authorities.
• Other natural values. E.g. areas with a high biodiversity or with rare plants and/or animals, untouched forest, areas with old management practises, § 3 areas not registered by the authorities and areas of a significant size protected by § 28 in accordance to the Forest Act. Can be a ’registration of key woodland habitats, an assessment of natural values’ or the owners own registration of the natural values at the property.
• Areas with drinking water interests designated by the municipality.
• Areas with native species not allowed for conversion to introduced species, cf. criterion 1.11, if relevant. 
• Historic sites and relics registered by the authorities.
• Access possibilities to the forest (roads and paths) and special installations for outdoor recreation (can be fire places, primitive campsites, forest playgrounds, vantage points, parking areas etc.).
• Areas allocated to intensive management practice. 
</t>
  </si>
  <si>
    <t>f)     Registreringer relaterende til kort af:
•   Udlagte biodiversitetsarealer herunder urørt skov.
•   Tinglyste fredninger og Naturbeskyttelseslovens § 3 områder og eventuelt kortlagte Natura 2000 naturtyper, som er registrerede hos myndighederne.
•   Øvrige naturværdier. Blandt andet områder med en stor biodiversitet eller med sjældne dyr/planter, urørt skov, arealer med gamle driftsformer, § 3 arealer som ikke er registrerede hos myndighederne og § 28 arealer af væsentligt omfang. (Kan f.eks. være en ’nøglebiotopregistrering’, en ’naturværdibedømmelse’ eller ejerens egen registrering af ejendommens vigtigste naturværdier).
•   Evt. områder med drikkevandsinteresser udpeget af kommunen.
•   Evt. arealer med hjemmehørende arter som ikke må konverteres til ikke hjemmehørende arter jf. kriterium 1.11.
•   Fortidsminder og kulturspor, som er registret hos myndighederne.
•   Skovens adgangsforhold (veje og større stier) samt særlige anlæg for friluftslivet (Kan f.eks. være bålsteder, primitive overnatningspladser, skovlegepladser, udsigtspunkter, P-pladser m.v.)
• Arealer udlagt til intensive driftsformer</t>
  </si>
  <si>
    <t xml:space="preserve">g) A maintenance plan for the biodiversity areas containing at least: 
• The objective with the designated area
• The time horizon
• Elements of concern for protection
• Necessary actions for maintenance 
</t>
  </si>
  <si>
    <t>g)     Plejeplan for biodiversitetsarealer indeholdende som minimum:
•   formålet med det udlagte areal
•   tidshorisont
•   beskyttelseshensyn
•   nødvendige plejetiltag</t>
  </si>
  <si>
    <t>h) Guidelines for use of non-wood products from the forest, if relevant cf. criterion 1.4.</t>
  </si>
  <si>
    <t>h)   Evt. retningslinier for udnyttelse af andre produkter fra skoven (jf. kriterium 1.4)</t>
  </si>
  <si>
    <t>4.3</t>
  </si>
  <si>
    <t>4.3. Continous registrations: Documented management records unambiguously referring to the divisions at the forest map:</t>
  </si>
  <si>
    <t>4.3. Løbende registreringer: DYumenterede driftsregistreringer der entydigt refererer til skovkortets opdeling:</t>
  </si>
  <si>
    <t>4.3.a</t>
  </si>
  <si>
    <t xml:space="preserve">a) Planting records containing: 
a. Size of the area; 
b. Year (of establishment); 
c. Planting method – including soil preparation and fencing if any; 
d. Tree species / provenances; 
e. Former tree species
</t>
  </si>
  <si>
    <t>a)     Kulturregistreringer omfattende:
- Arealstørrelse
- Årstal
- Kulturmetode - herunder evt. jordbehandling og hegning
- Træarter/provenienser
- tidligere træart</t>
  </si>
  <si>
    <t>4.3.b</t>
  </si>
  <si>
    <t>b) Yearly consumption of pesticide at property level with a registration of the locations that has received the treatment. – application records</t>
  </si>
  <si>
    <t>b)    Årligt forbrug af sprøjtemidler på ejendomsniveau med en registrering af de behandlede lYaliteter</t>
  </si>
  <si>
    <t>4.3.c</t>
  </si>
  <si>
    <t>c) Yearly consumption of fertilizer at property level with a registration of the locations that has received the treatment. – application records</t>
  </si>
  <si>
    <t>c)    Årligt gødningsforbrug på ejendomsniveau med en registrering af de behandlede lYaliteter</t>
  </si>
  <si>
    <t>4.3.d</t>
  </si>
  <si>
    <t xml:space="preserve">d) Yearly harvest of wood at the certified area. </t>
  </si>
  <si>
    <t>d)     Årlig hugst på det certificerede areal</t>
  </si>
  <si>
    <t>4.4</t>
  </si>
  <si>
    <t>4.4.  Registrations of conducted events, excursions, meetings and written enquiries from users and other external interests etc.</t>
  </si>
  <si>
    <t>4.4. Registrering af afholdte arrangementer, ekskursioner, møder og skriftlige henvendelse fra brugere og andre eksterne parter m.v.</t>
  </si>
  <si>
    <t>4.4.1</t>
  </si>
  <si>
    <t>4.4.1. Same as Criterion text</t>
  </si>
  <si>
    <t>4.4.1. Samme som kriterie-tekst</t>
  </si>
  <si>
    <t>4.5</t>
  </si>
  <si>
    <t xml:space="preserve">4.5. Registration of observed damage caused by external factors as well as an evaluating of the effect of these on forest management. </t>
  </si>
  <si>
    <t>4.5. Registrering af observerede skader forårsaget af udefrakommende faktorer samt en vurdering af effekten af disse på skovdriften.</t>
  </si>
  <si>
    <t>4.5.1</t>
  </si>
  <si>
    <t>4.5.1. Same as Criterion text</t>
  </si>
  <si>
    <t>4.5.1. Samme som kriterie-tekst</t>
  </si>
  <si>
    <t>4.6</t>
  </si>
  <si>
    <t xml:space="preserve">4.6.  The forest owner decides whether the products from the certified area are sold as certified or not. The forest owner must actively sell the wood as certified before the buyer (whether a sawmill, timber trader or other) may count the wood as certified under their chain of custody certification, cf. PEFC’s chain of custody standard PEFC 2002:2010 - appendix 1. </t>
  </si>
  <si>
    <t>4.5. Salg af certificeret træ: Det er op til skovejeren om produkterne fra det certificerede areal sælges som certificerede eller ej. Skovejeren skal aktivt sælge træet som certificeret for at opkøberen (hvad enten det er et savværk, en træhandler eller andet) kan medregne det som certificeret under deres sporbarhedscertificering jf. PEFC’s sporbarhedsstandard annex 1.</t>
  </si>
  <si>
    <t>4.6.1</t>
  </si>
  <si>
    <t>4.6.1. Same as Criterion text</t>
  </si>
  <si>
    <t>4.6.1. Samme som kriterie-tekst</t>
  </si>
  <si>
    <t>4.7</t>
  </si>
  <si>
    <t xml:space="preserve">4.7.  Products from the forest sold as certified, shall for each delivery be followed by documents (either the invoice, delivery note or measuring list) which include at least the following information,:
• The name of the forest, as it is stated at certificate
• Identification of products covered by the delivery 
• Quantity of delivered products
• Date or period of delivery
• Formal declaration that the product is certified
• Number of certificate and if relevant logo license number
</t>
  </si>
  <si>
    <t>4.7. Salg af certificeret træ: Sælges produkter fra skoven som certificerede skal der for hver leverance gives som minimum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eller logolicenskode</t>
  </si>
  <si>
    <t>4.7.1</t>
  </si>
  <si>
    <t>4.7.1. Same as Criterion text</t>
  </si>
  <si>
    <t>4.7.1 Samme som kriterie-tekst</t>
  </si>
  <si>
    <t>4.8</t>
  </si>
  <si>
    <t>4.8. Chain of Custody (only for certifications of part of a property): Forest owners that choose only to certify a part of the forest property shall document chain of custody for products sold as PEFC certified. As a minimum the following shall be documented:</t>
  </si>
  <si>
    <t>4.8. Sporbarhed (gælder kun ved delcertificering af en skovejendom): Skovejere som vælger kun at certificere en del af sin skovejendom skal kunne dYumentere sporbarhed for de produkter som sælges som PEFC certificerede. Som minimum skal følgende kunne dYumenteres:</t>
  </si>
  <si>
    <t>4.8.a</t>
  </si>
  <si>
    <t>a) The forest owner shall ensure that the certified raw material is separated or clearly identifiable at all stages of the production or trading process.</t>
  </si>
  <si>
    <t>a)     Skovejeren skal sikre at det certificerede råmateriale er adskilt eller tydeligt identificerbart på alle trin i produktions- eller handelsprocessen.</t>
  </si>
  <si>
    <t>4.8.b</t>
  </si>
  <si>
    <t>b) The buyer is at the point of sale or transfer of the certified products provided with a document verifying compliance with the chain of custody requirements.</t>
  </si>
  <si>
    <t>b)    at opkøberen, ved salg eller overførelse af certificeret materiale forsynes med dYumentation der verificerer overensstemmelse med sporbarhedskravene.</t>
  </si>
  <si>
    <t>4.8.c</t>
  </si>
  <si>
    <t xml:space="preserve">c) The forest owner shall ensure that all delivery documentation of the certified products for each delivery through either the invoice, delivery note or measuring list clearly states at least the following information:
• The name of the forest, as it is registered at certificate
• Identification of products covered by the delivery 
• Quantity of delivered products
• Date or period of delivery
• Formal declaration that the product is certified
• Number of certificate and if relevant logo license number
</t>
  </si>
  <si>
    <t>c)     Skovejeren skal sikre at dYumentation for de leverede certificerede produkter for hver leverance som minimum indeholder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og evt. logolicenskode</t>
  </si>
  <si>
    <t>4.8.d</t>
  </si>
  <si>
    <t>d) A member of the management who, irrespective of other responsibilities, is appointed to have overall responsibility and authority for the chain of custody.</t>
  </si>
  <si>
    <t>d)    at der er udpeget en person, der uden hensyn til andre ansvarsområder, skal have det overordnede ansvar og beføjelser over for sporbarheden.</t>
  </si>
  <si>
    <t>4.8.e</t>
  </si>
  <si>
    <t>e) The forest owner shall establish and maintain records of all sold forest based raw material including information on its origin to provide evidence of conformity with the requirements and its effectiveness and efficiency. The forest owner shall maintain the records for a minimum period of five years.</t>
  </si>
  <si>
    <t>e)     Skovejeren skal føre en registrering af alle solgte skovbaserede produkter og deres påståede oprindelse for at tilvejebringe bevis for overensstemmelse med kravene og den effektive funktion af sporbarhedsverifikationen. Organisationen skal gemme fortegnelserne i mindst 5 år.</t>
  </si>
  <si>
    <t>Annex 6  PEFC Group Std Checklist for Denmark</t>
  </si>
  <si>
    <t>Standard</t>
  </si>
  <si>
    <t>PEFC DK 003-4 - Denmark' requirements for group certification of sustainable forest management</t>
  </si>
  <si>
    <t>PEFC Danmarks Krav til gruppecertificering af bæredygtig skovdrift PEFC DK 003-4</t>
  </si>
  <si>
    <t>Region/Land</t>
  </si>
  <si>
    <t>Approval - Adapted Standard date:</t>
  </si>
  <si>
    <t>Dato for godkendte Standard:</t>
  </si>
  <si>
    <t>23.05.2013</t>
  </si>
  <si>
    <t>Summary of changes since the previous audit:</t>
  </si>
  <si>
    <t>Resumé af ændringer siden sidst.</t>
  </si>
  <si>
    <t xml:space="preserve">No change to the standard. </t>
  </si>
  <si>
    <t xml:space="preserve">Ingen ændringer til standarden. </t>
  </si>
  <si>
    <t>5.2</t>
  </si>
  <si>
    <t>Formal requirements for group leaders</t>
  </si>
  <si>
    <t>Minimumskrav til ledelsessystem</t>
  </si>
  <si>
    <t xml:space="preserve">In order to be designated as a group leader the company shall:
- Be registered as a legal unit.
- Have a daily administration.
</t>
  </si>
  <si>
    <t>For at en virksomhed kan agere som gruppeleder skal denne:
- være registreret som en juridisk enhed
- have en daglig ledelse</t>
  </si>
  <si>
    <t xml:space="preserve">The group leader shall ensure that decisions about admission of a group member in the group and the execution of the internal audits are carried out by a professional, with expertise in forestry and the environmental impact of forestry together with 2 years of practical experience with Danish forestry. </t>
  </si>
  <si>
    <t>Gruppelederen skal sikre at beslutning om optagelse af gruppemedlemmer i gruppen og udførelse af den interne audit udføres af en skovbrugskyndig person med professionel ekspertise inden for skovbrug og skovbrugets miljømæssige påvirkning og 2 års praktisk erfaring med dansk skovdrift.</t>
  </si>
  <si>
    <t xml:space="preserve">As a minimum requirement the system shall be able to handle and control the requirements for routines and documentation for the group leaders, defined in this document. </t>
  </si>
  <si>
    <t>Systemet skal som minimum kunne håndtere og styre de krav til rutiner og dYumentation, der stilles til gruppelederen i ”PEFC DK-003-4.</t>
  </si>
  <si>
    <t>It shall be demonstrated that the company has established a management system in accordance with this standard (section 5.3 – 5.10) and that all the group members meet the requirements in “PEFC Denmark’s Forest Management Standard – PEFC DK 001-3”.</t>
  </si>
  <si>
    <t xml:space="preserve">Det skal demonstreres, at virksomheden har etableret et ledelsessystem i overensstemmelse med denne standard (afsnit 5.3 – 5.10), og at alle gruppemedlemmerne lever op til kravene i ”PEFC Danmarks skovstandard – PEFC DK 001-3”.
</t>
  </si>
  <si>
    <t>The company shall be able to demonstrate its ability to collect and analyse data from all the group members including the company’s authority and ability to initiate change at the level of the individual group member, if required.</t>
  </si>
  <si>
    <t>Virksomheden skal demonstrere dens evne til at samle og analysere data fra alle gruppemedlemmerne, inklusiv virksomhedens beføjelser og evne til at igangsætte ændringer hos de enkelte gruppemedlemmer, hvis det er nødvendigt.</t>
  </si>
  <si>
    <t>5.3</t>
  </si>
  <si>
    <t>The Activities of the Group Leader</t>
  </si>
  <si>
    <t>Gruppelederens virksomhed</t>
  </si>
  <si>
    <t xml:space="preserve">Group leaders administer and organise group certification of forest properties. In doing so the group leader shall carry out the following functions: 
• Consider and approve applications from forest owners wishing to participate in a PEFC group certification.
• Provide all applicants with information and guidance needed for effective fulfilment of the requirements in PEFC Denmark’s Forest Management Standard.
• Continuously inform group members of changes in PEFC Denmark’s FM Standard.   
• Through a contractual connection and control ensure that the managements of the group members’ forests comply with the requirements in PEFC Denmark’s Forest Management Standard. 
• Develop and operate an internal audit programme for internal annual audits of the group members and of the central administrative functions of the group leader, prior to the certification body starts its assessment.
• Based on the results of the internal and external audits, undertake corrective and preventive measures in case of identified deviations in the associated forests or the administrative system of the group leader. Subsequently the efficiency of the corrective and preventive measures is evaluated.  
• To collect remarks and observations received from external parties. These remarks and observations shall be passed on uncensored to the certification body at external audits.
• Upon request from stakeholders, provide a summary of the individual forest management plan containing at least the management objective specified in section 7.4.1 of the forest management standard. Confidential and personal information may be excluded. Information about cultural sites or sensitive natural resource features may be excluded in order to protect these.   
• Issuing of forest management proofs with reference to a valid group certificate issued to the group leader.
• Immediately inform the certification body and PEFC Denmark about issued, terminated, suspended and withdrawn forest management proofs in written.
</t>
  </si>
  <si>
    <t xml:space="preserve">Gruppelederen organiserer og administrerer gruppecertificering af skovejendomme og skal i den forbindelse varetage følgende funktioner:
• Behandle og godkende anmodninger fra skovejere som ønsker at indgå i en PEFC gruppecertificering.
• Sørge for at alle ansøgerne får den information og vejledning som er nødvendig for at opfylde kravene i PEFC Danmarks skovstandard.
• Løbende orientere gruppemedlemmer om ændringer i PEFC Danmarks skovstandard.
• Gennem en kontraktlig forpligtigelse og kontrol sikre at driften i gruppemedlemmernes skove opfylder kravene til i PEFC Danmarks skovstandard.
• Udarbejde og iværksætte et program for årlig intern auditering af gruppemedlemmerne, samt gruppelederens egen centrale administrative funktion forud for certificeringsorganets vurdering.
• Baseret på resultaterne af de interne og eksterne audits at iværksætte korrigerende og forebyggende handlinger i tilfælde af identificerede afvigelser i hhv. de tilknyttede skove samt gruppeledelsens administrative system. Effektiviteten af de korrigerende og forebyggende handlinger evalueres efterfølgende.
• Opsamle indkomne bemærkninger fra eksterne parter, som videreformidles ucensureret til certificeringsorganet ved eksterne audits.
• Ved forespørgsel udlevere et sammendrag af den enkelte skovejendoms plan jf. PEFC Danmarks skovstandard – PEFC DK 001-xx, afsnit 7.4 indeholdende minimum driftsformålet defineret i afsnit 7.4.1 i Skovstandarden. I sammendraget kan fortrolige forretnings og personoplysninger udelades. Ligeledes kan udelades andre oplysninger for at beskytte kulturelle værdier eller følsomme naturtyper. (Såfremt det accepteres af de enkelte gruppemedlemmer er det muligt for gruppelederen at fastsætte politik og målsætning for skovdriften som krævet under afsnit 7.4 i PEFC Danmarks Skovstandard gældende generelt for gruppemedlemmerne i en gruppe).
• Udstede skovbrugsbevis med reference til et gyldigt gruppecertifikat udstedt til gruppelederen.
Løbende skriftligt informere certificeringsorganet og PEFC Danmark om udstedte, opsagte, suspenderede og tilbagetrukne skovbrugsbeviser.
</t>
  </si>
  <si>
    <t xml:space="preserve">To handle a register of the certified forest properties containing the following information regarding each group member:
- Name of the forest property
- Name and address of the forest owner
- Name of contact person
- Phone number (contact person)
- Mail address (contact person)
- The date of the agreement coming into force
- The date of expiry of the agreement
- Number of the forest management proof
- The size of the certified area
</t>
  </si>
  <si>
    <t xml:space="preserve">Gruppelederen skal føre et register over de certificerede skovejendomme indeholdende følgende oplysninger for hvert enkelt gruppemedlem:
- Skovejendommens navn
- Navn og adresse på skovejeren
- Navn på kontaktperson
- Telefonnummer (kontaktperson)
- E-mail (Kontaktperson)
- Dato for udstedelse af skovbrugsbevis
- Dato for udløb af skovbrugsbevis
- Skovbrugsbevisnummer
- Certificeret areal
</t>
  </si>
  <si>
    <t>5.4</t>
  </si>
  <si>
    <t>Agreement for Participation in Group Certification</t>
  </si>
  <si>
    <t>Aftale om deltagelse i gruppecertificering</t>
  </si>
  <si>
    <t>For each group member a written agreement for participation in the group certification shall exist between the forest owner (or an authorized representative of the owner) and the group leader, which ensures an organisational or contractual connection that commits the forest owner to meet the requirement in PEFC Denmark’s Forest Management Standard. Following issues in connection with the agreement shall be observed:
1. The agreement shall be signed by the owner of the forest or by an authorised representative of the owner.
2. The group member shall be in possession of information material regarding the implications of PEFC certification.
3. It is the duty of the group member to comply with Danish legislation concerning forestry, PEFC Denmark’s Forest Management Standard and other directions put forward by the group leader in order to maintain membership of the group. 
4. The agreement shall be valid for at least 1 year and can maximally be signed for a period of 3 years. After that, the agreement shall be renewed.
5. The agreement shall include the right of the group leader to exclude any group member from participation in the group in case of repeated major deviations from PEFC Denmark’s Forest Management Standard.
6. The group leader can issue a forest management proof when a specified group member manages the forest in compliance with the requirements in PEFC Denmark’s FM Standard.
7. The group leader shall collect information regarding forest management from the individual group member at appropriate intervals. Information shall as a minimum be collected when the agreement is renewed. 
8. The group member must accept inspections from a 3rd party.  
9. The agreement is made in 2 copies, one for the group member and one for the group leader.</t>
  </si>
  <si>
    <t>Organisation - Responsibilities and Authorities</t>
  </si>
  <si>
    <t>Organisation - Ansvar og Beføjelser</t>
  </si>
  <si>
    <t xml:space="preserve">The group leader shall describe the structure of the organisation in relation to the activity as a group administrator, for example in an organisation chart. </t>
  </si>
  <si>
    <t xml:space="preserve">Gruppelederen skal have beskrevet sin organisationsstruktur i forhold til sin virksomhed som gruppeadministrator, fx i form af et organisationsdiagram. </t>
  </si>
  <si>
    <t>Procedures, roles, rights and duties for the work as a group leader shall be defined and distributed by the group leader. The management shall provide the necessary resources in order to carry out the work.</t>
  </si>
  <si>
    <t>Gruppelederen skal definere og kommunikere roller, procedurer, rettigheder og pligter i arbejdet som gruppeleder. Ledelsen sørger for tilstrækkelige ressourcer til arbejdets gennemførelse.</t>
  </si>
  <si>
    <t>The group leader has a clear policy for the group scheme and for the functions and procedures for the group leaders forest managers, for the group members and for contracted parties, such as contractors. Updated version of the group scheme procedures manual inspected.</t>
  </si>
  <si>
    <t>5.6</t>
  </si>
  <si>
    <t>Management of Documents</t>
  </si>
  <si>
    <t>DYumentstyring</t>
  </si>
  <si>
    <t xml:space="preserve">Gruppelederen skal iværksætte og vedligeholde procedurer til at styre alle dYumenter og registreringer som kræves efter denne standard, således at:
a) de kan genfindes;
b) de periodevis bliver gennemgået og om nødvendigt opdateret af en dertil udpeget medarbejder
c) den gyldige udgave af relevante dYumenter er tilgængelig på alle de steder hvor der udføres handlinger som er væsentlige for systemets funktion
d) forældede dYumenter straks fjernes fra alle udstedelsessteder og brugssteder og i øvrigt er beskyttet mod utilsigtet brug
DYumenterne skal være let læselige, daterede (med opdateringsdatoer) og let genkendelige. Procedurer og ansvar skal fastsættes og vedligeholdes med hensyntagen til oprettelse og ændring af forskellige dYumenter
</t>
  </si>
  <si>
    <t xml:space="preserve">As a minimum the following routines shall be described:
• The entering of the agreement regarding participation in the group certification.
• Issuance of forest managements proofs.
• Guidelines for collection of the documentation required in PEFC Denmark’s Forest Management Standard section 7.4 from the group members.
• Procedures in connection with conveyance of property or parts of property.
• Termination of agreement for participation in the group.
• Collection of remarks and observations received from external parties.
• Planning and implementation of internal audits.
• Handling of deviations and corrective actions. (annex 1)
• Document handling and filing procedures, including a register with issued forest management proofs containing information as required in section 5.3, continuous reporting of certification agreement to PEFC Denmark and filing of important documents or documents that may be important in relation to the completion of the certification. (An example is provided in annex 2).
• Other routines of interest for the administration of the group certification.
</t>
  </si>
  <si>
    <t>5.7</t>
  </si>
  <si>
    <t>Internal Audits</t>
  </si>
  <si>
    <t>Intern Audit</t>
  </si>
  <si>
    <t xml:space="preserve">Of the management system:
The group leader shall conduct internal audits of the management system at least annually. These shall cover all requirements in this guideline and conduct corrective and preventive actions if necessary.
</t>
  </si>
  <si>
    <t>Gruppelederen skal udføre intern audit af eget ledelsessystem mindst en gang årligt, som dækker alle krav i disse retningslinier, samt udføre korrigerende og forbyggende handlinger hvis det er påkrævet.</t>
  </si>
  <si>
    <t>The management of the group leader shall at least annually go through the reports from the internal audits.</t>
  </si>
  <si>
    <t>Rapporterne fra de interne audits skal årligt gennemgås af virksomhedens øverste ledelse.</t>
  </si>
  <si>
    <t>5.8</t>
  </si>
  <si>
    <t>Control carried out by Management</t>
  </si>
  <si>
    <t>Ledelsens kontrol</t>
  </si>
  <si>
    <t>The management of the company shall at least once a year ensure that the current standards of PEFC Denmark are fulfilled.</t>
  </si>
  <si>
    <t>Virksomhedens ledelse skal mindst en gang om året gennemgå, at gældende krav fra PEFC Danmark overholdes.</t>
  </si>
  <si>
    <t>5.9</t>
  </si>
  <si>
    <t>Termination of the Agreement of Participation in Group Certification</t>
  </si>
  <si>
    <t>Opsigelse af Aftale om Deltagelse i Gruppecertificering</t>
  </si>
  <si>
    <t xml:space="preserve">The group leader may at any time in written form terminate the agreement of participation in a group during the period of the validity of the agreement. The cancellation is effective from the point of time stated in the written agreement, though not before the owner has received the written termination.   
The group leader shall inform the certification body and PEFC Denmark about terminated agreements. 
</t>
  </si>
  <si>
    <t xml:space="preserve">Gruppelederen kan til hver en tid skriftligt opsige aftalen om deltagelse i gruppen i gyldighedsperioden. Opsigelsen har effekt fra det tidspunkt der fremgår af den skriftlige aftale, dog tidligst fra det tidspunkt skovejeren modtager den skriftlige opsigelse.
Gruppelederen skal oplyse certificeringsorganet og PEFC Danmark om opsagte aftaler.
</t>
  </si>
  <si>
    <t>5.10</t>
  </si>
  <si>
    <t>Suspension and Withdrawal of Agreement of Participation in a Group Certificate and Forest Management Proof</t>
  </si>
  <si>
    <t>Suspendering og Tilbagetrækning af Aftale om Deltagelse i Gruppecertificering og Skovbrugsbevis</t>
  </si>
  <si>
    <t>The group leader shall immediately inform the certification body and PEFC Denmark about suspended or withdrawn forest management proofs.
The group leader shall keep a register over suspended and withdrawn forest management proofs.</t>
  </si>
  <si>
    <t xml:space="preserve">Gruppelederen skal omgående oplyse certificeringsorganet og PEFC Danmark om suspenderede og tilbagetrukne skovbrugsbeviser.
Gruppelederen skal føre et register over suspenderede og tilbagetrukne skovbrugsbeviser.
</t>
  </si>
  <si>
    <t>Responsibilities of Group Members participating in a Group Certification</t>
  </si>
  <si>
    <t>Krav til Gruppemedlemmer som indgår i en Gruppecertificering</t>
  </si>
  <si>
    <t xml:space="preserve">All owners of forest properties can apply to participate in a group certification under a group, as long they meet the requirements for participation in the group set up by the group leader. A written agreement about the participation in the group shall be made. </t>
  </si>
  <si>
    <t xml:space="preserve">Alle ejere af skovejendomme kan søge om deltagelse i gruppecertificering under en gruppe, såfremt de opfylder gruppelederens krav til at deltage i gruppen. Der skal indgås en skriftlig aftale om deltagelse i gruppecertificering.
</t>
  </si>
  <si>
    <t xml:space="preserve">The total certified area of the forest property shall in principle be included in the agreement. </t>
  </si>
  <si>
    <t>Som udgangspunkt skal hele det certificerbare areal på en skovejendom indgå i aftalen</t>
  </si>
  <si>
    <t>Regner Haderup med</t>
  </si>
  <si>
    <t xml:space="preserve">By signing the agreement with the group leader, the group member is committed to accept and observe the following, as a minimum:   
1) PEFC Denmark’s Forest Management Standard.
2) Relevant legislation and regulation associated with forestry in Denmark.
3) Control in the form of internal audits performed by the group leader and third party audits performed by a certification body.
4) Responding effectively to all requests from the group leader or certification body for relevant data, documentation or other information whether in connection with formal audits, reviews or otherwise.
5) Providing full co-operation and assistance in respect of the satisfactory completion of internal audits, reviews, relevant routine enquiries or corrective actions.
6) Implementation of relevant corrective and preventive actions established by the group leader.
7) Upon request from stakeholders, the group leader to provide a summary of the individual forest management plan containing at least the management objective specified in section 7.4.1 of the forest management standard.
8) Participation in several PEFC groups or upholding of an individual PEFC certificate shall be informed to all group leaders/ certification bodies with whom the forest is certified with.
9) If there is participation in several PEFC groups or upholding of an individual PEFC certificate, all the deviations identified during internal or external audits shall be announced to the remaining group leaders/ certification bodies with whom the forest is certified with.  
</t>
  </si>
  <si>
    <t xml:space="preserve">Gruppemedlemmet forpligter sig ved aftalen med gruppelederen til som minimum at acceptere og overholde følgende:
1) PEFC Danmarks skovstandard.
2) Relevante love og bestemmelser som regulerer skovdriften i Danmark.
3) Kontrol gennem intern audit fra gruppelederen og eventuelt tredjepartsaudit fra et certificeringsorgan.
4) Reagere effektivt på alle anmodninger om relevante data, dYumenter eller anden information fra gruppelederen eller certificeringsorganet hvad enten det er i forbindelse med formelle audits eller gennemgange eller på anden vis.
5) Sørge for fuldt samarbejde og assistance med henblik på en tilfredsstillende fuldførelse af interne audits, gennemgange, relevante rutine spørgsmål eller korrigerende handlinger.
6) Implementering af relevante korrigerende og forbyggende handlinger etableret af gruppelederen.
7) Gruppelederen udleverer ved forespørgsler fra interessenter et sammendrag af skovejendommens plan jf. PEFC Danmarks skovstandard – PEFC DK 001-3, afsnit 7.4 indeholdende minimum driftsformålet defineret i afsnit 7.4.2 i Skovstandarden.
8) Ved deltagelse i flere PEFC grupper eller opretholdelse af individuelt PEFC certifikat at informere samtlige gruppeledere/certificeringsfirmaer hvor skoven er certificeret om dette forhold.
9) Ved deltagelse i flere grupper eller ved opretholdelse af individuelt PEFC certifikat, skal alle afvigelser som identificeres ved intern/ekstern audit meddeles til de øvrige gruppeledere/
certificeringsfirmaer, hvor skoven er certificeret.
</t>
  </si>
  <si>
    <t>Written agreement between the group leader and each group member in place, which include requirements.</t>
  </si>
  <si>
    <t>Skrevet i kontrakten</t>
  </si>
  <si>
    <t xml:space="preserve">Haderup Skovservice is a registered limited company with a daily administration. </t>
  </si>
  <si>
    <t>Not relevant</t>
  </si>
  <si>
    <t>Not relevant for Denmark</t>
  </si>
  <si>
    <t>THE FOREST</t>
  </si>
  <si>
    <t>IR</t>
  </si>
  <si>
    <r>
      <t xml:space="preserve">List of main </t>
    </r>
    <r>
      <rPr>
        <sz val="10"/>
        <color indexed="10"/>
        <rFont val="Cambria"/>
        <family val="1"/>
      </rPr>
      <t>commercial</t>
    </r>
    <r>
      <rPr>
        <sz val="10"/>
        <rFont val="Cambria"/>
        <family val="1"/>
      </rPr>
      <t xml:space="preserve"> timber and non-timber species included in the scope of certificate (botanical name and common name)</t>
    </r>
  </si>
  <si>
    <t>Common Name</t>
  </si>
  <si>
    <t>X</t>
  </si>
  <si>
    <t>None</t>
  </si>
  <si>
    <t>Karina S. Kitnaes</t>
  </si>
  <si>
    <t xml:space="preserve">Annex 7 Group member details / FMU details </t>
  </si>
  <si>
    <t>Number of FMUs</t>
  </si>
  <si>
    <t xml:space="preserve">FSC </t>
  </si>
  <si>
    <t xml:space="preserve">PEFC </t>
  </si>
  <si>
    <t>AAF category</t>
  </si>
  <si>
    <t>Validated Ecosystem Services Claims (Drop down list)</t>
  </si>
  <si>
    <t>Verified Ecosystem Services Claims (Drop down list)</t>
  </si>
  <si>
    <t>Hald Egeskov</t>
  </si>
  <si>
    <t>TBC</t>
  </si>
  <si>
    <t>Viborg</t>
  </si>
  <si>
    <t>Yes</t>
  </si>
  <si>
    <t>Haderup Skovservice</t>
  </si>
  <si>
    <t>Picea abies; Picea sitchensis; Pinus sylvestris; Pseudotsuga menziesii; Fagus sylvatica; Fraxinus excelsior; Quercus robur</t>
  </si>
  <si>
    <t>Fuel wood</t>
  </si>
  <si>
    <t>Twigs, tops and branches</t>
  </si>
  <si>
    <t>100% PEFC certified</t>
  </si>
  <si>
    <t>31.01.2020; 19.03.2020</t>
  </si>
  <si>
    <t>2020.1</t>
  </si>
  <si>
    <t>2020.2</t>
  </si>
  <si>
    <t>2020.3</t>
  </si>
  <si>
    <t>2020.4</t>
  </si>
  <si>
    <t>2020.5</t>
  </si>
  <si>
    <t>2020.6</t>
  </si>
  <si>
    <t>2020.7</t>
  </si>
  <si>
    <t>2020.8</t>
  </si>
  <si>
    <t>BASIS INFORMATION</t>
  </si>
  <si>
    <t>Certificeringsfirma</t>
  </si>
  <si>
    <t>Certifikat registreringskode</t>
  </si>
  <si>
    <t>Certifikattype</t>
  </si>
  <si>
    <t>FSC FM gruppe</t>
  </si>
  <si>
    <t>Tidligere certificeringer</t>
  </si>
  <si>
    <t>Detailer om skovforvalter/-ejer</t>
  </si>
  <si>
    <t>Virksomhedsnavn</t>
  </si>
  <si>
    <t>Virksomhedsnavn på lokal sprog</t>
  </si>
  <si>
    <t>Registreringsnr.</t>
  </si>
  <si>
    <t>Kontaktperson</t>
  </si>
  <si>
    <t>Adresse</t>
  </si>
  <si>
    <t>Land</t>
  </si>
  <si>
    <t>Tlf.</t>
  </si>
  <si>
    <t>E-mail</t>
  </si>
  <si>
    <t>Hjemmeside</t>
  </si>
  <si>
    <t>Ansøgningsinformationer udfyldt af</t>
  </si>
  <si>
    <t>Logistik</t>
  </si>
  <si>
    <t>Ingen</t>
  </si>
  <si>
    <t>Dækning af certifikat</t>
  </si>
  <si>
    <t>Gruppe</t>
  </si>
  <si>
    <t>Skovejere</t>
  </si>
  <si>
    <t>Navn på skoven dækket af certifikatet</t>
  </si>
  <si>
    <t>For grupper se Annex 7</t>
  </si>
  <si>
    <t>Antal gruppemedlemmer</t>
  </si>
  <si>
    <t>Antal skovenheder</t>
  </si>
  <si>
    <t>Hele landet</t>
  </si>
  <si>
    <t>Bredegrad</t>
  </si>
  <si>
    <t>Se Annex 7</t>
  </si>
  <si>
    <t>Længdegrad</t>
  </si>
  <si>
    <t>Hemisfære</t>
  </si>
  <si>
    <t>Nord</t>
  </si>
  <si>
    <t>Skovzone eller -biome</t>
  </si>
  <si>
    <t>Tempereret</t>
  </si>
  <si>
    <t>Skovforvaltningen</t>
  </si>
  <si>
    <t>Type foretagende</t>
  </si>
  <si>
    <t>Privat/gruppe/ressourceforvalter</t>
  </si>
  <si>
    <t>Forvaltning</t>
  </si>
  <si>
    <t>Privat</t>
  </si>
  <si>
    <t>Ejerskab</t>
  </si>
  <si>
    <t>Total areal (hektarer)</t>
  </si>
  <si>
    <t>Skovtype</t>
  </si>
  <si>
    <t>Semi-naturlig</t>
  </si>
  <si>
    <t>Skovkomposition</t>
  </si>
  <si>
    <t>Løvtræs/nåletræsdomineret</t>
  </si>
  <si>
    <t>Beskrivelse af Skov med Høj Bevaringsværdi</t>
  </si>
  <si>
    <t>For gruppemedlemmers HNV, se sektion 5.5.2 under 5a MA group og princip 9</t>
  </si>
  <si>
    <t>Plantage artskategori</t>
  </si>
  <si>
    <t>Primære træarter</t>
  </si>
  <si>
    <t>Årlig tilladte hugst (m3/år)</t>
  </si>
  <si>
    <t>Faktiske årlig produktion (m3/år)</t>
  </si>
  <si>
    <t>Produktkategorier</t>
  </si>
  <si>
    <t>Salgssted</t>
  </si>
  <si>
    <t>Vejside/leveret</t>
  </si>
  <si>
    <t>Antal medarbejdere</t>
  </si>
  <si>
    <t>Antal entreprenører/andre</t>
  </si>
  <si>
    <t>Pilotprojekt</t>
  </si>
  <si>
    <t>Nej</t>
  </si>
  <si>
    <t>Division af skovenheder</t>
  </si>
  <si>
    <t>Antal</t>
  </si>
  <si>
    <t>Areal</t>
  </si>
  <si>
    <t>Mindre end 100 ha</t>
  </si>
  <si>
    <t>100-1000 ha</t>
  </si>
  <si>
    <t xml:space="preserve">Mere end 10,000 ha </t>
  </si>
  <si>
    <r>
      <t>Name(s) of the forest</t>
    </r>
    <r>
      <rPr>
        <sz val="10"/>
        <rFont val="Cambria"/>
        <family val="1"/>
      </rPr>
      <t>/organisations covered by the certificate</t>
    </r>
  </si>
  <si>
    <t>Haderup Skovservice A/S</t>
  </si>
  <si>
    <t>Teglværksvej 3,  Feldborg, DK - 7540 Haderup</t>
  </si>
  <si>
    <t xml:space="preserve"> +45 7370 9998</t>
  </si>
  <si>
    <t xml:space="preserve"> - </t>
  </si>
  <si>
    <t>www.haderup-skovservice.dk</t>
  </si>
  <si>
    <t>See Annex 7</t>
  </si>
  <si>
    <t>Jytland</t>
  </si>
  <si>
    <t>North</t>
  </si>
  <si>
    <t>Private/Group/Resource Manager</t>
  </si>
  <si>
    <t xml:space="preserve">Private  </t>
  </si>
  <si>
    <t>Broad-leaved/Coniferous</t>
  </si>
  <si>
    <t xml:space="preserve">HCV 1 -Species Diversity
HCV 3 -Ecosystems and habitats
</t>
  </si>
  <si>
    <t>Stammer, brænde, kviste og toppe</t>
  </si>
  <si>
    <t>Roundwood, fuel wood, twigs, tops and branches</t>
  </si>
  <si>
    <t>Standing / Roadside</t>
  </si>
  <si>
    <t xml:space="preserve">THE CERTIFICATION ASSESSMENT PROCESS </t>
  </si>
  <si>
    <t>CERTIFICERINGSPROCESSEN</t>
  </si>
  <si>
    <t>Auditdatoer</t>
  </si>
  <si>
    <t>Forevalueringsdatoer</t>
  </si>
  <si>
    <t>Estimerede antal persondage brugt til at gennemføre inspektionen</t>
  </si>
  <si>
    <t>Factors increasing auditing time: None</t>
  </si>
  <si>
    <t xml:space="preserve">Factors decreasing auditing time: Limited forestry activities, Group/Ressource MU certificates. </t>
  </si>
  <si>
    <t>Assessment team</t>
  </si>
  <si>
    <t>Auditteamet</t>
  </si>
  <si>
    <t>Auditteamet bestod af: (giv navne og organisation)</t>
  </si>
  <si>
    <t>1) Karina Seeberg Kitnaes, Orbicon A/S, biolog og Auditør.</t>
  </si>
  <si>
    <t>Team members’ c.v.’s are held on file at the SA Cert office.</t>
  </si>
  <si>
    <t>Rapportforfatter</t>
  </si>
  <si>
    <t>Peer Review af rapporten</t>
  </si>
  <si>
    <t>The Inspection report and draft SA Cert decision was reviewed by a Peer Review Panel consisting of:</t>
  </si>
  <si>
    <t>1)  name &amp; summary of relevant expertise</t>
  </si>
  <si>
    <t>Certificeringsbeslutning</t>
  </si>
  <si>
    <t>Se Annex 11.</t>
  </si>
  <si>
    <t>Rationale for tilgangen til evalueringen</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</si>
  <si>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</si>
  <si>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Evalueringen omfattede gennemgang af relevante gruppe- og forvaltningsplan dokumentation og registrering, feltbesøg, diskussion med skovforvaltere og medarbejdere, samt udfyldelse af gruppe- og skovforvaltningstjeklisterne. Antallet af udvalgte skovenheder var baseret på stikprøveberegningen givet i Annex 8. Enhederne blev valgt så de inkluderede arealer med fornylig og igangværende operationer, arealer med offentlig adgang, arealer med høj bevaringsværdi og til om muligt at omfatte ikke tidligere besøgte gruppemedlemmer.</t>
  </si>
  <si>
    <t>Optegnelse af udvalte lokaliteter og steder besøgt</t>
  </si>
  <si>
    <t>Adaptationer/Modifikationer af standarderne</t>
  </si>
  <si>
    <t>Processen for interessentkonsultation</t>
  </si>
  <si>
    <t>Resumé af interessentprocessen</t>
  </si>
  <si>
    <t>0 svar er blevet modtaget</t>
  </si>
  <si>
    <t>Observationer</t>
  </si>
  <si>
    <t>Hver afvigelse er beskrevet i detaljer i afsnit 2 sammen med en beskrivelse af den foreslåede korrigerende handling (Condition, Observation/anbefaling). Dette afsnit giver også detaljer om de handlinger som er taget for at lukke en afvigelse. Identificerede afvigelser skal håndteres indenfor den angivne tidsramme og vil være blive evalueret og rapporteret ved efterfølgende årlige inspektionsbesøg – se afsnittene 6-9 i denne rapport for detaljerne omkring de årlige inspektioner og afsnit 2 af denne rapport for detaljer om lukkede afvigelser.</t>
  </si>
  <si>
    <t>Kritiske forhold</t>
  </si>
  <si>
    <t>Hvor et forhold var vanskeligt at evaluere eller hvor modstridende oplysninger blev identificeret, diskuteres dette i sektionen nedenfor og  dragede konklusioner gives.</t>
  </si>
  <si>
    <t>Forhold</t>
  </si>
  <si>
    <t>Results, Conclusions and Recommendations</t>
  </si>
  <si>
    <t>RESULTATER, KONKLUSIONER OG ANBEFALINGER</t>
  </si>
  <si>
    <t xml:space="preserve">På baggrund af de registerede observation i den vedhæftede standard og tjekliste i Annex 1 og afgivelserne i afsnit 2 af denne rapport, anses det for, at certifikatholderens system for forvaltning, hvis implementeret som beskrevet, er i stand til at sikre at alle krav i de pågældende standarder mødes over hele skovarealer, som er dækket ind under evalueringen. Og  certifikatholderen har demonstreret at udover de specificerede korrigerende handlinger beskrevet i afsnit 2 i denne rapport bliver det specificerede forvaltningssystem implementeret konsistent over hele skovarealer som er dækket af certifikatet.  </t>
  </si>
  <si>
    <t>Et FSC certifikat er blevet udstedt for den periode, som er angivet på forsiden, og vil blive opretholdt ved succesfuld gennemførsel ved de årlige inspektioner.</t>
  </si>
  <si>
    <t>Skovforvaltningen blev evalueret op imod den danske PEFC standard for skovdrift: PEFC DK 001-3, som er tilgængelig på www.pefc.org.</t>
  </si>
  <si>
    <t>Gruppesystemet blev evalueret op den danske PEFC standard med krav til gruppecertificering: PEFC DK 003-4.</t>
  </si>
  <si>
    <r>
      <t>The forest management was evaluated against the PEFC-endorsed national standard for Denmark</t>
    </r>
    <r>
      <rPr>
        <sz val="10"/>
        <rFont val="Palatino"/>
      </rPr>
      <t>, entitled PEFC DK 001-3</t>
    </r>
    <r>
      <rPr>
        <sz val="10"/>
        <rFont val="Palatino"/>
        <family val="1"/>
      </rPr>
      <t>. A copy of the standard is available at www.pefc.org.</t>
    </r>
  </si>
  <si>
    <r>
      <t xml:space="preserve">The group system was evaluated against </t>
    </r>
    <r>
      <rPr>
        <sz val="10"/>
        <rFont val="Cambria"/>
        <family val="1"/>
      </rPr>
      <t>the PEFC-endorsed national group standard for Denmark, entitled PEFC DK 003-4.</t>
    </r>
  </si>
  <si>
    <t xml:space="preserve">Documented system and centralised policies and procedures are written down in the group procedures manual and in a modified version for each group member. Each group member has a forest management plan, which is regularly updated and which is used for planning the annual operations. Next to the technical forest management plan, each group member has a "green" forest management plan, which include objectives, forest data and details on nature and biological values. </t>
  </si>
  <si>
    <t>Dokumenteret system og centrale politikker og procedurer er skrevet ned i gruppens proceduremanual og i en modificeret version heraf for hvert gruppemedlem.</t>
  </si>
  <si>
    <t>Description of resources available: technical equipment is detailed in the group managers procedures manual. The human resources available are documented at the group member level including training and educational records. At group member level, this is specified in the FSC management plan.</t>
  </si>
  <si>
    <t>Beskrivelse af ressourcer tilrådighed: Teknisk udstyr er detaljeret i gruppemedlemmets FSC forvaltningsplan. Personale ressourcerne tilrådighed er dokumenteret på gruppemedlemsniveau inklusiv trænings- og uddannelsesdokumentation. På gruppemedlemsniveau er dette specificeret i FSC forvaltningsplanen.</t>
  </si>
  <si>
    <r>
      <t>SUMMARY OF FOREST MANAGEMENT</t>
    </r>
    <r>
      <rPr>
        <b/>
        <i/>
        <sz val="10"/>
        <rFont val="Cambria"/>
        <family val="1"/>
      </rPr>
      <t xml:space="preserve"> (this is a specific requirement for Denmark for single-sites, but could be useful for all).</t>
    </r>
  </si>
  <si>
    <r>
      <t xml:space="preserve">SUMMARY OF ORANISATIONAL STRUCTURE AND MANAGEMENT </t>
    </r>
    <r>
      <rPr>
        <b/>
        <i/>
        <sz val="10"/>
        <rFont val="Cambria"/>
        <family val="1"/>
      </rPr>
      <t>(this is a specific requirement for Sweden for single-sites and groups of forest contractors or wood procurement organisations, but also relevant for all under ISO 17021).</t>
    </r>
  </si>
  <si>
    <r>
      <t xml:space="preserve">SUMMARY OF ISO 14001 BASED SYSTEM </t>
    </r>
    <r>
      <rPr>
        <b/>
        <i/>
        <sz val="10"/>
        <rFont val="Cambria"/>
        <family val="1"/>
      </rPr>
      <t xml:space="preserve"> (this is a specific requirement for Sweden for groups and for Norway for both single-sites and groups, but could be useful for all).</t>
    </r>
  </si>
  <si>
    <t>RESUME AF SKOVFORVALTNINGEN</t>
  </si>
  <si>
    <t>Beskrivelse af forvaltningssystemet</t>
  </si>
  <si>
    <t>Forvaltningens formål</t>
  </si>
  <si>
    <t>Inspection of management planning documents. Policy and objectives for all group members.</t>
  </si>
  <si>
    <t>Discussion with managers/owners; Inspection of management planning system. Planning in line with requirements.</t>
  </si>
  <si>
    <t xml:space="preserve">Review of forestry records and of justification for natural regeneration versus planting in management planning system at the group member. Planting records confirm compliance. </t>
  </si>
  <si>
    <t>Inspection of planting records, natural regeneraiton and of tree species composition in management plan documentation of the group member. Compliance confirmed.</t>
  </si>
  <si>
    <t xml:space="preserve">Review of forestry and planting records and evaluation of justification for clear cuttings and other silvi-cultural practices. </t>
  </si>
  <si>
    <t xml:space="preserve">Discussion with managers/owners. No abandoned agricultural areas. </t>
  </si>
  <si>
    <t>No use of fertiliser, no intensive managed areas. Not relevant</t>
  </si>
  <si>
    <t>No use of fertilisers. Not relevant</t>
  </si>
  <si>
    <t>No use of pesticides. Not relevant</t>
  </si>
  <si>
    <t>Only point soil preparation (creating holes for natural regeneration) conducted where needed. No removal of stumps. No soil preparation in wet or moist areas nor in valuable habitats.</t>
  </si>
  <si>
    <t>The group member is located in the region in Denmark with the poor soils, the group member has 27,8% native species.</t>
  </si>
  <si>
    <t xml:space="preserve">Inspection of forestry records, management planning system and calculations of use of native species. Inspection of records of purchased plant materials and provenances. </t>
  </si>
  <si>
    <t xml:space="preserve">Inspection of records of planting and plant materials (species and provenances); No conversion of native species to exotic species found. Only nationally approved provenances purchased. </t>
  </si>
  <si>
    <t xml:space="preserve">No use of GMOs. </t>
  </si>
  <si>
    <t>Tree species composition, Forestry records, field inspections and discussion with forest managers on forest structure development. Confirmation of goals to achieve varied species and age structure. Discussion with forest manager, inspection of forest management plan data.</t>
  </si>
  <si>
    <t xml:space="preserve">Tree species composition, Forestry records, field inspections and discussion with forest managers on forest structure development. </t>
  </si>
  <si>
    <t>Review of written procedures manual and assessment of harvest records confirm that minimum 5 trees/ha are left after harvest on site.</t>
  </si>
  <si>
    <t>Review of written procedures manual and assessment of harvest records confirm that minimum 3 snags or lying trees/ha are left after harvest on site.</t>
  </si>
  <si>
    <t>Review of written procedures manual and assessment of harvest records confirm that veteran trees and lying dead wood are retained.</t>
  </si>
  <si>
    <t xml:space="preserve">Inspection of forest data and management plans including calculation of the percentage of total forest area designated as biodiversity area and untouched forest show that the group member has more than 7,5% set aside with biodiversity as the main objective. This is also laid down in the group scheme management guidelines and procedures manual. </t>
  </si>
  <si>
    <t>Not relevant. But some areas will and are kept untouched.</t>
  </si>
  <si>
    <t xml:space="preserve">Inner and outer forest fringes exist and are maintained. Discussion with forest manager confirm high focus on maintaining valuable inner and out forest fringes. </t>
  </si>
  <si>
    <t>Maps with marks confirm presence of charateristic old and rare trees. These have been surveyed and the results included in the list of woodland key habitats.</t>
  </si>
  <si>
    <t xml:space="preserve">Records and registration of nature values present. Inspection of data versus public data portals confirm that no red list species or other rare native species are known to occur within the forest area. </t>
  </si>
  <si>
    <t>Records and registration of nature values and woodland key habitats are available at all visited group members; Specified protection measures laid down in green management plans: Natura 2000 site, §3 areas, key biotopes and key elements marked on map and listed.</t>
  </si>
  <si>
    <t xml:space="preserve">No drainage at all. </t>
  </si>
  <si>
    <t>Evaluation of records and registrations of  key biotopes and protected §-3 areas confirm that these types of nature values are known, protected and safeguarded.</t>
  </si>
  <si>
    <t>Written procedures manual confirms use and location of permanent skidding tracks in line with criterion.</t>
  </si>
  <si>
    <t>Maps and management plans show that there are no natural streams located in the forest of the group member</t>
  </si>
  <si>
    <t xml:space="preserve">Maps and management plans show that there are no natural streams located in the forest of the group member. No drainage neeeded. </t>
  </si>
  <si>
    <t>PEFC DK 001-3; 2.12.1</t>
  </si>
  <si>
    <t xml:space="preserve">Not relevant for the group member. </t>
  </si>
  <si>
    <t>No fencing. Not relevant</t>
  </si>
  <si>
    <t>Discussion with forest managers confirm that they on a daily basis evaluate the wildlife influence on regeneration. The forest managers are in dialogue with hunting organisation to ensure appropriate regulation of game. This has been written into the general guidelines.</t>
  </si>
  <si>
    <t xml:space="preserve"> As part of the plan and general guidelines, data on feeding crops are available. Interview of forest managers  confirm appropriate locations of feeding crops and that none are located near or in areas with high nature values, protected values or woodland key habitats.</t>
  </si>
  <si>
    <t>Roads, paths and other facilities are registrered on maps. As part of the green forest management plan, the group member has a section on outdoor recreational values with goals, guidelines and measures.</t>
  </si>
  <si>
    <t>Beskrevet i generelle retningslinjer og med kort. Forespørgsler kommer ind i mail til ejer eller gruppeleder.</t>
  </si>
  <si>
    <t xml:space="preserve">Records kept in outlook of all communication with external parties. </t>
  </si>
  <si>
    <t xml:space="preserve">Maps and register of cultural heritage and landscape values found in good order. </t>
  </si>
  <si>
    <t>I.3.6.1 Der foreligger dokumentation for uddannelse af ansatte i forhold til gennemførelse af en bæredygtig skovdrift.</t>
  </si>
  <si>
    <t xml:space="preserve">The forest manager will instruct, supervise and monitor all forest operations conducted in the forest of the group member. </t>
  </si>
  <si>
    <t>I.3.6.3 Dokumentation for gennemført efteruddannelse af relevans for skovstandarden.</t>
  </si>
  <si>
    <t>Contractors and forest managers confirm good knowledge to the standard. The group manager is highly motivated, engaged and focused on meeting the requirements of the Danish PEFC forest standard. But see also observation 2020.3.</t>
  </si>
  <si>
    <t xml:space="preserve">In practise, relevant trainings will be given to each contractor or own employee before start of any forest operations, with written instructions and maps with all information relevant. </t>
  </si>
  <si>
    <t>Written instructions and maps are provided all machine operators and verbal instructions are always complimenting the written info before and during forest operations, incl. info about the presence of nature values near and in the harvesting sites.</t>
  </si>
  <si>
    <t>Interview with forest managers confirm willingness</t>
  </si>
  <si>
    <t>PEFC DK 001-3, 3.8.3</t>
  </si>
  <si>
    <t>The group manager should conduct systematic evaluation of specialized machine operators’ competences based on specifications in annex 2.</t>
  </si>
  <si>
    <t>PEFC DK 001-3, 3.11.1-3.11.2</t>
  </si>
  <si>
    <t>Inspection of forest management plans and additional plan documentation confirm that the objectives for sustainable forest management are clear.</t>
  </si>
  <si>
    <t xml:space="preserve">Inspection of forest management plans and additional plan documentations for the group member confirm that the objectives for sustainable forest management are clear. The group member has a a "green management plan" and a procedures manual. </t>
  </si>
  <si>
    <t>Inspection of forest maps and the forest management plan include the required information.</t>
  </si>
  <si>
    <t xml:space="preserve">Inspection of data in forest management plans for the group member confirm that registrations and documentations include rationale and methodology for calculating annual harvesting levels. </t>
  </si>
  <si>
    <t>Inspection of forest management maps and plan documentation for the group member confirm that the required information related to nature values and key biotopes etc. Is documented</t>
  </si>
  <si>
    <t>No use of NTFPs.</t>
  </si>
  <si>
    <t>Forestry records incl. Data on planting, soil preparation, fencing, tree species and provenances available for group member</t>
  </si>
  <si>
    <t>Yearly harvesting records and data are available for the group member.</t>
  </si>
  <si>
    <t>Records of meetings, excursions and of contact with users and external parties in place and available for the group member</t>
  </si>
  <si>
    <t>PEFC DK 001-3; 2.14.1-2.14.2; 4.5.1</t>
  </si>
  <si>
    <t>The group manager confirm that records of all trades and sales in system, volume summaries will be prepared.</t>
  </si>
  <si>
    <t>Timber at roadside in the forests of the group member are clearly identifiable; and sales and transport documentation correspond.</t>
  </si>
  <si>
    <t>Interviews with the forest manager confirm they are overall responsible.</t>
  </si>
  <si>
    <t>PEFC DK 001-3, 4.7.1</t>
  </si>
  <si>
    <t>The group manager should secure that sales invoices and delivery documents from the group members include correct PEFC information: 
• The name of the forest/group member
• Identification of products covered
• Quantity of delivered products
• Date or period of delivery
• Formal product claim: 100% PEFC certified
• PEFC certificate code</t>
  </si>
  <si>
    <t>Gruppelederen skal udføre systematic vurdering af maskinførers kompetencer i forhold til bilag 2 af PEFC skovstandarden.</t>
  </si>
  <si>
    <t>Gruppelederen skal udarbejde tydelige retningslinjer og plan for regelmæssig overvågning af skovens sundhed, samt registrering af eventuelle påvirkninger og observerede skader forårsaget af udefrakommende faktorer</t>
  </si>
  <si>
    <t>Gruppelederen skal udarbejde instruktion til entreprenører og egne medarbejdere om kravene relateret til at undgå spild af olie og andre miljøskadelige stoffer og affaldsdeponering i skoven.</t>
  </si>
  <si>
    <t>Krav om korrigerende handling
Dansk</t>
  </si>
  <si>
    <t>Corrective Action Request
English</t>
  </si>
  <si>
    <t>Gruppelederen skal sikre at salgsfaktura og målelister for produkter fra gruppemedlemmerne angiver korrekt PEFC information: 
• Skovens navn
• Hvilke produkter som er omfattet
• Mængde af de leverede produkter
• Dato/periode for levering
• Formel PEFC kategori: 100% PEFC certificeret
• PEFC Certifikatkode</t>
  </si>
  <si>
    <t>Gruppelederen skal i gruppelederhåndbogen beskrive at beslutning om optagelse af gruppemedlemmer i gruppen og udførelse af interne audits udføres af en skovbrugskyndig person med professionel ekspertise inden for skovbrug og skovbrugets miljømæssige påvirkning og 2 års praktisk erfaring med dansk skovdrift.</t>
  </si>
  <si>
    <t>PEFC DK 003-4</t>
  </si>
  <si>
    <t>PEFC DK 003-4, 5.2</t>
  </si>
  <si>
    <t xml:space="preserve">For the group scheme a procedures manual is developed and maintained called "gruppelederhåndbogen" and include procedures relevant for the group scheme. In addition for each group member, a forest handbook is/will be developed and include information relevant on site level. 
</t>
  </si>
  <si>
    <t xml:space="preserve">The Group Leader has set up system to maintain register and records of all group members, and has prepared written agreement. </t>
  </si>
  <si>
    <t>The group leader maintains a full register of all group members with required information. Records and register for group members inspected. List of group members in tab A7 in this report.</t>
  </si>
  <si>
    <t xml:space="preserve">Written agreement between the group leader and each group member in place, which meets the requirements listed. </t>
  </si>
  <si>
    <t xml:space="preserve">The group scheme procedures and formats are systemized in a well-prepared group scheme manual and a forest handbook for each group member. All documents, data and maps relevant for the group members’ forest management are directly available to the group leader and kept in a dropbox folder system. 
</t>
  </si>
  <si>
    <t xml:space="preserve">The group member has all forest land included under the group scheme as the total certified forest area.  </t>
  </si>
  <si>
    <t>Written agreements inspected for the group member.</t>
  </si>
  <si>
    <t>PEFC DK 003-4, 5.4, 5.6</t>
  </si>
  <si>
    <t>Gruppelederen skal beskrive gruppelederens rolle og function i gruppelederhåndbogen, inkl.: 
• Behandle og godkende ansøgninger fra skovejere som ønsker at indgå i PEFC gruppecertificeringen.
• Sørge for at alle ansøgerne får den information og vejledning som er nødvendig for at opfylde kravene i PEFC DK 001-3.
• Udstedelse af skovbrugsbeviser til gruppemedlemmer, hvis relevant
• Procedure i forbindelse med overdragelse af skovejendomme eller dele af skovejendomme
• Løbende orientere gruppemedlemmer om ændringer i PEFC DK 001-3.
• Udarbejde og iværksætte et program for årlig intern auditering af gruppemedlemmerne.
• Baseret på resultaterne af de interne og eksterne audits iværksætte korrigerende handlinger i tilfælde af identificerede afvigelser i de certificerede skove. 
• Opsamle indkomne bemærkninger fra eksterne parter, som videreformidles ucensureret til certificeringsorganet ved eksterne audits.
• Ved forespørgsel udlevere et sammendrag af den enkelte skovejendoms plan 
• Øjeblikkeligt skriftligt informere certificeringsorganet og PEFC Danmark om nye gruppemedlemmer og opsagte eller suspenderede gruppemedlemmer.</t>
  </si>
  <si>
    <t>Andy Grundy</t>
  </si>
  <si>
    <t>Adapted Standard version:</t>
  </si>
  <si>
    <t>Godkendte Standard version:</t>
  </si>
  <si>
    <t>PEFC Denmark Forest standard PEFC DK 001-3, rev. March 2012, amended October 2012, amended November 2013</t>
  </si>
  <si>
    <t>PEFC Danmarks Skovstandard PEFC DK 001-3, rev. Marts 2012, tilføjelser oktober 2012 og november 2013</t>
  </si>
  <si>
    <t>Adapted Standard date:</t>
  </si>
  <si>
    <t>Approved: PEFC Denmark Date: 28.03.2012, amendments 23.10.2012 and 22.11.2013
Approved: PEFC Council Date: 23.05.2013 and amendments 17.02.2014</t>
  </si>
  <si>
    <t>Godkendt: PEFC Danmark Dato: 28.03.2012, med tilføjelser 23.10.2012 og 22.11.2013
Godkendt: PEFC Council Dato: 23.05.2013 og tilføjelser d. 17.02.2014</t>
  </si>
  <si>
    <t>NB - this checklist shall be used in conjunction with the verifiers and guidance in the Danish PEFC Standard</t>
  </si>
  <si>
    <t>NB. Denne tjekliste skal anvendes sammen med verifikatorer og vejledningen i den danske PEFC skovstandard</t>
  </si>
  <si>
    <r>
      <t xml:space="preserve">Indicative Audit Programme for Certfication Cycle
</t>
    </r>
    <r>
      <rPr>
        <i/>
        <sz val="10"/>
        <color indexed="8"/>
        <rFont val="Cambria"/>
        <family val="1"/>
      </rPr>
      <t>NOTE - This Programme will be subject to change. This programme will be updated at each audit.
Some Indicators will be audited more than once, due to CARs, presence of High Conservation Factors (High Nature Values), etc</t>
    </r>
  </si>
  <si>
    <t>Silviculture</t>
  </si>
  <si>
    <t xml:space="preserve">Skovdyrkning </t>
  </si>
  <si>
    <t>●</t>
  </si>
  <si>
    <t>Miljø og biodiversitet</t>
  </si>
  <si>
    <t>Social - recreation, education and the rights of employees</t>
  </si>
  <si>
    <t>Social – friluftsliv, uddannelse og ansattes rettigheder</t>
  </si>
  <si>
    <t xml:space="preserve">Management Planning and records
</t>
  </si>
  <si>
    <t xml:space="preserve">Planlægning og registreringer
</t>
  </si>
  <si>
    <t>PEFC trademark checklist</t>
  </si>
  <si>
    <t>No risk of fire protection in the area. Not relevant</t>
  </si>
  <si>
    <t xml:space="preserve">In practise, relevant trainings will be given to each contractor or own employee before start of any forest operations, with written instructions and maps with all information relevant. Written documentation on education of employees related to sustainable forest management found. </t>
  </si>
  <si>
    <t>The group manager has a organisational chart showing the roles and structure of the group manager and the group members</t>
  </si>
  <si>
    <t xml:space="preserve">The group manager has formulated internal sampling procedures and procedures for conducting internal audits of group members. </t>
  </si>
  <si>
    <t xml:space="preserve">The group manager is aware of having to perform annual review of internal audit reports and own system. This is formulated in the written group procedures manual. </t>
  </si>
  <si>
    <t>To be checked at next surveillance</t>
  </si>
  <si>
    <t xml:space="preserve">5 person days including time spent on preparatory work, actual audit days, consultation and report writing (excluding travel to the region). </t>
  </si>
  <si>
    <t>Tidsplan</t>
  </si>
  <si>
    <t>Faktorer som mindsker audittiden: Begrænsede skovoperationer, gruppecertifikat</t>
  </si>
  <si>
    <t>Faktorer som øger audittiden: Ingen</t>
  </si>
  <si>
    <t>Begrundelse for faktorer som øger eller mindsker audittiden</t>
  </si>
  <si>
    <t>5 persondage inkl. forberedelse, auditdage, konsultation og rapportering (ekskl. Rejsetid)</t>
  </si>
  <si>
    <t>Besøgte skovlokaliteter for gruppemedlem 1: Flere forskellige litra og afdelinger besøgt, inklusivt urørt skov,  §3 område, biodiversitetsarealer, produktionsskov fældet med 3-5 træer efterladt og dødt ved bevaret, produktionsskov efter fældning tilplantetmed borede huller, skov med naturlig foryngelse, sti og spor system og parkeringsområde.</t>
  </si>
  <si>
    <t>1 visits/interviews were held by phone/ in person during audit..</t>
  </si>
  <si>
    <t>1 besøg og interviews blev gennemført i felten under auditten.</t>
  </si>
  <si>
    <t>0 responses were received</t>
  </si>
  <si>
    <t>32 consultees were contacted</t>
  </si>
  <si>
    <t>Consultation was carried out on 10/03/2020</t>
  </si>
  <si>
    <t>32 interessenter er blevet konsulteret forinden auditten</t>
  </si>
  <si>
    <t>Konsultationen blev gennemført 10.03.2020</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</si>
  <si>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</si>
  <si>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20.04.2020 Opening meeting</t>
  </si>
  <si>
    <t>20-21.04.2020 Audit: Review of documentation &amp; Group systems, staff interviews</t>
  </si>
  <si>
    <t>20.05.2020 Closing meeting</t>
  </si>
  <si>
    <t>20.04.2020 Åbningsmøde</t>
  </si>
  <si>
    <t>20-21.04.2020 Audit: Gennemgang af dokumentation &amp; gruppesystems, medarbejderinterview</t>
  </si>
  <si>
    <t>20.05.2020 Felt besøg til gruppemedlem: Hald Egeskov</t>
  </si>
  <si>
    <t>20.05.2020 Site visit to group member: Hald Egeskov</t>
  </si>
  <si>
    <t>20.05.2020 Afslutning</t>
  </si>
  <si>
    <t>Group member site 1: the whole forest was visited, with specific visits to various compartments with commercially untouched forest, §3 protected areas, biodiversity areas, production forest with 5 trees retained and dead wood retained, production forest with natural regeneration and with replanting after harvest, tracks and road system, parking area.</t>
  </si>
  <si>
    <t>Haderup Skovservice group for forest owners</t>
  </si>
  <si>
    <t xml:space="preserve">Once certified, the group manager should provide instruction to contractors on requirements related to avoiding spillage of oil and other substances harmful to the environment and disposal of waste in the forest. </t>
  </si>
  <si>
    <t xml:space="preserve">The group manager should implement the guidelines and plan for regular monitoring of the health of the forest as well as should record potential impacts of observed damage caused by external factors </t>
  </si>
  <si>
    <t>Monitoring done as part of the annual planning in the field. Type and method for quantity and quality monitoring and import has been defined in the draft group management guidelines and the forest procedures manual. So indicator met. The group is not yet certified and observation issued to remind the group</t>
  </si>
  <si>
    <t>No oil or other substances are kept in the forest but on truck load or locations outside forest area. So indicator met. This has been formulated in draft management guidelines, draft procedures manual and draft instructions to contractors.The group is not yet certified and observation issued to remind the group.</t>
  </si>
  <si>
    <t>Template for written contracts with contractors, which can confirm that collective agreements apply is prepared. The listed ILO conventions are ratified by Denmark and incorporated in national legislation. So indicator met. The template is not in use yet, since the group manager has not yet used any contractors in the group member' forest. The group is not yet certified and observation issued to remind the group</t>
  </si>
  <si>
    <t>Sales, measurement and transport documentation for products sold as PEFC certified not yet including the required PEFC information. No sale of PEFC certified wood yet. The group is not yet certified and observation issued to remind the group</t>
  </si>
  <si>
    <t>The group manager has prepared a group procedures manual, including procedure for admission of group member to the group and who can carry out the internal audits. The group manager has performed initial audit of the group member. The group is not yet certified, so the procedure is not implemented for potential new group members. This observation is issued to remind the group</t>
  </si>
  <si>
    <t xml:space="preserve">The group manager should implement the procedures manual including the procedure to ensure that decisions about admission of a group member in the group and the execution of the internal audits are carried out by a professional, with expertise in forestry and the environmental impact of forestry together with 2 years of practical experience with Danish forestry. </t>
  </si>
  <si>
    <t>The group manager has prepared a group procedures manual, including procedure for the group managers function, procedures related to accepting new group member nor procedures for internal audits and elaboration of internal audit reports from internal audits and results of issuing corrective measures. The group is not yet certified, so the procedure is not implemented for potential new group members. This observation is issued to remind the group</t>
  </si>
  <si>
    <t>The group manager has prepared a group procedures manual, including procedure for  terminating, handling suspension and withdrawal of group member agreements, and for informing SA Cert and PEFC Denmark about these. The group is not yet certified, so the procedure is not implemented for potential new group members. This observation is issued to remind the group</t>
  </si>
  <si>
    <t>Gruppelederen skal definere tydelige procedurer for skriftligt at opsige en aftalen om et gruppemedlems deltagelse i gruppen, suspendering og tilbagetrækning af aftaler i gyldighedsperioden og procedurer for at oplyse SA Cert (Karina.Kitnaes@wsp.com) og PEFC Danmark om både nye og opsagte aftaler.</t>
  </si>
  <si>
    <t>The group manager has not yet used contractors in the group members forest. Until now only own workers used in this forest. Therefore not yet relevant for the group manager to have kept records nor evaluated machine operations competences related to the specifications of annex 2 of the PEFC standard. The group is not yet certified and observation issued to remind the group</t>
  </si>
  <si>
    <t>Y Obs 2020.1</t>
  </si>
  <si>
    <t>Y Obs 2020.2</t>
  </si>
  <si>
    <t>Y Obs 2020.3</t>
  </si>
  <si>
    <t>Y Obs 2020.4</t>
  </si>
  <si>
    <t>Y Obs 2020.5</t>
  </si>
  <si>
    <t>Y Obs 2020.6</t>
  </si>
  <si>
    <t>Y Obs 2020.7</t>
  </si>
  <si>
    <t>Y Obs 2020.8</t>
  </si>
  <si>
    <r>
      <t xml:space="preserve">Der skal for hvert enkelt gruppemedlem foreligge en skriftlig aftale om deltagelse i gruppecertificering mellem skovejeren (eller en bemyndiget repræsentant for denne) og gruppelederen, som sikrer en organisatorisk eller kontraktlig forpligtigelse til at opfylde PEFC Danmarks skovstandard. Der skal iagttages følgende punkter i forbindelse med aftalen:
1. Aftalen underskrives af skovejeren eller en bemyndiget repræsentant for denne.
2. Gruppemedlemmet er i besiddelse af informationsmateriale, som fortæller hvad certificeringen indebærer.
3. Gruppemedlemmet forpligter sig til at følge dansk lovgivning med betydning for skovdriften, PEFC Danmarks skovstandard, samt følge gruppelederens øvrige anvisninger for at opretholde medlemskab af gruppen.
</t>
    </r>
    <r>
      <rPr>
        <b/>
        <sz val="10"/>
        <rFont val="Calibri"/>
        <family val="2"/>
      </rPr>
      <t xml:space="preserve">4. Aftalen skal gælde i mindst 1 år og kan maksimalt tegnes for en treårig periode. Herefter skal aftalen fornyes.
5. Aftalen skal beskrive rettigheder for gruppelederen til at ekskludere gruppemedlemmet fra deltagelse i gruppecertificeringen i tilfælde af gentagne større afvigelser fra PEFC Danmarks Skovstandard.
6. Gruppelederen kan udstede et skovbrugsbevis, når skovdriften hos det enkelte gruppemedlem
3. opfylder PEFC Danmarks skovstandard.
7. Gruppelederen skal med passende mellemrum indhente oplysninger hos gruppemedlemmet om forhold, der vedrører driften af skoven. Oplysningerne skal som minimum indhentes inden aftalen fornyes.
8. Gruppemedlemmet skal acceptere 3. parts inspektion.
9. Aftalen laves i 2 eksemplarer, én til gruppemedlemmet og én til gruppelederen.
</t>
    </r>
  </si>
  <si>
    <r>
      <t xml:space="preserve">The group leader shall implement and maintain procedures for managing all documents and registrations required by the present document to ensure that: 
a) they can be located,
b) they are periodically reviewed, revised as necessary and approved by authorised personnel,
c) the currently valid version of relevant documents is available at all locations where operations essential to the effective functioning of the system are performed,
d) obsolete documents are promptly removed from all points of issue and points of use and are otherwise ensured against unintended use.
</t>
    </r>
    <r>
      <rPr>
        <i/>
        <sz val="10"/>
        <color indexed="8"/>
        <rFont val="Calibri"/>
        <family val="2"/>
      </rPr>
      <t>Documents shall be legible, dated (with dates of revision) and readily identifiable. Procedures and responsibilities shall be established and maintained concerning the creation and modification of the various types of document.</t>
    </r>
  </si>
  <si>
    <r>
      <t xml:space="preserve">Følgende procedurer/rutiner skal som minimum beskrives:
- Indgåelse af aftaler om deltagelse i gruppecertificeringen
</t>
    </r>
    <r>
      <rPr>
        <b/>
        <sz val="10"/>
        <rFont val="Calibri"/>
        <family val="2"/>
      </rPr>
      <t xml:space="preserve">- Udstedelse af skovbrugsbeviser
- Retningslinier for indhentning af gruppemedlemmernes dYumentation krævet i PEFC Danmarks skovstandard afsnit 7.4
- Procedure i forbindelse med overdragelse af skovejendomme eller dele af skovejendomme
- Opsigelse af aftale om deltagelse i gruppen
- Opsamling af indkomne bemærkninger fra eksterne parter
- Planlægning og gennemførelse af interne audits
- Håndtering af afvigelser og korrigerende handlinger (bilag 1)
- DYumenthåndtering og arkivering, herunder register over udstedte skovbrugsbeviser som kræves under punkt 5.3, løbende rapportering over nye aftaler til PEFC Danmark og arkivering af dYumenter der har eller kan få betydning for certificeringens gennemførelse (se eks i bilag 2)
- Andre rutiner med betydning for administration af gruppecertificeringen.
</t>
    </r>
  </si>
  <si>
    <r>
      <t xml:space="preserve">Of the group members:
The group leader shall carry out internal audits of the group members at least once a year, so that it can be rendered probable that the individual group members comply with the requirements in PEFC Denmark’s Forest Management Standard. 
The internal audit shall be based on a sample among the group members. The group leader shall define a strategy of sampling, so that at least a number of group members equal to the square root of the number of all group members in the group, take part in the yearly audit.
When planning the internal audits and the selection of group members in that regard, the following shall be taken into consideration:
- The result from previous internal audits
- Received comments
- The variation of size of the properties
- Geographical distribution
- The association of the forest to the group in other regards.   
</t>
    </r>
    <r>
      <rPr>
        <i/>
        <sz val="10"/>
        <color indexed="8"/>
        <rFont val="Calibri"/>
        <family val="2"/>
      </rPr>
      <t>Note: With “the association of the forest to the group in other regards” is meant that the forest may be associated to the group in another way. E.g. if the group leader carries out the daily administration of the forest property in question, this would under normal circumstances, lead to a lower intensity in regard to selection for internal audits than if the sole association of the property to the group is through the certification.</t>
    </r>
  </si>
  <si>
    <r>
      <t xml:space="preserve">Gruppelederen skal gennemføre intern audit af gruppemedlemmerne mindst en gang om året, således at det kan sandsynliggøres at de enkelte gruppemedlemmer lever op til kravene i PEFC Danmarks skovstandard. Den interne audit kan baseres på en stikprøve blandt gruppemedlemmerne.   
Gruppelederen skal fastlægge en samplingsstrategi således at minimum kvadratroden af antallet af gruppemedlemmer indgår ved hver intern audit. 
Ved planlægningen af de interne audits og udvælgelsen af gruppemedlemmer i den forbindelse skal der tages hensyn til følgende:
- resultat fra tidligere interne audits
- indkomne bemærkninger 
- variationen i størrelsen af skovejendommene </t>
    </r>
    <r>
      <rPr>
        <b/>
        <sz val="10"/>
        <color indexed="8"/>
        <rFont val="Calibri"/>
        <family val="2"/>
      </rPr>
      <t xml:space="preserve">
- geografisk fordeling
- sæsonvariationer
- skovens tilknytning til gruppen i øvrigt
</t>
    </r>
    <r>
      <rPr>
        <i/>
        <sz val="10"/>
        <color indexed="8"/>
        <rFont val="Calibri"/>
        <family val="2"/>
      </rPr>
      <t>Note: Med ”skovens tilknytning til gruppen i øvrigt” menes at hvis skoven er tilknyttet gruppen på anden vis for eksempel at gruppelederen har den daglige administration af skovejendommen, vil dette normalt betyde en lavere intensitet ved udvælgelse til intern audit end hvis skovejendommens eneste tilknytning til gruppen er certificeringen.</t>
    </r>
    <r>
      <rPr>
        <b/>
        <sz val="10"/>
        <color indexed="8"/>
        <rFont val="Calibri"/>
        <family val="2"/>
      </rPr>
      <t xml:space="preserve">
</t>
    </r>
  </si>
  <si>
    <r>
      <rPr>
        <i/>
        <sz val="10"/>
        <color indexed="8"/>
        <rFont val="Calibri"/>
        <family val="2"/>
      </rPr>
      <t>The group leader may suspend or withdraw the agreement if there is confirmed reason to believe that the forest management proof is being misused or if a major deviation from PEFC Denmark’s Forest Management Standard is registered and corrective actions has not been executed.</t>
    </r>
    <r>
      <rPr>
        <b/>
        <sz val="10"/>
        <color indexed="8"/>
        <rFont val="Calibri"/>
        <family val="2"/>
      </rPr>
      <t xml:space="preserve"> 
The group leader shall define procedures for handling of suspension and withdrawal of agreements. </t>
    </r>
    <r>
      <rPr>
        <i/>
        <sz val="10"/>
        <color indexed="8"/>
        <rFont val="Calibri"/>
        <family val="2"/>
      </rPr>
      <t xml:space="preserve">Guidance in handling of deviations from PEFC Denmark’s Forest Management Standard is laid down in appendix 1.
</t>
    </r>
    <r>
      <rPr>
        <b/>
        <sz val="10"/>
        <color indexed="8"/>
        <rFont val="Calibri"/>
        <family val="2"/>
      </rPr>
      <t>The group member is informed about the suspension or withdrawal in writing along with a demand of returning the issued forest management proof.</t>
    </r>
  </si>
  <si>
    <r>
      <rPr>
        <i/>
        <sz val="10"/>
        <color indexed="8"/>
        <rFont val="Calibri"/>
        <family val="2"/>
      </rPr>
      <t xml:space="preserve">Gruppelederen kan suspendere eller tilbagetrække aftalen om deltagelse i gruppecertificering, hvis der er bestyrket mistanke om at skovbrugsbeviset misbruges eller hvis der konstateres større afvigelser fra PEFC Danmarks skovstandard som ikke følges op. </t>
    </r>
    <r>
      <rPr>
        <b/>
        <sz val="10"/>
        <color indexed="8"/>
        <rFont val="Calibri"/>
        <family val="2"/>
      </rPr>
      <t xml:space="preserve">
Gruppelederen skal fastsætte procedurer for suspendering og tilbagetrækning af aftaler. </t>
    </r>
    <r>
      <rPr>
        <i/>
        <sz val="10"/>
        <color indexed="8"/>
        <rFont val="Calibri"/>
        <family val="2"/>
      </rPr>
      <t xml:space="preserve">Vejledning i håndtering af afvigelse er givet i bilag 1. 
</t>
    </r>
    <r>
      <rPr>
        <b/>
        <sz val="10"/>
        <color indexed="8"/>
        <rFont val="Calibri"/>
        <family val="2"/>
      </rPr>
      <t xml:space="preserve">Suspensionen eller tilbagetrækning af aftalen meddeles gruppemedlemmet skriftligt med begæring om returnering af det udstedte skovbrugsbevis.
</t>
    </r>
  </si>
  <si>
    <t>20-21.04; 20.05; 03.06.2020</t>
  </si>
  <si>
    <t xml:space="preserve">Hovedevalueringsdatoer </t>
  </si>
  <si>
    <t>Auditørens CV findes som fil hos SA Cert.</t>
  </si>
  <si>
    <t>Certificeringsrapporten og SA Certs foreløbige beslutning blev også sendt til certifikatholderen til kommentering.</t>
  </si>
  <si>
    <t>Se A2 for resumé af kommentarer rejst af interessenter og SA Cert. svar</t>
  </si>
  <si>
    <t>20-21.04.2020; 20.05.2020; 03.06.2020</t>
  </si>
  <si>
    <t>03.06.2020: Group manager resubmission of documents to close out findings from PA. Review of documentation and update of report</t>
  </si>
  <si>
    <t>4-12.06.2020: Finalising reporting</t>
  </si>
  <si>
    <t xml:space="preserve">1) Karina Seeberg Kitnaes, Orbicon A/S, biologist and Lead Auditor. 24 years international experience from working on targeted nature projects (Natura 2000 and key biotopes) in many Eastern and Northern European countries. 20 years auditing experience from multiple countries.  </t>
  </si>
  <si>
    <t>SKOVEN</t>
  </si>
  <si>
    <t>The group manager should use written contracts with contractors (and own employees), specifying that collective agreements have been respected in regard to all employees as part of the workers rights in line with the ILO conventions.</t>
  </si>
  <si>
    <t>Gruppelederen skal anvende skriftlige kontrakter med alle entreprenører (og egne medarbejder) som specificerer at kollektivaftaler overholdes som en del af arbejdsrettigheter i overensstemmelse med ILO konventionerne.</t>
  </si>
  <si>
    <t>The group manager has performed internal main assessment of the group member and written audit report. The group manager has prepared a group procedures manual, including procedures related to accepting new group member and elaborating audit reports and results of issuing corrective measures. The group is not yet certified, so the procedure is not implemented for potential new group members. This observation is issued to remind the group</t>
  </si>
  <si>
    <t xml:space="preserve">The group manager should implement the procedures  for terminating member agreements and for suspending group members and withdrawal of the member agreement during the period of the validity of the agreement and the requirement to immediately inform SA Cert and PEFC Denmark about new and terminated agreements. </t>
  </si>
  <si>
    <t>The group manager should implement the procedures for group manager activities including: 
• Consider and approve applications from forest owners wishing to participate in a PEFC group certification.
• Provide all applicants with information and guidance needed for meeting the requirements in PEFC DK 001-3.
• Issuance of forest managements proofs.
• Procedures in connection with conveyance of property or parts of property.
• Continuously inform group members of changes in PEFC DK 001-3.   
• Develop and operate an internal audit programme for internal annual audits of the group members 
• Based on the results of the internal and external audits, undertake corrective and preventive measures in case of identified deviations in the forests. 
• Collect remarks and observations received from external parties. These remarks should be passed on uncensored to the certification body at external audits.
• Upon request from stakeholders, provide a summary of the individual forest management plans of the group members
• Immediately inform the SA Cert and PEFC Denmark about admitted, terminated, suspended group members in written.</t>
  </si>
  <si>
    <t>James Evans</t>
  </si>
  <si>
    <t>PEFC/09-22-006</t>
  </si>
  <si>
    <t>22-25.02.2021</t>
  </si>
  <si>
    <t xml:space="preserve">FIRST SURVEILLANCE </t>
  </si>
  <si>
    <t>FØRSTE ÅRLIGE AUDIT</t>
  </si>
  <si>
    <t>Surveillance Assessment dates</t>
  </si>
  <si>
    <t>Auditplan</t>
  </si>
  <si>
    <t>22.02.2021: Opening meeting and attendees</t>
  </si>
  <si>
    <t>22.02.2021: Åbningsmøde</t>
  </si>
  <si>
    <t>22-23.02.2021: Audit: Review of documentation &amp; Group systems, staff interviews</t>
  </si>
  <si>
    <t>22-23.02.2021: Gennemgang af dokumentation, gruppesystem og interview af medarbejdere.</t>
  </si>
  <si>
    <t>24.02.2021: Site visit: Hald Egeskov</t>
  </si>
  <si>
    <t>24.02.2021: Feltbesøg Hald Egeskov, samt interview af medarbejdere og entreprenører</t>
  </si>
  <si>
    <t>25.02.2021: Document review</t>
  </si>
  <si>
    <t xml:space="preserve">25.02.2021: Dokumentationsgennemgang </t>
  </si>
  <si>
    <t>25.02.2021: Auditors meeting and review</t>
  </si>
  <si>
    <t>25.02.2021: Auditors møde og egen gennemgang</t>
  </si>
  <si>
    <t xml:space="preserve">25.02.2021: Closing meeting and attendees </t>
  </si>
  <si>
    <t>25.02.2021: Afslutningsmøde</t>
  </si>
  <si>
    <t>Estimate of person days to complete surveillance assessment</t>
  </si>
  <si>
    <t>6 person days including time spent on preparatory work, actual audit days, consultation and report writing (excluding travel to the region)</t>
  </si>
  <si>
    <t>Begrundelse for faktorer som øger eller formindsker antal person-dage:</t>
  </si>
  <si>
    <t xml:space="preserve">Factors increasing auditing time: HCVs present. </t>
  </si>
  <si>
    <t>Faktorer som øger audittiden: Infrastruktur med relativt store kørselsafstande og HCV tilstede.</t>
  </si>
  <si>
    <t xml:space="preserve">Factors decreasing auditing time: Limited forestry activities, Group certificate. </t>
  </si>
  <si>
    <t>Faktorer som formindsker audittiden: Multi-site certifikat.</t>
  </si>
  <si>
    <t>Surveillance Assessment team</t>
  </si>
  <si>
    <t xml:space="preserve">Auditteamet bestod af: </t>
  </si>
  <si>
    <t xml:space="preserve">1) Karina Seeberg Kitnaes, M.Sc. biologist and Lead Auditor (witness auditor). 25 years international experience from working on targeted nature projects (Natura 2000 and key biotopes) in many Eastern and Northern European countries. 20 years auditing experience from multiple countries.  </t>
  </si>
  <si>
    <t>2) Karina Seeberg Kitnæs (witness auditor) biolog M.Sc. 25 års international erfaring med skovøkologi, skovbrug, implementering af EU Natura 2000 og nøglebiotopsregistrering) i Nord og Østeuropa. 20 års auditor erfaring fra mange lande.</t>
  </si>
  <si>
    <t>Team members’ c.v.’s are held on file.</t>
  </si>
  <si>
    <t>Auditørernes og den tekniske eksperts CV'er findes på fil hos Soil Association Certification.</t>
  </si>
  <si>
    <t>6.3.1</t>
  </si>
  <si>
    <t>Sophie Dige Iversen</t>
  </si>
  <si>
    <t>Assessment process</t>
  </si>
  <si>
    <t>Auditprocessen</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</si>
  <si>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8. Besøgte lokaliteter blev udvalgt til at inkludere områder med fornyligt gennemførte eller igangværende skovoperationer, områder med offentlig adgang, områder med bevaringsværdi, ikke tidligere besøgt af Soil Association.</t>
  </si>
  <si>
    <t>6.4.1</t>
  </si>
  <si>
    <t>Criteria assessed at audit</t>
  </si>
  <si>
    <t>Kriteria evalueret som en del af auditten</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</si>
  <si>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</si>
  <si>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Kriterier udvalgt til evaluering er baseret på: områder med potentielle svagheder/relateret til tidligere CARs eller kritiske forhold, relateret til interessent kommentarer modtaget, hvor der har været ændringer i forvaltningen/certifikatets dækning, relateret til hovedmålsætninger og igangværende aktiviteter, og for at sikre at alle principper bliver evalueret mindst én gang i løbet af de 4 årlige audits</t>
  </si>
  <si>
    <t>Stakeholder consultation</t>
  </si>
  <si>
    <t>Interessentkonsultation</t>
  </si>
  <si>
    <t>25 consultees were contacted</t>
  </si>
  <si>
    <t>1 response was received</t>
  </si>
  <si>
    <t>Consultation was carried out on 13.01.2021</t>
  </si>
  <si>
    <t>Se A2 for resumé af kommentarer rejst af interessenter og svar fra Soil Association</t>
  </si>
  <si>
    <t>Review of corrective actions</t>
  </si>
  <si>
    <t>Review af udstedte korrigerende handlinger/tiltag</t>
  </si>
  <si>
    <t xml:space="preserve">Action taken in relation to previously issued conditions is reviewed given in Section 2 of this report. </t>
  </si>
  <si>
    <t>Handlinger/tiltag gennemført i forhold til tidligere udstedte krav om korrigerende handlinger er gennemgået og gengivet i section 2 af denne rapport.</t>
  </si>
  <si>
    <t xml:space="preserve">Main sites visited in each FMU </t>
  </si>
  <si>
    <t>Confirmation of scope</t>
  </si>
  <si>
    <t>Bekræftelse af certifikatets dækrning</t>
  </si>
  <si>
    <t>Ændringer til forvaltningssituationen.</t>
  </si>
  <si>
    <t>The assessment team reviewed the management situation. No material changes to the management situation were noted.</t>
  </si>
  <si>
    <t>Results of surveillance assessment</t>
  </si>
  <si>
    <t>Resultaterne af den årlige inspektion</t>
  </si>
  <si>
    <t>Resulterne af inspektionsevalueringen blev registreret i standard og tjeklisten i bilag 1 og identificerede afvigelser er givet i section 2 af denne rapport. Se også nedenfor under Kritiske forhold.</t>
  </si>
  <si>
    <t>Issues arising</t>
  </si>
  <si>
    <t>Where an issue was difficult to assess or contradictory evidence was identified this is discussed in the section below as an Issue and the conclusions drawn given.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</si>
  <si>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</si>
  <si>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t xml:space="preserve">Changes to management situation- </t>
    </r>
    <r>
      <rPr>
        <b/>
        <sz val="10"/>
        <color indexed="10"/>
        <rFont val="Cambria"/>
        <family val="1"/>
      </rPr>
      <t>results of management review/internal audit
Effectiveness of management system
Description of any continual improvement activities</t>
    </r>
  </si>
  <si>
    <t>B</t>
  </si>
  <si>
    <t>Høgildgaard Plantage</t>
  </si>
  <si>
    <t>m: 13
k: 1</t>
  </si>
  <si>
    <t>m: 2
k: 0</t>
  </si>
  <si>
    <t>Eng-araler (for 60 år siden) - slåes græs 1 gang årligt.</t>
  </si>
  <si>
    <t>Retningslinjer for Hald - skal laves for Høgildgaard også.</t>
  </si>
  <si>
    <t>Faste køresport med 15 meters afstand. Skal lægges ind som snoede spor.</t>
  </si>
  <si>
    <t>Ingen i Hald.
Høgildgaard: Rind Å danner østgrænsen.</t>
  </si>
  <si>
    <t>Diesel, olie mv. opbevares i servicevogn inkl. Værktøj i skoven.</t>
  </si>
  <si>
    <t>ansøgning fra Dollerup Trail, 4. oktober 2020. Foreslået ændring af løberute, accepteret og gennmført.</t>
  </si>
  <si>
    <t>Hulveje registreret på kort. Registreringer af karakteriske træer</t>
  </si>
  <si>
    <t>Ca. 6 arbejdsdage inkl forberedelse, løbende kommunikation, felt inspektion, kontorbesøg, gennemgang af documentation, interessentkonsultation og afrapportering (ekskl. Rejsetid).</t>
  </si>
  <si>
    <t>1) Sophie Dige Iversen, Landinspektør, M.Sc. Land Management og revisor hos Soil Association Certification.</t>
  </si>
  <si>
    <t>Følgende PEFC skovstandard kriterier blev evalueret: Kriterie 2 og 3 samt kriterierne 4.5 og 4.7</t>
  </si>
  <si>
    <t>The following criteria were assessed: Criteria 2, 3 and 4.5 og 4.7</t>
  </si>
  <si>
    <t>25 interessenter er blevet konsulteret forinden auditten</t>
  </si>
  <si>
    <t>Et (1) svar er blevet modtaget</t>
  </si>
  <si>
    <t>Konsultationen blev gennemført den 13.01.2021.</t>
  </si>
  <si>
    <t>2 visits/ 1 interview were held in person during audit.</t>
  </si>
  <si>
    <t>2 besøg og 1 interview af entreprenører og medarbejdere blev gennemført under auditten.</t>
  </si>
  <si>
    <t>Site 1: Site visit: Interview with employee driving forest machine. Inspection of service car and diesel tank. Much of the forest was visited, with specific visits to various compartments with commercially untouched forest, §3 protected areas, Natura2000 area, biodiversity areas, production forest with 5 trees retained and dead wood retained, production forest with natural regeneration and with replanting after harvest, tracks and road system, parking area. Trails marked with walking signs; Internal signs in forest with historic background. Key biotope (Natura 2000) protected and kept untouched.</t>
  </si>
  <si>
    <t>Site 2: Site visit:  Visits to production forest with 5 trees retained and dead wood retained, production forest with natural regeneration and with replanting after harvest, road system, area for chips and parking area. Visit to §3 protected areas, commercially untouched forest. Compartment with thinning. Group manager confirm no protected areas (confirmed on map on tablet), however the thinning is only instructed to the forest worker by mouth, no written intructions or maps given. Compartment with final harvest and planting with out soil prepraration (only crushing the surface and drilling holes). Compartment with final harvest, no soil preparation.</t>
  </si>
  <si>
    <t>Ejendom 1: Feltbesøg</t>
  </si>
  <si>
    <t>Ejendom 2: Feltbesøg</t>
  </si>
  <si>
    <t>The assessment team reviewed the current scope of the certificate in terms of certified forest area and products being produced. Since the last evaluation 1 FMU has been added to the group, no changes in products..</t>
  </si>
  <si>
    <t>Auditteamet gennemgik den nuværende dækning af certifikatet i forhold til certificeret skovareal og produkter. Siden den sidste audit er der tilføjet 1 skovejendom til gruppen, ingen ændringer i produkter.</t>
  </si>
  <si>
    <t>Auditteamet gennemgik forvaltningssituationen. Ingen grundlæggende ændringer til forvaltningsteamet blev noteret.</t>
  </si>
  <si>
    <t>Høgildgaardvej 3</t>
  </si>
  <si>
    <t>Herning</t>
  </si>
  <si>
    <t>Guldborgvej 12D</t>
  </si>
  <si>
    <t>100-1000ha</t>
  </si>
  <si>
    <t>Closed</t>
  </si>
  <si>
    <t>25.02.2021</t>
  </si>
  <si>
    <t>Minor</t>
  </si>
  <si>
    <t>N Minor 2020.6</t>
  </si>
  <si>
    <t xml:space="preserve">The group manager has prepared a group procedures manual, including procedure for the group managers function, procedures related to accepting new group member, procedures for internal audits and elaboration of internal audit reports from internal audits and results of issuing corrective measures. The initial/internal audits of the group members show issue of corrective actions and measures. </t>
  </si>
  <si>
    <t>S1 2021. The group manager has prepared a group procedures manual, including procedure for the group managers function, procedures related to accepting new group member, procedures for internal audits and elaboration of internal audit reports from internal audits and results of issuing corrective measures. The initial/internal audits of the group members show issue of corrective actions and measures. Observation closed.</t>
  </si>
  <si>
    <t xml:space="preserve">The group manager has prepared a group procedures manual, including procedure for  terminating, handling suspension and withdrawal of group member agreements, and for informing SA Cert and PEFC Denmark about these. </t>
  </si>
  <si>
    <t>S1 2021: The group manager has prepared a group procedures manual, including procedure for  terminating, handling suspension and withdrawal of group member agreements, and for informing SA Cert and PEFC Denmark about these. Observation closed.</t>
  </si>
  <si>
    <t>The group manager has prepared a group procedures manual, including procedure for  terminating, handling suspension and withdrawal of group member agreements, and for informing SA Cert and PEFC Denmark about these.</t>
  </si>
  <si>
    <t>Written agreements inspected for both group members.</t>
  </si>
  <si>
    <t>No on-product trademark use to date</t>
  </si>
  <si>
    <t>The comany has a PEFC trademark license through their COC certification.</t>
  </si>
  <si>
    <t>Promotional trademarks seen on company website and on the member's forest management proofs</t>
  </si>
  <si>
    <t>Hald. Skovveje skal kantes af løvbælter, produktionsskov bag ved, naturnært med selforyngelse. Undgår platning i stort omfang.
Høgildgaard. Løvbælter, underplnatet bøg der skal opbygge permanent skelet af løvskov, produktionsskov inde bag ved.</t>
  </si>
  <si>
    <t>Maps and management plans show that there are no natural streams located in the forests of the group members. A natural stream runs on the boundary in the forest of one group member.</t>
  </si>
  <si>
    <t>Oil and other substances are kept in the company service car, typically placed on a area designated for parking in the forest or immediately outside the forest. Also diesel tanks are placed here, as long as the work is going on. Immediately after the work is finished, the tank is removed. Instruction to contractors on requirements related to avoiding spillage of oil and other substances harmful to the environment and disposal of waste in the forest is formulated in management guidelines, procedures manual and instructions to contractors.</t>
  </si>
  <si>
    <t>S1 2021: Oil and other substances are kept in the company service car, typically placed on a area designated for parking in the forest or immediately outside the forest. Also diesel tanks are placed here, as long as the work is going on. Immediately after the work is finished, the tank is removed. Instruction to contractors on requirements related to avoiding spillage of oil and other substances harmful to the environment and disposal of waste in the forest is formulated in management guidelines, procedures manual and instructions to contractors. Observation closed.</t>
  </si>
  <si>
    <t xml:space="preserve">Monitoring done as part of the annual planning in the field. Type and method for quantity and quality monitoring and import has been defined in the draft group management guidelines and the forest procedures manual. So indicator met. In one forest there has been observed certain insects, but this has not been registered. </t>
  </si>
  <si>
    <t>N minor 2020.2</t>
  </si>
  <si>
    <t>12 months after receipt of report, will be checked at next audit</t>
  </si>
  <si>
    <t>Forest worker confirms good knowledge to the standard. The group manager is highly motivated, engaged and focused on meeting the requirements of the Danish PEFC forest standard. But see also observation 2020.3.</t>
  </si>
  <si>
    <t>The group manager has not yet used contractors in the group members forest. Until now only own workers used in this forest. Therefore not yet relevant for the group manager to have kept records nor evaluated machine operations competences related to the specifications of annex 2 of the PEFC standard. Observation maintained to remind the group.</t>
  </si>
  <si>
    <t>Interview confirms.</t>
  </si>
  <si>
    <t>Inspection of forest data and management plans including calculation of the percentage of total forest area designated as biodiversity area and untouched forest show that one group member has more than 7,5% set aside with biodiversity as the main objective. This is also laid down in the group scheme management guidelines and procedures manual. The other, new group member has not yet appointed biodiversuty areas. This is noted in the internal, initial audit of the group member and a corrective action request has been made in the internal audit report.</t>
  </si>
  <si>
    <r>
      <t xml:space="preserve">1) </t>
    </r>
    <r>
      <rPr>
        <sz val="10"/>
        <rFont val="Cambria"/>
        <family val="1"/>
      </rPr>
      <t>Sophie D. Iversen (Audit Team Leader, Auditor), land surveyer, M.Sc. Land Management and Auditor for Soil Assocation Certification</t>
    </r>
  </si>
  <si>
    <t>2021.1</t>
  </si>
  <si>
    <t xml:space="preserve">N Minor 2021.1 </t>
  </si>
  <si>
    <t>PEFC DK 003-3.8, 3.9</t>
  </si>
  <si>
    <t>Y obs. 2021.2</t>
  </si>
  <si>
    <t>2021.2</t>
  </si>
  <si>
    <t xml:space="preserve">Template for written contracts with contractors, which can confirm that collective agreements apply is prepared. The listed ILO conventions are ratified by Denmark and incorporated in national legislation. So indicator met. The template is not in use yet, since the group manager has not yet used any contractors in the group member' forest. But the forest owners has used own or contracted workers in the forests. The group manager does not know the contractual surcumstances for this.  </t>
  </si>
  <si>
    <t>m: 13
W: 1</t>
  </si>
  <si>
    <t>m: 2
W: 0</t>
  </si>
  <si>
    <t>The group manager has the group procedures manual, including procedure for admission of group member to the group and who can carry out the internal audits. The group manager has performed initial audit of the new group member. However, the group manager has not in the procedures defined that decisions about admission of group members and the internal audits are carried out by a professional, with expertise in forestry and the environmental impact of forestry together with 2 years of practical experience with Danish forestry. Observation raised to minor.</t>
  </si>
  <si>
    <t>The group manager was not aware that this had to be written down in the procedures.</t>
  </si>
  <si>
    <t xml:space="preserve">The group manager will write a section in the procedures manual on this. </t>
  </si>
  <si>
    <t>The group manager has set up the management system. And in the wirtten contracts the overall responsibilities and authorities are laid out. However, especially in relation to the new group member, it was noted during field visits that the authority or ability to initiate changes at group member level of the group manager was not clear in practice.</t>
  </si>
  <si>
    <t>The company should consider a practical solution on how to demonstrate its ability to collect and analyse data from all the group members including authority and ability to initiate change at the level of the individual group member, if required.</t>
  </si>
  <si>
    <t>Virksomheden skal demonstrere dens evne til at samle og analysere data fra alle gruppemedlemmerne, inklusiv beføjelser og evne til at igangsætte ændringer hos de enkelte gruppemedlemmer, hvis det er nødvendigt.</t>
  </si>
  <si>
    <t xml:space="preserve">The group manager has conducted the internal audits and management review conducted. For the number of group members the management system appears effective. </t>
  </si>
  <si>
    <t xml:space="preserve">Monitoring done as part of the annual planning in the field. Type and method for quantity and quality monitoring and import has been defined in the draft group management guidelines and the forest procedures manual. So indicator met in principle met. however in one forest there has been observed certain insects, but this has not been recorded anywhere. </t>
  </si>
  <si>
    <t xml:space="preserve">In practise, relevant trainings will be given to each contractor or own employee before start of any forest operations, with written instructions and maps with all information relevant. However, in one case at each group member,  the forest owner' own personnel has conducted thinning operations without having received any written instructions, maps etc. </t>
  </si>
  <si>
    <t xml:space="preserve">For employees and specialized machine operators, the group manager or the group member shall make sure that the employees and contractors receive or have access to written documentation related to the planned operations, including registrations of the nature, culture and recreational values, relevant for the performance of task. </t>
  </si>
  <si>
    <t>N Minor 2020.4</t>
  </si>
  <si>
    <t xml:space="preserve">Sales, measurement and transport documentation for products sold as PEFC certified checked and found to include the required PEFC information. </t>
  </si>
  <si>
    <t xml:space="preserve">S1 (2021): Sales, measurement and transport documentation for products sold as PEFC certified checked and found to include the required PEFC information. </t>
  </si>
  <si>
    <t>Gus Hellier</t>
  </si>
  <si>
    <t>The current harvesting level is lower than the calculated harvesting level for each group member</t>
  </si>
  <si>
    <t>Denmark does not use the terms annual allowable cut. For each group member, data and calculations of increment, forest production and yields based on a long-term forestry as part of the forest management plan. The harvesting levels and classes are calculated based on eg. species distribution, age class distribution, soil quality (bonitet) and increment. The current harvesting level is lower than the calculated harvesting level for each group member</t>
  </si>
  <si>
    <t>Review of harvest records and field visits to the two group members confirm that minimum 5 trees/ha are left after harvest on site.</t>
  </si>
  <si>
    <t>Review of harvest records and field visits to the two group members confirm that minimum 3 snags or lying trees/ha are left after harvest on site.</t>
  </si>
  <si>
    <t>Maps and management plans show that there are no natural streams located in the forests of the group members. A natural stream runs on the boundary in the forest of one group member, while the forest road is not crossing or affecting the stream. No drainage affects the stream.</t>
  </si>
  <si>
    <t xml:space="preserve">The group manager confirms to have performed annual review of internal audits and that procedures are being implemented. </t>
  </si>
  <si>
    <t xml:space="preserve">The group manager has implemented internal sampling procedures and procedures for conducting internal audits of group members. Internal audit reports found for the first group manager and MA audit reports for the next group member. </t>
  </si>
  <si>
    <t>The group manager has maintained the group procedures manual, including procedure for  terminating, handling suspension and withdrawal of group member agreements, and for informing SA Cert and PEFC Denmark about these. No suspensions nor withdrawals since last audit.</t>
  </si>
  <si>
    <t>The group manager understands, but see observation 2020.8</t>
  </si>
  <si>
    <t>John Rogers</t>
  </si>
  <si>
    <t>For egne medarbejdere og maskinfører skal gruppelederen eller det enkelte gruppemedlem sikre at medabejdere og maskinfører modtager skriftlig dokumentation relateret til de(n) planlagte skovoperation, inkl. registrede naturværdier, kulturminder og rekreative værdier.</t>
  </si>
  <si>
    <t>MAJOR</t>
  </si>
  <si>
    <t>3 months after receipt of report</t>
  </si>
  <si>
    <t>No stakeholder comments</t>
  </si>
  <si>
    <t>04.05.2022: Auditors meeting and review</t>
  </si>
  <si>
    <t>04.05.2022: Document review</t>
  </si>
  <si>
    <t xml:space="preserve">04.05.2022: Closing meeting and attendees </t>
  </si>
  <si>
    <t>28.04.2022: Gennemgang af dokumentation, gruppesystem og interview af medarbejdere.</t>
  </si>
  <si>
    <t>28.04.2022: Åbningsmøde</t>
  </si>
  <si>
    <t xml:space="preserve">04.05.2022: Dokumentationsgennemgang </t>
  </si>
  <si>
    <t>04.05.2022: Auditors møde og egen gennemgang</t>
  </si>
  <si>
    <t>04.05.2022: Afslutningsmøde</t>
  </si>
  <si>
    <t>29.04.2022: Feltbesøg Hald Egeskov</t>
  </si>
  <si>
    <t>29.04.2022: Feltbesøg Høgildgaard Plantage</t>
  </si>
  <si>
    <t>Karina Seeberg Kitnaes</t>
  </si>
  <si>
    <t>The following criteria were assessed: Criteria 1, 4, 2.14, 3.8, 3.11</t>
  </si>
  <si>
    <t>Consultation was carried out on 20.02.2022</t>
  </si>
  <si>
    <t>Konsultationen blev gennemført den 20.02.2022.</t>
  </si>
  <si>
    <t>Ingen svar er blevet modtaget</t>
  </si>
  <si>
    <t>No response was received</t>
  </si>
  <si>
    <t>Følgende PEFC skovstandard kriterier blev evalueret: 1, 4, 2.14, 3.8, 3.11</t>
  </si>
  <si>
    <t>Site 1: Compartments with commercially untouched forest, §3 protected areas, Natura2000 area, biodiversity areas, production forest with 5 trees retained and dead wood retained, production forest with natural regeneration and with replanting after harvest, tracks and road system, parking area. Trails marked with walking signs; Internal signs in forest with historic background. Key biotope (Natura 2000) protected and kept untouched.</t>
  </si>
  <si>
    <t>Site 2: Compartments with production forest and final felling with 5 trees retained and dead wood retained, production forest with natural regeneration and with replanting after harvest, road system, area for chips and parking area. Visit to §3 protected areas, commercially untouched forest set aside. Compartment with thinning and compartments with final harvest and planting with out soil prepraration (only crushing the surface and drilling holes). Compartment with final harvest, no soil preparation.</t>
  </si>
  <si>
    <t xml:space="preserve">2) Anja Skriver Brogaard (Auditor) educated forester from Norwegian University of Life Sciences (NMBU) and has 15 years of professional work experience in the forest and wood industry. Anja has been working as lead auditor since 2011 for other CB, since 2015 for Danish Technological Institute  and since 2020 for WSP Denmark, with strong focus on forest management certification, chain of custody certification, timber legality and other certifications related to the forest and wood processing industries. Anja has performed +500 audits of forest managements and wood processing companies in Denmark and abroad in countries like Norway, USA, Chile and Russia.  </t>
  </si>
  <si>
    <t>1) Karina Seeberg Kitnaes (TL, Lead Auditor), biologist, M.Sc. 26 years of international work experience focused on forest ecology, forestry, integrated natural resources management, implementation of EU Natura 2000, as well as FSC/PEFC FM and COC certification.  Ms. Kitnaes is business manager at WSP Danmark and has expertise and experience in implementation of international forest and chain-of-custody standards, including EU Timber Regulation (EUTR) and the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</si>
  <si>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 xml:space="preserve">1) Karina Seeberg Kitnæs (Team Leader, Lead Auditor) er uddannet biolog M.Sc. og har 26 års international erfaring med skovøkologi, skovbrug, integreret naturressourceforvaltning, implementering af EU Natura 2000 og EU Vandrammedirektivet, samt FSC/PEFC FM og COC certificering. Fr. Kitnæs er forretningsleder hos WSP Danmark og har ekspertise og erfaring i implementering af europæisk lovgivning og internationale skov- og sporbarhedsstandarder, herunder den europæiske tømmerforordning (EUTR) og FSC, PEFC og SBP certificeringsordningerne. Siden 2004 er fr. Kitnæs certificeringsleder og Lead Auditor med ansvar for evaluering af bl.a. skovforvaltninger i Danmark, England, Finland, Litauen, Malaysia, Norge, Hviderusland, Skotland, Rusland (Sibirien), Slovakiet og Sverige op imod kvalificerende og gældende standarder.
</t>
  </si>
  <si>
    <t>2) Anja Skriver Brogaard (auditor) uddannet forstkandidat fra Norges Miljø- og Biovidenskabelige Universitet (NMBU) og har 15 års professionel erhvervserfaring inden for skov- og træindustrien. Anja har arbejdet som auditor siden 2011 for andet CB, siden 2015 for Teknologisk Institut og siden 2020 for WSP Denmark med stærkt fokus på skovdriftscertificering, sporbarhedscertificering, tømmerlovgivning og andre certificeringer relateret til skov- og træforarbejdende industrier. Anja har udført +500 audits af skovforvaltninger og træforarbejdende virksomheder i Danmark og i udlandet, eks. i lande som Norge, USA, Chile og Rusland.</t>
  </si>
  <si>
    <t>28.04.2022</t>
  </si>
  <si>
    <t>28.04.2023</t>
  </si>
  <si>
    <t>12 months after receipt of report, will be checked at next audit.</t>
  </si>
  <si>
    <t>28.04.2022: Opening meeting and attendees</t>
  </si>
  <si>
    <t>28.04.2022: Audit: Review of documentation &amp; Group systems, staff interviews</t>
  </si>
  <si>
    <t>29.04.2022: Site visit: Hald Egeskov</t>
  </si>
  <si>
    <t>29.04.2022: Site visit: Høgildgaard Plantage</t>
  </si>
  <si>
    <t>28-29.04, 04.05.2022</t>
  </si>
  <si>
    <t>Sophie D. Iversen</t>
  </si>
  <si>
    <t>2022.1</t>
  </si>
  <si>
    <t>2022.2</t>
  </si>
  <si>
    <t>21.07.2020</t>
  </si>
  <si>
    <t>MA 2020, S1 2021; S2 2022</t>
  </si>
  <si>
    <t>S1 2021: The group manager has the group procedures manual, including procedure for admission of group member to the group and who can carry out the internal audits. The group manager has performed initial audit of the new group member. However, the group manager has not in the procedures defined that decisions about admission of group members and the internal audits are carried out by a professional, with expertise in forestry and the environmental impact of forestry together with 2 years of practical experience with Danish forestry. Observation raised to minor.
S2 (2022): The group manager has improved procedures manual to include description of decision on admitting group members and performance of internal audits. The group manager has performed the internal audit of both group members. Decision of admission of group members and the internal audits are conducted by the forester at the group manager.</t>
  </si>
  <si>
    <t>The group manager has improved procedures manual to include description of decision on admitting group members and performance of internal audits. The group manager has performed the internal audit of both group members. Decision of admission of group members and the internal audits are conducted by the forester at the group manager.</t>
  </si>
  <si>
    <t>S2 (2022): The group managers procedures manual (Gruppelederhåndbogen) improved; Contract between group manager and group member now including the requirement as a paragraph 15 and 17.</t>
  </si>
  <si>
    <t>The group procedures manual (Gruppelederhåndbogen) improved; Contract between group manager and group member now including the requirement as a paragraph 15 and 17.</t>
  </si>
  <si>
    <t>N Minor 2022.1</t>
  </si>
  <si>
    <t>The management objectives includes to meet certification requirements, Management objectives written down in green management plan and forest procedures manual.</t>
  </si>
  <si>
    <t>N Minor 2022.2</t>
  </si>
  <si>
    <t xml:space="preserve">The group manager has maintained the group procedures manual, including procedure for the group managers function, procedures related to accepting new group member, procedures for internal audits and elaboration of internal audit reports from internal audits and results of issuing corrective measures. However, the initial/internal audits of the group members did not show issue of corrective actions and measures. The checklist used at initial and internal annual audit by the group manager did not include all PEFC FM std requirements, i.e. criteria 4. </t>
  </si>
  <si>
    <t>The initial/internal audits of the group members did not show issue of corrective actions and measures. The checklist used at initial and internal annual audit by the group manager did not include all PEFC FM std requirements, i.e. criteria 4. Manglende kriterie 4 i gruppeleders tjekliste ved interne audits og optagelsesaudits.</t>
  </si>
  <si>
    <t xml:space="preserve">The Group Manager shall make sure to evaluate all PEFC FM standard requirements, incl. Criteria 4, at initial and internal audits of group members; as well as to undertake corrective and preventive measures in case of identified deviations in the associated forests. </t>
  </si>
  <si>
    <t>Gruppelederen skal sikre at evaluere alle krav i PEFC FM standarden, inkl. kriterie 4, samt skal iværksætte korrigerende handlinger i tilfælde af identificerede afvigelser i de tilknyttede skov.</t>
  </si>
  <si>
    <t>The group manager has implemented internal sampling procedures and procedures for conducting internal audits of group members. Internal audit reports found for the two group members. But see above minor CAR 2022.2 issued.</t>
  </si>
  <si>
    <t>Inspection of management planning documents. Policy and objectives for both group members.</t>
  </si>
  <si>
    <t>Review of forestry and planting records and evaluation of justification for clear cuttings and other silvi-cultural practices. But see beneath under criteria 4 and minor CAR 2022.1.</t>
  </si>
  <si>
    <t>Review of forestry records and of justification for natural regeneration versus planting in management planning system at the group member. Planting records confirm compliance. But see beneath under criteria 4 and minor CAR 2022.1.</t>
  </si>
  <si>
    <t>Inspection of planting records, natural regeneraiton and of tree species composition in management plan documentation of the group member. Compliance confirmed. But see beneath under criteria 4 and minor CAR 2022.1.</t>
  </si>
  <si>
    <t>Review of records on increment and harvesting levels; Evaluation of rate of harvest of comparing forest management planning documentation and harvesting records; evaluation of model applied for calculating annual allowable harvest. But see beneath under criteria 4 and minor CAR 2022.1</t>
  </si>
  <si>
    <t>Only point soil preparation (creating holes for natural regeneration) conducted where needed. No removal of stumps. No soil preparation in wet or moist areas nor in valuable habitats. Confirmed during field visits.</t>
  </si>
  <si>
    <t>Both group members located in the region in Denmark with the poor soils, the group members have more than 20% native species. Confirmed from planting records and during field visits.'</t>
  </si>
  <si>
    <t xml:space="preserve">S1 2021: Monitoring done as part of the annual planning in the field. Type and method for quantity and quality monitoring and import has been defined in the draft group management guidelines and the forest procedures manual. So indicator met in principle met. however in one forest there has been observed certain insects, but this has not been recorded anywhere.  Observation raised to minor condition. 
S2 2022: The group members handbooks now includes guidelines for monitoring, plus records maintained for monitoring of the two group members. </t>
  </si>
  <si>
    <t xml:space="preserve">The group members handbooks now includes guidelines for monitoring, plus records maintained for monitoring of the two group members. </t>
  </si>
  <si>
    <t xml:space="preserve">S2 (2022): For each forest operation, a work instruction with clear maps are prepared and workers/contractors instructed. The work instruction and maps are specified for compartment and litra level. </t>
  </si>
  <si>
    <t xml:space="preserve">For each forest operation, a work instruction with clear maps are prepared and workers/contractors instructed. The work instruction and maps are specified for compartment and litra level. </t>
  </si>
  <si>
    <t xml:space="preserve">Forest worker confirms good knowledge to the standard. The group manager is highly motivated, engaged and focused on meeting the requirements of the Danish PEFC forest standard. </t>
  </si>
  <si>
    <t xml:space="preserve">S1 2021: Observation maintained to remind the group. S2 (2022): Training records maintained, which shows that machine operators have participated in training and for the trainings postponed due to COVID 19, proof of registration for next training course seen. </t>
  </si>
  <si>
    <t xml:space="preserve">Training records maintained, which shows that machine operators have participated in training and for the trainings postponed due to COVID 19, proof of registration for next training course seen. </t>
  </si>
  <si>
    <t xml:space="preserve">Template for written contracts with contractors, which can confirm that collective agreements apply is prepared. The listed ILO conventions are ratified by Denmark and incorporated in national legislation. So indicator met. The template is not in use yet, since the group manager has not yet used any contractors in the group member' forest. But the forest owners has used own or contracted workers in the forests. The group manager does not know the contractual circumstances for this.  </t>
  </si>
  <si>
    <t>N MAJOR 2020.4</t>
  </si>
  <si>
    <t>For own staff, the requirement is met with written contracs. However, the group manager has not requested the information from the group members on written contracts, nor has written contract been used for one contractor. The Minor is raised to a MAJOR Condition.</t>
  </si>
  <si>
    <t xml:space="preserve">The first group member has a green management plan with clear objectives and procedures manual. The other group member has clear objectives. See beneath for missing green management plan. </t>
  </si>
  <si>
    <t xml:space="preserve">The first group member has a green management plan with clear descriptions and procedures manual. However, for the other group member, which used to be a group member under another group scheme, the group manager could not show any written procedures nor management plan. </t>
  </si>
  <si>
    <t>Yearly harvesting records and data are available for both group member.</t>
  </si>
  <si>
    <t>Records of meetings, excursions and of contact with users and external parties in place and available for both group members</t>
  </si>
  <si>
    <t>Records of all trades and sales in system, volume summaries are prepared, both for each group member and for the group manager. Subject to separate COC report..</t>
  </si>
  <si>
    <t xml:space="preserve">The first group member has a green management plan with clear descriptions and procedures manual. However, for the second group member, which used to be a group member under another group scheme, the group manager could not show any written procedures nor management plan. </t>
  </si>
  <si>
    <t>For the second group member, which used to be a group member under another group scheme, the group manager could not show any written procedures nor management plan, which document the required documentation in the PEFC FM std Criteria 4.</t>
  </si>
  <si>
    <t>Gruppelederen skal sikre at alle gruppemedlemmer har følgende dokumentation på plads: 
a) Målsætning for skovdriften 
b) Fordeling af ansvar og fremgangsmåder 
c) Procedure for årlige vurdering af skovdriften
d) Gennemsnitlige tilladte årlige hugst
e) Skovkort over de certificerede arealer. 
f) Kort over områder med høj bevaringsværdi: 
▪ Udlagte biodiversitetsarealer herunder urørt skov 
▪ §3 områder og evt. Natura 2000 naturtyper.
▪ Nøglebiotoper
▪ Områder med drikkevandsinteresser
▪ Fortidsminder og kulturspor
g) Plejeplan for biodiversitetsarealer 
h) Retningslinjer for fremme af friluftslivet i skoven</t>
  </si>
  <si>
    <t>The Group Manager shall make sure that all group members have the following documentation: 
a) Objectives
b) Division of responsibilities and procedures
c) Procedures for annual review of the forest management
d) Annual allowable cut
e) Forest map with certified area
f) Forest map with areas of HCV:
- Biodiversity areas, incl non-intervention forest
- §3 areas and Natura 2000 habitat types
- Key biotopes
- Areas designated as drinking water reservoirs
- Cultural heritage
g) Maintainance plan for the biodiversity areas
h) guidelines for promotion of recreational values.</t>
  </si>
  <si>
    <t>PEFC 001-3, 4.2</t>
  </si>
  <si>
    <t>PEFC DK 003-4; 5.3</t>
  </si>
  <si>
    <t>Rob Shaw</t>
  </si>
  <si>
    <t>SA-PEFC-FM-007888</t>
  </si>
  <si>
    <t>15.09.2022</t>
  </si>
  <si>
    <t>S1 2021: Template for written contracts with contractors, which can confirm that collective agreements apply is prepared. The listed ILO conventions are ratified by Denmark and incorporated in national legislation. So indicator met. The template is not in use yet, since the group manager has not yet used any contractors in the group member' forest. But the forest owners has used own or contracted workers in the forests. The group manager does not know the contractual surcumstances for this. Observation raised to minor condition. 
S2 (2022): For own staff, the requirement is met with written contracs. However, the group manager has not requested the information from the group members on written contracts, nor has written contract been used for one contractor. The Minor is raised to a MAJOR Condition.
15.09.2022: The group manager has submitted signed written contract with the contractor. The contract includes the required information. The contract is signed by both parties on 15.09.2022. Condition closed.</t>
  </si>
  <si>
    <t>20-07-2022; update 15/09/2022</t>
  </si>
  <si>
    <t>The assessment team reviewed the current scope of the certificate in terms of certified forest area and products being produced. Since the last evaluation 3 FMUs have been added to the group, no changes in products.</t>
  </si>
  <si>
    <t xml:space="preserve">Single-site / Group </t>
  </si>
  <si>
    <t xml:space="preserve">Forest owner(s)
</t>
  </si>
  <si>
    <t>Wood procurement organisation(s), or
Forest contractor(s):
- Felling operations contractor
- Silvicultural contractor, or
- Forest management planning contractor.</t>
  </si>
  <si>
    <t>1.3.1.b</t>
  </si>
  <si>
    <t>Invoiced directly by PEFC Denmark</t>
  </si>
  <si>
    <t xml:space="preserve">Public/State/Community/Private (please give total # ha for each type)
</t>
  </si>
  <si>
    <t>Indigenous/Concession/Low intensity/Small producer</t>
  </si>
  <si>
    <t>Church</t>
  </si>
  <si>
    <t xml:space="preserve">Public/State/Community/Private
</t>
  </si>
  <si>
    <t>Indigenous</t>
  </si>
  <si>
    <t>List of High Nature Values</t>
  </si>
  <si>
    <t>List these (definition of HCV is not a PEFC requirement in all countries, so listing nature values is more precise)</t>
  </si>
  <si>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</si>
  <si>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</si>
  <si>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</si>
  <si>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DK 001-3 Forest Management Standard for Denmark
PEFC DK 003-4 Requirements for group certification for Denmark</t>
  </si>
  <si>
    <t>20.07.2025</t>
  </si>
  <si>
    <t>Date Report Finalised/ Updated</t>
  </si>
  <si>
    <t>SA Auditor</t>
  </si>
  <si>
    <t>27.03.2023; 20.07.2023</t>
  </si>
  <si>
    <t>Disclaimer: auditing is based on a sampling process of the available information.</t>
  </si>
  <si>
    <t>RT-FM-001a-06.1 June 2022. ©  Produced by Soil Association Certification Limited</t>
  </si>
  <si>
    <t>8.1a</t>
  </si>
  <si>
    <t>8.1b</t>
  </si>
  <si>
    <t>8.3.1</t>
  </si>
  <si>
    <t>Audit Objectives, Criteria and Standards used (inc version and date approved)</t>
  </si>
  <si>
    <t>8.4.1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</si>
  <si>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</si>
  <si>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8.4.2</t>
  </si>
  <si>
    <t>The Audit Criteria are contained in the relevant PEFC Scheme and normative documents, and are effectively reprodcued through the checklists and other elements of this Report Template and Soil Association Certification's Management system.</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</si>
  <si>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</si>
  <si>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8.4.3</t>
  </si>
  <si>
    <t>8.8.</t>
  </si>
  <si>
    <t>8.9.</t>
  </si>
  <si>
    <t>8.10.</t>
  </si>
  <si>
    <t>S1 2021; S2 2022; S3 2023</t>
  </si>
  <si>
    <t>The group member has left the group</t>
  </si>
  <si>
    <t>Annex D.  FSC Product Codes</t>
  </si>
  <si>
    <t>Annex D. PEFC Product Codes
PEFC List of Species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</si>
  <si>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</si>
  <si>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Level 1</t>
  </si>
  <si>
    <t>Level 2</t>
  </si>
  <si>
    <t>Level 3</t>
  </si>
  <si>
    <t>Examples</t>
  </si>
  <si>
    <t>W1</t>
  </si>
  <si>
    <t>W1.1</t>
  </si>
  <si>
    <t>Rough wood</t>
  </si>
  <si>
    <t>Roundwood (logs)</t>
  </si>
  <si>
    <t>W1.2</t>
  </si>
  <si>
    <t>PEFC 2020 STD Product Codes</t>
  </si>
  <si>
    <t>W1.3</t>
  </si>
  <si>
    <t>Previous Code</t>
  </si>
  <si>
    <t>Code 2021</t>
  </si>
  <si>
    <t>Twigs</t>
  </si>
  <si>
    <t>#010000</t>
  </si>
  <si>
    <t>W2</t>
  </si>
  <si>
    <t>E.g. Barbecue charcoal</t>
  </si>
  <si>
    <t>#010100</t>
  </si>
  <si>
    <t>010100 Sawlogs and veneer logs</t>
  </si>
  <si>
    <t>Wood charcoal</t>
  </si>
  <si>
    <t>#010200</t>
  </si>
  <si>
    <t>010200 Pulpwood</t>
  </si>
  <si>
    <t>W3</t>
  </si>
  <si>
    <t>W3.1</t>
  </si>
  <si>
    <t>#010300</t>
  </si>
  <si>
    <t>010300 Chips and particles</t>
  </si>
  <si>
    <t>E.g.: Sawdust, sanding dust</t>
  </si>
  <si>
    <t>Wood in chips or particles</t>
  </si>
  <si>
    <t>Wood chips</t>
  </si>
  <si>
    <t>#010400</t>
  </si>
  <si>
    <t>010400 Wood residues</t>
  </si>
  <si>
    <t>E.g.: Twigs, branches, tree tops, similar</t>
  </si>
  <si>
    <t>W3.2</t>
  </si>
  <si>
    <t>#010500</t>
  </si>
  <si>
    <t>010500 Bark</t>
  </si>
  <si>
    <t>Sawdust</t>
  </si>
  <si>
    <t>#010600</t>
  </si>
  <si>
    <t>010600 Other roundwood</t>
  </si>
  <si>
    <t>W3.3</t>
  </si>
  <si>
    <t>#020000</t>
  </si>
  <si>
    <t>Fuelwood and energy</t>
  </si>
  <si>
    <t>Wood shavings</t>
  </si>
  <si>
    <t>#020100</t>
  </si>
  <si>
    <t>020100 Fuelwood</t>
  </si>
  <si>
    <t>E.g.:  Firewood, chips, sawdust, wood residues</t>
  </si>
  <si>
    <t>W3.4</t>
  </si>
  <si>
    <t>#020200</t>
  </si>
  <si>
    <t>020200 Charcoal</t>
  </si>
  <si>
    <t>Wood wool</t>
  </si>
  <si>
    <t>#020300</t>
  </si>
  <si>
    <t>020300 Pellets and brickets</t>
  </si>
  <si>
    <t>W3.5</t>
  </si>
  <si>
    <t>#020400</t>
  </si>
  <si>
    <t>020400 Energy</t>
  </si>
  <si>
    <t>Wood flour</t>
  </si>
  <si>
    <t>#030000</t>
  </si>
  <si>
    <t>Sawnwood and treated wood</t>
  </si>
  <si>
    <t>W3.6</t>
  </si>
  <si>
    <t>#030100</t>
  </si>
  <si>
    <t>Wood pellets</t>
  </si>
  <si>
    <t>#030101</t>
  </si>
  <si>
    <t>030101 Flitches, boules and slabs</t>
  </si>
  <si>
    <t>W3.7</t>
  </si>
  <si>
    <t>#030102</t>
  </si>
  <si>
    <t>030102 Solid wood boards and planks</t>
  </si>
  <si>
    <t>Sawdust briquettes</t>
  </si>
  <si>
    <t>#030103</t>
  </si>
  <si>
    <t>030103 Beams</t>
  </si>
  <si>
    <t>W4</t>
  </si>
  <si>
    <t>W4.1</t>
  </si>
  <si>
    <t>#030104</t>
  </si>
  <si>
    <t>030104 Poles and piles</t>
  </si>
  <si>
    <t>Impregnated/treated wood</t>
  </si>
  <si>
    <t>Impregnated roundwood</t>
  </si>
  <si>
    <t>#030105</t>
  </si>
  <si>
    <t>030105 Peeler cores</t>
  </si>
  <si>
    <t>W4.2</t>
  </si>
  <si>
    <t>#030106</t>
  </si>
  <si>
    <t>030106 Pencil slat</t>
  </si>
  <si>
    <t>Impregnated railway sleepers/ties</t>
  </si>
  <si>
    <t>#030107</t>
  </si>
  <si>
    <t>030107 Other sawnwood</t>
  </si>
  <si>
    <t>W4.3</t>
  </si>
  <si>
    <t>W4.3.1</t>
  </si>
  <si>
    <t>#030200</t>
  </si>
  <si>
    <t>030200 Railway sleepers / ties</t>
  </si>
  <si>
    <t>Treated dimensional lumber, timber or plywood</t>
  </si>
  <si>
    <t>Treated glued laminated timber</t>
  </si>
  <si>
    <t>#030300</t>
  </si>
  <si>
    <t>030300 Impregnated or treated wood</t>
  </si>
  <si>
    <t>W4.3.2</t>
  </si>
  <si>
    <t>#040000</t>
  </si>
  <si>
    <t>Treated finger jointed lumber</t>
  </si>
  <si>
    <t>#040100</t>
  </si>
  <si>
    <t>040100 Cross Laminated Timber (CLT)</t>
  </si>
  <si>
    <t>W5</t>
  </si>
  <si>
    <t>W5.1</t>
  </si>
  <si>
    <t>#040200</t>
  </si>
  <si>
    <t>040200 Finger Jointed Lumber</t>
  </si>
  <si>
    <t>Solid wood (sawn, chipped, sliced or peeled)</t>
  </si>
  <si>
    <t>Flitches and boules</t>
  </si>
  <si>
    <t>#040300</t>
  </si>
  <si>
    <t>040300 Glue Laminated Products (Glulam)</t>
  </si>
  <si>
    <t>W5.2</t>
  </si>
  <si>
    <t>E.g. Lumber core, rough-cut lumber, blockboard, stave core board</t>
  </si>
  <si>
    <t>#040400</t>
  </si>
  <si>
    <t>040400 Laminated Veneer Lumber (LVL)</t>
  </si>
  <si>
    <t>Solid wood boards</t>
  </si>
  <si>
    <t>#040500</t>
  </si>
  <si>
    <t>040500 Parallel Strand Lumber (PSL)</t>
  </si>
  <si>
    <t>W5.3</t>
  </si>
  <si>
    <t>#040600</t>
  </si>
  <si>
    <t>040600 I-Joists / I-Beams</t>
  </si>
  <si>
    <t>Beams</t>
  </si>
  <si>
    <t>#040700</t>
  </si>
  <si>
    <t>040700 Trusses &amp; Engineered Panels</t>
  </si>
  <si>
    <t>W5.4</t>
  </si>
  <si>
    <t>#040800</t>
  </si>
  <si>
    <t>040800 Scantlings</t>
  </si>
  <si>
    <t>Planks</t>
  </si>
  <si>
    <t>#040900</t>
  </si>
  <si>
    <t>040900 Composite board</t>
  </si>
  <si>
    <t>W5.5</t>
  </si>
  <si>
    <t>#041000</t>
  </si>
  <si>
    <t>041000 Other engineered wood products</t>
  </si>
  <si>
    <t>Poles and piles</t>
  </si>
  <si>
    <t>#050000</t>
  </si>
  <si>
    <t>W5.6</t>
  </si>
  <si>
    <t>E.g. Railroad tie</t>
  </si>
  <si>
    <t>#050100</t>
  </si>
  <si>
    <t>050100 Veneer sheets</t>
  </si>
  <si>
    <t>Railway sleepers/ties, not impregnated</t>
  </si>
  <si>
    <t>#050200</t>
  </si>
  <si>
    <t>050200 Plywood</t>
  </si>
  <si>
    <t>W5.7</t>
  </si>
  <si>
    <t>E.g. Wood blocks, friezes, strips.</t>
  </si>
  <si>
    <t>#050300</t>
  </si>
  <si>
    <t>050300 Blockboard</t>
  </si>
  <si>
    <t>Raw wood for parquet flooring</t>
  </si>
  <si>
    <t>#050400</t>
  </si>
  <si>
    <t>050400 Panels for transportation</t>
  </si>
  <si>
    <t>Container flooring</t>
  </si>
  <si>
    <t>W5.8</t>
  </si>
  <si>
    <t>#050500</t>
  </si>
  <si>
    <t>Slabs and edgings</t>
  </si>
  <si>
    <t>#050501</t>
  </si>
  <si>
    <t>Chipboard</t>
  </si>
  <si>
    <t>W5.9</t>
  </si>
  <si>
    <t>#050502</t>
  </si>
  <si>
    <t>Oriented Strand Board (OSB)</t>
  </si>
  <si>
    <t>Pencil slats</t>
  </si>
  <si>
    <t>#050503</t>
  </si>
  <si>
    <t>W6</t>
  </si>
  <si>
    <t>W6.1</t>
  </si>
  <si>
    <t>#050600</t>
  </si>
  <si>
    <t>050600 Fibreboard</t>
  </si>
  <si>
    <t>Products from planing mill</t>
  </si>
  <si>
    <t>Dimensional timber and lumber, finished</t>
  </si>
  <si>
    <t>#050601</t>
  </si>
  <si>
    <t>050601 Medium Density Fibreboard (MDF)</t>
  </si>
  <si>
    <t>W6.2</t>
  </si>
  <si>
    <t>5042 / 5044</t>
  </si>
  <si>
    <t>#050602</t>
  </si>
  <si>
    <t>050602 High Density Fibreboard (HDF)</t>
  </si>
  <si>
    <t>Non-dimensional timber and lumber</t>
  </si>
  <si>
    <t>5043 / 5045</t>
  </si>
  <si>
    <t>#050603</t>
  </si>
  <si>
    <t>050603 Softboard and insulating board</t>
  </si>
  <si>
    <t>W6.3</t>
  </si>
  <si>
    <t>#050700</t>
  </si>
  <si>
    <t>050700 Cement board</t>
  </si>
  <si>
    <t>Boards, finished</t>
  </si>
  <si>
    <t>#050800</t>
  </si>
  <si>
    <t>050800 Other wood based panels</t>
  </si>
  <si>
    <t>W7</t>
  </si>
  <si>
    <t>W7.1</t>
  </si>
  <si>
    <t>#060000</t>
  </si>
  <si>
    <t>Veneer</t>
  </si>
  <si>
    <t>Peeled veneer</t>
  </si>
  <si>
    <t>#060100</t>
  </si>
  <si>
    <t>060100 Wood packaging</t>
  </si>
  <si>
    <t>W7.2</t>
  </si>
  <si>
    <t>#060101</t>
  </si>
  <si>
    <t>060101 Packaging and crates</t>
  </si>
  <si>
    <t>Sliced veneer</t>
  </si>
  <si>
    <t>#060102</t>
  </si>
  <si>
    <t>060102 Cable drums</t>
  </si>
  <si>
    <t>W7.3</t>
  </si>
  <si>
    <t>#060103</t>
  </si>
  <si>
    <t>060103 Pallets</t>
  </si>
  <si>
    <t>Sawn veneer</t>
  </si>
  <si>
    <t>#060104</t>
  </si>
  <si>
    <t>060104 Barrels, staves, and other cooperage products</t>
  </si>
  <si>
    <t>W7.4</t>
  </si>
  <si>
    <t>#060200</t>
  </si>
  <si>
    <t>060200 Household goods</t>
  </si>
  <si>
    <t>Veneer strips</t>
  </si>
  <si>
    <t>#060201</t>
  </si>
  <si>
    <t>060201 Wooden frames</t>
  </si>
  <si>
    <t>W8</t>
  </si>
  <si>
    <t>W8.1</t>
  </si>
  <si>
    <t>W8.1.1</t>
  </si>
  <si>
    <t>#060202</t>
  </si>
  <si>
    <t>060202 Brushes and handles</t>
  </si>
  <si>
    <t>Wood panels</t>
  </si>
  <si>
    <t>Laminboard</t>
  </si>
  <si>
    <t>#060203</t>
  </si>
  <si>
    <t>060203 Kitchenware and similar utensils</t>
  </si>
  <si>
    <t>W8.1.2</t>
  </si>
  <si>
    <t>#060204</t>
  </si>
  <si>
    <t>060204 Hangers and clothes pegs</t>
  </si>
  <si>
    <t>Veneer plywood</t>
  </si>
  <si>
    <t>#060205</t>
  </si>
  <si>
    <t>060205 Matches</t>
  </si>
  <si>
    <t>W8.2</t>
  </si>
  <si>
    <t>W8.2.1</t>
  </si>
  <si>
    <t>#060206</t>
  </si>
  <si>
    <t>060206 Bathroom accessories</t>
  </si>
  <si>
    <t>E.g.: Toilet seats</t>
  </si>
  <si>
    <t>Particleboard</t>
  </si>
  <si>
    <t>Melamine particleboard</t>
  </si>
  <si>
    <t>#060207</t>
  </si>
  <si>
    <t>060207 Ladders</t>
  </si>
  <si>
    <t>W8.2.2</t>
  </si>
  <si>
    <t>#060208</t>
  </si>
  <si>
    <t>060208 Wood based insect repellent</t>
  </si>
  <si>
    <t>E.g.: Mosquito coil</t>
  </si>
  <si>
    <t>Veneered particleboard</t>
  </si>
  <si>
    <t>#060209</t>
  </si>
  <si>
    <t>060209 Other household products</t>
  </si>
  <si>
    <t>W8.2.3</t>
  </si>
  <si>
    <t>#060300</t>
  </si>
  <si>
    <t>060300 Tools and turned wood</t>
  </si>
  <si>
    <t>#060301</t>
  </si>
  <si>
    <t>060301 Tools, DIY tools</t>
  </si>
  <si>
    <t>W8.2.4</t>
  </si>
  <si>
    <t>#060302</t>
  </si>
  <si>
    <t>060302 Toys and games</t>
  </si>
  <si>
    <t>Smooth-surface panel</t>
  </si>
  <si>
    <t>#060303</t>
  </si>
  <si>
    <t>060303 Sport goods</t>
  </si>
  <si>
    <t>W8.2.5</t>
  </si>
  <si>
    <t>#060304</t>
  </si>
  <si>
    <t>060304 Musical instruments</t>
  </si>
  <si>
    <t>Wood cement particleboard</t>
  </si>
  <si>
    <t>#060305</t>
  </si>
  <si>
    <t>060305 Wooden stationery</t>
  </si>
  <si>
    <t>W8.2.6</t>
  </si>
  <si>
    <t>#060306</t>
  </si>
  <si>
    <t>060306 Dowels</t>
  </si>
  <si>
    <t>Plasterboard</t>
  </si>
  <si>
    <t>#060307</t>
  </si>
  <si>
    <t>060307 Decorative objects and art</t>
  </si>
  <si>
    <t>W8.2.7</t>
  </si>
  <si>
    <t>#060308</t>
  </si>
  <si>
    <t>060308 Jewellery and accessories</t>
  </si>
  <si>
    <t>Strawboard</t>
  </si>
  <si>
    <t>#060309</t>
  </si>
  <si>
    <t>060309 Ice cream / lolly sticks</t>
  </si>
  <si>
    <t>W8.2.8</t>
  </si>
  <si>
    <t>#060310</t>
  </si>
  <si>
    <t>060310 Other tools and turned wood</t>
  </si>
  <si>
    <t>Graded particleboard</t>
  </si>
  <si>
    <t>#060400</t>
  </si>
  <si>
    <t>060400  Other manufactured wood</t>
  </si>
  <si>
    <t>W8.3</t>
  </si>
  <si>
    <t>W8.3.1</t>
  </si>
  <si>
    <t>#060401</t>
  </si>
  <si>
    <t>060401 Coffins</t>
  </si>
  <si>
    <t>High-density fibreboard (HDF)</t>
  </si>
  <si>
    <t>#060402</t>
  </si>
  <si>
    <t>060402 Other</t>
  </si>
  <si>
    <t>W8.3.2</t>
  </si>
  <si>
    <t>#070000</t>
  </si>
  <si>
    <t>Indoor Furniture</t>
  </si>
  <si>
    <t>Medium-density fibreboard (MDF)</t>
  </si>
  <si>
    <t>#070100</t>
  </si>
  <si>
    <t>070100 Tables</t>
  </si>
  <si>
    <t>W8.3.3</t>
  </si>
  <si>
    <t>E.g. (noise-)insulating boards</t>
  </si>
  <si>
    <t>#070200</t>
  </si>
  <si>
    <t>070200 Chairs and stools</t>
  </si>
  <si>
    <t>#070300</t>
  </si>
  <si>
    <t>070300 Sofas and armchairs</t>
  </si>
  <si>
    <t>W8.3.4</t>
  </si>
  <si>
    <t>#070400</t>
  </si>
  <si>
    <t>070400 Benches</t>
  </si>
  <si>
    <t>Medium-hard-fibreboard</t>
  </si>
  <si>
    <t>#070500</t>
  </si>
  <si>
    <t>070500 Bedroom furniture</t>
  </si>
  <si>
    <t>E.g.: Beds, bedsteads, headboards, bed bases</t>
  </si>
  <si>
    <t>W9</t>
  </si>
  <si>
    <t>W9.1</t>
  </si>
  <si>
    <t>#070600</t>
  </si>
  <si>
    <t>070600 Storage systems and units</t>
  </si>
  <si>
    <t>E.g.: Drawer sections, wardrobes, shelves, cupbooard, cabinet, bookcases</t>
  </si>
  <si>
    <t>Finger jointed wood</t>
  </si>
  <si>
    <t>#070700</t>
  </si>
  <si>
    <t>070700 Kitchen units and worktops</t>
  </si>
  <si>
    <t>W9.2</t>
  </si>
  <si>
    <t>#070800</t>
  </si>
  <si>
    <t>070800 Office furniture</t>
  </si>
  <si>
    <t>Laminated veneer lumber (LVL)</t>
  </si>
  <si>
    <t>#070900</t>
  </si>
  <si>
    <t>070900 Educational / Institutional furniture</t>
  </si>
  <si>
    <t>W9.3</t>
  </si>
  <si>
    <t>#071000</t>
  </si>
  <si>
    <t>071000 Hospital and care sector furniture</t>
  </si>
  <si>
    <t>Parallel strand lumber (PSL)</t>
  </si>
  <si>
    <t>#071100</t>
  </si>
  <si>
    <t>071100 Children’s furniture</t>
  </si>
  <si>
    <t>W9.4</t>
  </si>
  <si>
    <t>#071200</t>
  </si>
  <si>
    <t>071200 Custom furniture</t>
  </si>
  <si>
    <t>Wood-wool board</t>
  </si>
  <si>
    <t>#071300</t>
  </si>
  <si>
    <t>071300 Furniture components</t>
  </si>
  <si>
    <t>W9.5</t>
  </si>
  <si>
    <t>#071400</t>
  </si>
  <si>
    <t>071400 Other furniture</t>
  </si>
  <si>
    <t>Solid-wood board</t>
  </si>
  <si>
    <t>#080000</t>
  </si>
  <si>
    <t>W9.6</t>
  </si>
  <si>
    <t>#080100</t>
  </si>
  <si>
    <t>080100 Garden furniture / Outdoor products</t>
  </si>
  <si>
    <t>Glued laminated timber (GLULAM)</t>
  </si>
  <si>
    <t>#080101</t>
  </si>
  <si>
    <t>080101 Garden furniture</t>
  </si>
  <si>
    <t>E.g.: Tables, chairs, benches, hammocks.</t>
  </si>
  <si>
    <t>W9.7</t>
  </si>
  <si>
    <t>#080102</t>
  </si>
  <si>
    <t>080102 Playground equipment</t>
  </si>
  <si>
    <t>I-joists, I-beams</t>
  </si>
  <si>
    <t>#080103</t>
  </si>
  <si>
    <t>080103 Decking and garden sleepers</t>
  </si>
  <si>
    <t>W9.8</t>
  </si>
  <si>
    <t>E.g. Laminated wood, densified wood</t>
  </si>
  <si>
    <t>#080200</t>
  </si>
  <si>
    <t>080200 Landscaping timbers</t>
  </si>
  <si>
    <t>080201 Garden sheds</t>
  </si>
  <si>
    <t>Laminated compressed wood</t>
  </si>
  <si>
    <r>
      <t>#080201</t>
    </r>
    <r>
      <rPr>
        <sz val="9"/>
        <color indexed="10"/>
        <rFont val="MS Reference Sans Serif"/>
        <family val="2"/>
      </rPr>
      <t/>
    </r>
  </si>
  <si>
    <t>080202 Trellis and plant support</t>
  </si>
  <si>
    <t>W9.9</t>
  </si>
  <si>
    <t>E.g. Cellular boards</t>
  </si>
  <si>
    <r>
      <t>#080202</t>
    </r>
    <r>
      <rPr>
        <sz val="9"/>
        <color indexed="10"/>
        <rFont val="MS Reference Sans Serif"/>
        <family val="2"/>
      </rPr>
      <t/>
    </r>
  </si>
  <si>
    <t>080203 Fencing material</t>
  </si>
  <si>
    <t>Composite board</t>
  </si>
  <si>
    <r>
      <t>#080203</t>
    </r>
    <r>
      <rPr>
        <sz val="9"/>
        <color indexed="10"/>
        <rFont val="MS Reference Sans Serif"/>
        <family val="2"/>
      </rPr>
      <t/>
    </r>
  </si>
  <si>
    <t>080204 Pergolas</t>
  </si>
  <si>
    <t>W9.10</t>
  </si>
  <si>
    <t>E.g. Resin-treated compressed wood, heat-stabilized compressed wood</t>
  </si>
  <si>
    <r>
      <t>#080204</t>
    </r>
    <r>
      <rPr>
        <sz val="9"/>
        <color indexed="10"/>
        <rFont val="MS Reference Sans Serif"/>
        <family val="2"/>
      </rPr>
      <t/>
    </r>
  </si>
  <si>
    <t>080205 Garden storage</t>
  </si>
  <si>
    <t>Compressed wood</t>
  </si>
  <si>
    <r>
      <t>#080205</t>
    </r>
    <r>
      <rPr>
        <sz val="9"/>
        <color indexed="10"/>
        <rFont val="MS Reference Sans Serif"/>
        <family val="2"/>
      </rPr>
      <t/>
    </r>
  </si>
  <si>
    <t>W9.11</t>
  </si>
  <si>
    <t>#080300</t>
  </si>
  <si>
    <t>080300 Street furniture</t>
  </si>
  <si>
    <t>Wood-plastic composites</t>
  </si>
  <si>
    <t>#080400</t>
  </si>
  <si>
    <t>080400 Other exterior products</t>
  </si>
  <si>
    <t>W10.1</t>
  </si>
  <si>
    <t>E.g. Cases, boxes, crates, cases for jewellery or cutlery.</t>
  </si>
  <si>
    <t>#090000</t>
  </si>
  <si>
    <t>Wooden Buildings and construction material</t>
  </si>
  <si>
    <t>W10</t>
  </si>
  <si>
    <t>Solid wood packaging</t>
  </si>
  <si>
    <t>#090100</t>
  </si>
  <si>
    <t>090100 General wooden buildings and constructions</t>
  </si>
  <si>
    <t>Wood package and similar</t>
  </si>
  <si>
    <t>#090101</t>
  </si>
  <si>
    <t>090101 Wooden house building</t>
  </si>
  <si>
    <t>#090102</t>
  </si>
  <si>
    <t>090102 Other wooden building</t>
  </si>
  <si>
    <t>#090103</t>
  </si>
  <si>
    <t>090103 Wooden bridge</t>
  </si>
  <si>
    <t>W10.2</t>
  </si>
  <si>
    <t>#090104</t>
  </si>
  <si>
    <t>090104 Wooden ship</t>
  </si>
  <si>
    <t>Cable-drums</t>
  </si>
  <si>
    <t>#090105</t>
  </si>
  <si>
    <t>090105 Other wooden construction</t>
  </si>
  <si>
    <t>W10.3</t>
  </si>
  <si>
    <t>#090200</t>
  </si>
  <si>
    <t>090200 Integrated parts of wooden buildings and constructions</t>
  </si>
  <si>
    <t>Pallets and skids</t>
  </si>
  <si>
    <t>#090201</t>
  </si>
  <si>
    <t>090201 Exterior</t>
  </si>
  <si>
    <t>W10.4</t>
  </si>
  <si>
    <t>E.g. Staves, barrels, casks, vats, tubs</t>
  </si>
  <si>
    <t>#090202</t>
  </si>
  <si>
    <t>090202 Structure</t>
  </si>
  <si>
    <t>Cooper's products</t>
  </si>
  <si>
    <t>#090203</t>
  </si>
  <si>
    <t>090203 Roof</t>
  </si>
  <si>
    <t>W10.5</t>
  </si>
  <si>
    <t>#090204</t>
  </si>
  <si>
    <t>090204 Wall</t>
  </si>
  <si>
    <t>#090205</t>
  </si>
  <si>
    <t>090205 Floor</t>
  </si>
  <si>
    <t>W11</t>
  </si>
  <si>
    <t>W11.1</t>
  </si>
  <si>
    <t>E.g. Flush doors, fire doors</t>
  </si>
  <si>
    <t>#090206</t>
  </si>
  <si>
    <t>090206 Interior</t>
  </si>
  <si>
    <t>Wood for construction</t>
  </si>
  <si>
    <t>Doors and door frames</t>
  </si>
  <si>
    <t>#090300</t>
  </si>
  <si>
    <t>090307 Other wood material for construction</t>
  </si>
  <si>
    <t>W11.2</t>
  </si>
  <si>
    <t>#090301</t>
  </si>
  <si>
    <t>090301 Windows</t>
  </si>
  <si>
    <t>Windows and window frames</t>
  </si>
  <si>
    <t>#090302</t>
  </si>
  <si>
    <t>090302 Doors</t>
  </si>
  <si>
    <t>W11.3</t>
  </si>
  <si>
    <t>#090303</t>
  </si>
  <si>
    <t>090303 Shingles and shakes</t>
  </si>
  <si>
    <t>Stairs</t>
  </si>
  <si>
    <t>#090304</t>
  </si>
  <si>
    <t>090304 Flooring</t>
  </si>
  <si>
    <t>W11.4</t>
  </si>
  <si>
    <t>#090305</t>
  </si>
  <si>
    <t>090305 Architectural joinery items</t>
  </si>
  <si>
    <t>E.g: Mouldings, skirting boards and architraves</t>
  </si>
  <si>
    <t>Dividers</t>
  </si>
  <si>
    <t>#090306</t>
  </si>
  <si>
    <t>090306 Engineered bridge components</t>
  </si>
  <si>
    <t>W11.5</t>
  </si>
  <si>
    <t>W11.5.1</t>
  </si>
  <si>
    <t>#090307</t>
  </si>
  <si>
    <t>Flooring</t>
  </si>
  <si>
    <t>Laminate flooring</t>
  </si>
  <si>
    <t>#100000</t>
  </si>
  <si>
    <t>W11.5.2</t>
  </si>
  <si>
    <t>E.g. Assembled parquet panels, block parquets</t>
  </si>
  <si>
    <t>#100100</t>
  </si>
  <si>
    <t>100100 Mechanical pulp</t>
  </si>
  <si>
    <t>Parquet flooring</t>
  </si>
  <si>
    <t>#100200</t>
  </si>
  <si>
    <t>100200 Semichemical pulp</t>
  </si>
  <si>
    <t>W11.5.3</t>
  </si>
  <si>
    <t>#100300</t>
  </si>
  <si>
    <t>100300 Dissolving pulp and derivatives</t>
  </si>
  <si>
    <t>Plank flooring</t>
  </si>
  <si>
    <t>#100301</t>
  </si>
  <si>
    <t>100301 Cellulosic fibre from dissolving pulp</t>
  </si>
  <si>
    <t>W11.5.4</t>
  </si>
  <si>
    <t>#100302</t>
  </si>
  <si>
    <t>100302 Cellulosic yarn</t>
  </si>
  <si>
    <t>Wood-block flooring</t>
  </si>
  <si>
    <t>#100303</t>
  </si>
  <si>
    <t>100303 Cellulosic textiles</t>
  </si>
  <si>
    <t>W11.5.5</t>
  </si>
  <si>
    <t>#100304</t>
  </si>
  <si>
    <t>100304 Apparel</t>
  </si>
  <si>
    <t>Engineered flooring</t>
  </si>
  <si>
    <t>#100305</t>
  </si>
  <si>
    <t>100305 Non-woven fabric</t>
  </si>
  <si>
    <t>W11.6</t>
  </si>
  <si>
    <t>#100306</t>
  </si>
  <si>
    <t>100306 Regenerated cellulose film</t>
  </si>
  <si>
    <t>E.g.: Cellophane</t>
  </si>
  <si>
    <t>100307 Other dissolving pulp derivatives</t>
  </si>
  <si>
    <t>Gates and garage doors</t>
  </si>
  <si>
    <t>#100400</t>
  </si>
  <si>
    <r>
      <t xml:space="preserve">100400 Chemical </t>
    </r>
    <r>
      <rPr>
        <sz val="10"/>
        <rFont val="Arial"/>
        <family val="2"/>
      </rPr>
      <t>pulp</t>
    </r>
  </si>
  <si>
    <t>W11.7</t>
  </si>
  <si>
    <t>#100401</t>
  </si>
  <si>
    <t>100401 Unbleached sulphite pulp</t>
  </si>
  <si>
    <t>Wall cladding</t>
  </si>
  <si>
    <t>#100402</t>
  </si>
  <si>
    <t>100402 Bleached sulphite pulp</t>
  </si>
  <si>
    <t>W11.8</t>
  </si>
  <si>
    <t>E.g. MDF mouldings, softwood mouldings</t>
  </si>
  <si>
    <t>#100403</t>
  </si>
  <si>
    <t>100403 Unbleached sulphate (kraft) pulp</t>
  </si>
  <si>
    <t>Mouldings</t>
  </si>
  <si>
    <t>#100404</t>
  </si>
  <si>
    <t>100404 Bleached sulphate (kraft) pulp</t>
  </si>
  <si>
    <t>W11.9</t>
  </si>
  <si>
    <t>#100405</t>
  </si>
  <si>
    <t>100405 Fluff pulp</t>
  </si>
  <si>
    <t>Hot tubs and sauna</t>
  </si>
  <si>
    <t>#100500</t>
  </si>
  <si>
    <t>100500 Pulp from recycled material</t>
  </si>
  <si>
    <t>W11.10</t>
  </si>
  <si>
    <t>#100600</t>
  </si>
  <si>
    <t>100600 Other Pulp and derivatives</t>
  </si>
  <si>
    <t>Wooden insulation</t>
  </si>
  <si>
    <t>#110000</t>
  </si>
  <si>
    <t>W11.11</t>
  </si>
  <si>
    <t>#110100</t>
  </si>
  <si>
    <t>110100 Graphic papers</t>
  </si>
  <si>
    <t>Window blinds, shutters and similar</t>
  </si>
  <si>
    <t>#110101</t>
  </si>
  <si>
    <t>110101 Newsprint paper</t>
  </si>
  <si>
    <t>W11.12</t>
  </si>
  <si>
    <t>E.g. Prefabricated facade construction elements</t>
  </si>
  <si>
    <t>#110102</t>
  </si>
  <si>
    <t>110102 Uncoated mechanical papers</t>
  </si>
  <si>
    <t>E.g. Supercalendered Magazine Paper</t>
  </si>
  <si>
    <t>Houses and building elements</t>
  </si>
  <si>
    <t>#110103</t>
  </si>
  <si>
    <t>110103 Coated mechanical papers</t>
  </si>
  <si>
    <t>W11.13</t>
  </si>
  <si>
    <t>#110104</t>
  </si>
  <si>
    <t>110104 Woodfree papers (coated and uncoated)</t>
  </si>
  <si>
    <t>Marine constructions, except boats</t>
  </si>
  <si>
    <t>#110105</t>
  </si>
  <si>
    <t>110105 Paper for blank forms</t>
  </si>
  <si>
    <t>W11.14</t>
  </si>
  <si>
    <t>#110106</t>
  </si>
  <si>
    <t>110106 Paper for tickets</t>
  </si>
  <si>
    <t>Trusses and roofs</t>
  </si>
  <si>
    <t>#110107</t>
  </si>
  <si>
    <t>110107 Other graphic papers</t>
  </si>
  <si>
    <t>W11.15</t>
  </si>
  <si>
    <t>E.g. Shingles, shakes.</t>
  </si>
  <si>
    <t>#110200</t>
  </si>
  <si>
    <t>110200 Printed matter</t>
  </si>
  <si>
    <t>Roofing tiles</t>
  </si>
  <si>
    <t>#110201</t>
  </si>
  <si>
    <t>110201 Books</t>
  </si>
  <si>
    <t>W12</t>
  </si>
  <si>
    <t>W12.1</t>
  </si>
  <si>
    <t>#110202</t>
  </si>
  <si>
    <t>110202 Book covers</t>
  </si>
  <si>
    <t>Indoor furniture</t>
  </si>
  <si>
    <t>Cabinet</t>
  </si>
  <si>
    <t>#110203</t>
  </si>
  <si>
    <t>110203 Magazines and newspaper</t>
  </si>
  <si>
    <t>W12.2</t>
  </si>
  <si>
    <t>E.g. Custom cabinetry, built-in desks, counters, etc.</t>
  </si>
  <si>
    <t>#110204</t>
  </si>
  <si>
    <t>110204 Paper toys and games</t>
  </si>
  <si>
    <t>Custom furniture</t>
  </si>
  <si>
    <t>#110205</t>
  </si>
  <si>
    <t>110205 Marketing collateral</t>
  </si>
  <si>
    <t>E.g.: Brochures, flyers, business cards</t>
  </si>
  <si>
    <t>W12.3</t>
  </si>
  <si>
    <t>#110206</t>
  </si>
  <si>
    <t>110206 Calendars, diaries and organisers</t>
  </si>
  <si>
    <t>Tables</t>
  </si>
  <si>
    <t>#110207</t>
  </si>
  <si>
    <t>110207 Point-of-sales materials</t>
  </si>
  <si>
    <t>E.g.: Standees, Danglers</t>
  </si>
  <si>
    <t>W12.4</t>
  </si>
  <si>
    <t>#110208</t>
  </si>
  <si>
    <t>110208 Other printed matter</t>
  </si>
  <si>
    <t>Beds</t>
  </si>
  <si>
    <t>#110300</t>
  </si>
  <si>
    <t>110300 Household and sanitary paper</t>
  </si>
  <si>
    <t>W12.5</t>
  </si>
  <si>
    <t>#110301</t>
  </si>
  <si>
    <t>110301 Tissue products</t>
  </si>
  <si>
    <t>Couches and armchairs</t>
  </si>
  <si>
    <t>#110302</t>
  </si>
  <si>
    <t>110302 Toilet paper / bathroom tissue</t>
  </si>
  <si>
    <t>W12.6</t>
  </si>
  <si>
    <t>#110303</t>
  </si>
  <si>
    <t>110303 Greaseproof paper for baking</t>
  </si>
  <si>
    <t>Chairs and stools</t>
  </si>
  <si>
    <t>#110304</t>
  </si>
  <si>
    <t>110304 Kitchen paper</t>
  </si>
  <si>
    <t>W12.7</t>
  </si>
  <si>
    <t>#110305</t>
  </si>
  <si>
    <t>110305 Tablecloths and napkins</t>
  </si>
  <si>
    <t>Office furniture</t>
  </si>
  <si>
    <t>#110306</t>
  </si>
  <si>
    <t>110306 Paper dinnerware</t>
  </si>
  <si>
    <t>W12.8</t>
  </si>
  <si>
    <t>E.g. Furniture for laboratories, schools, hospitals.</t>
  </si>
  <si>
    <t>#110307</t>
  </si>
  <si>
    <t>110307 Sanitary products</t>
  </si>
  <si>
    <t>E.g.: Tampons, towels, diapers</t>
  </si>
  <si>
    <t xml:space="preserve">Institutional casework </t>
  </si>
  <si>
    <t>#110308</t>
  </si>
  <si>
    <t>110308 Medical supplies</t>
  </si>
  <si>
    <t>E.g.: Masks, paper gowns</t>
  </si>
  <si>
    <t>W12.9</t>
  </si>
  <si>
    <t>#110309</t>
  </si>
  <si>
    <t>110309 Wet wipes</t>
  </si>
  <si>
    <t>Wardrobes</t>
  </si>
  <si>
    <t>#110310</t>
  </si>
  <si>
    <t>110310 Other household and sanitary paper</t>
  </si>
  <si>
    <t>W12.10</t>
  </si>
  <si>
    <t>#110400</t>
  </si>
  <si>
    <t>110400 Packaging materials</t>
  </si>
  <si>
    <t>Cupboards and chests</t>
  </si>
  <si>
    <t>#110401</t>
  </si>
  <si>
    <t xml:space="preserve">110401 Case materials and corrugated and solid fibre box </t>
  </si>
  <si>
    <t>W12.11</t>
  </si>
  <si>
    <t>#110402</t>
  </si>
  <si>
    <t>110402 Cartonboard, folding boxboards</t>
  </si>
  <si>
    <t>Kitchen countertops</t>
  </si>
  <si>
    <t>#110403</t>
  </si>
  <si>
    <t>110403 Wrapping papers</t>
  </si>
  <si>
    <t>E.g.: Kraft, grease paper, gift wrapping</t>
  </si>
  <si>
    <t>W12.12</t>
  </si>
  <si>
    <t>#110404</t>
  </si>
  <si>
    <t>110404 Sacks and paper bags</t>
  </si>
  <si>
    <t>Parts of furniture</t>
  </si>
  <si>
    <t>#110405</t>
  </si>
  <si>
    <t>110405 Food and beverages packaging</t>
  </si>
  <si>
    <t>W12.13</t>
  </si>
  <si>
    <t>#110406</t>
  </si>
  <si>
    <t>110406 Multipack holders</t>
  </si>
  <si>
    <t>Shelves</t>
  </si>
  <si>
    <t>#110407</t>
  </si>
  <si>
    <t>110407 Flexible paper packaging</t>
  </si>
  <si>
    <t>#110408</t>
  </si>
  <si>
    <t>110408 Paper trays, containers, cups</t>
  </si>
  <si>
    <t>#110409</t>
  </si>
  <si>
    <t>110409 Shredded paper</t>
  </si>
  <si>
    <t>W13</t>
  </si>
  <si>
    <t>W13.1</t>
  </si>
  <si>
    <t>W13.1.1</t>
  </si>
  <si>
    <t>#110410</t>
  </si>
  <si>
    <t>110410 Egg boxes and similar</t>
  </si>
  <si>
    <t>Outdoor furniture and gardening</t>
  </si>
  <si>
    <t>Garden tables</t>
  </si>
  <si>
    <t>#110411</t>
  </si>
  <si>
    <t>110411 Other papers mainly for packaging</t>
  </si>
  <si>
    <t>W13.1.2</t>
  </si>
  <si>
    <t>#110500</t>
  </si>
  <si>
    <t>110500 Stationery products</t>
  </si>
  <si>
    <t>Garden benches</t>
  </si>
  <si>
    <t>#110501</t>
  </si>
  <si>
    <t>110501 Notebooks</t>
  </si>
  <si>
    <t>W13.1.3</t>
  </si>
  <si>
    <t>#110502</t>
  </si>
  <si>
    <t>110502 Pads</t>
  </si>
  <si>
    <t>Garden chairs and stools</t>
  </si>
  <si>
    <t>#110503</t>
  </si>
  <si>
    <t>110503 File folders</t>
  </si>
  <si>
    <t>W13.1.4</t>
  </si>
  <si>
    <t>#110504</t>
  </si>
  <si>
    <t>110504 Rolled thermal paper</t>
  </si>
  <si>
    <t>Hammocks and hammock frames</t>
  </si>
  <si>
    <t>#110505</t>
  </si>
  <si>
    <t>110505 Post and greeting cards</t>
  </si>
  <si>
    <t>W13.2</t>
  </si>
  <si>
    <t>#110506</t>
  </si>
  <si>
    <t>110506 Envelopes</t>
  </si>
  <si>
    <t>Trellis and plant support</t>
  </si>
  <si>
    <t>#110507</t>
  </si>
  <si>
    <t>110507 Gummed papers</t>
  </si>
  <si>
    <t>W13.3</t>
  </si>
  <si>
    <t>E.g. Gazebo</t>
  </si>
  <si>
    <t>#110508</t>
  </si>
  <si>
    <t>110508 Adhesive labels</t>
  </si>
  <si>
    <t>Shelters and parasols</t>
  </si>
  <si>
    <t>#110509</t>
  </si>
  <si>
    <t>110509 Postage stamps</t>
  </si>
  <si>
    <t>W13.4</t>
  </si>
  <si>
    <t>#110600</t>
  </si>
  <si>
    <t>110600 Other paper and paperboard</t>
  </si>
  <si>
    <t>Fences, fence stakes, pales</t>
  </si>
  <si>
    <t>#110601</t>
  </si>
  <si>
    <t>110601 Cigarette paper</t>
  </si>
  <si>
    <t>W13.5</t>
  </si>
  <si>
    <t>#110602</t>
  </si>
  <si>
    <t>110602 Envelope paper</t>
  </si>
  <si>
    <t>Decking and garden sleepers</t>
  </si>
  <si>
    <t>#110603</t>
  </si>
  <si>
    <t>110603 Filter paper</t>
  </si>
  <si>
    <t>W13.6</t>
  </si>
  <si>
    <t>#110604</t>
  </si>
  <si>
    <t>110604 Insulating paper</t>
  </si>
  <si>
    <t>Garden sheds</t>
  </si>
  <si>
    <t>#110605</t>
  </si>
  <si>
    <t>110605 Impregnated paper</t>
  </si>
  <si>
    <t>W13.7</t>
  </si>
  <si>
    <t>E.g. Flower boxes, palisades, wooden boxes for storing outdoor equipment</t>
  </si>
  <si>
    <t>#110606</t>
  </si>
  <si>
    <t>110606 Wallpaper and wallpaper base</t>
  </si>
  <si>
    <t>Other outdoor furniture and gardening products</t>
  </si>
  <si>
    <t>#110700</t>
  </si>
  <si>
    <t>110700 Other converted paper products</t>
  </si>
  <si>
    <t>W14</t>
  </si>
  <si>
    <t>W14.1</t>
  </si>
  <si>
    <t>E.g. Violin, guitars, harps</t>
  </si>
  <si>
    <t>#120000</t>
  </si>
  <si>
    <t>String musical instruments</t>
  </si>
  <si>
    <t>#120100</t>
  </si>
  <si>
    <t>120100 Cork and cork products</t>
  </si>
  <si>
    <t>W14.2</t>
  </si>
  <si>
    <t>E.g. Piano, organs</t>
  </si>
  <si>
    <t>#120101</t>
  </si>
  <si>
    <t>120101 Natural cork, raw or boiled</t>
  </si>
  <si>
    <t>Keyboard musical instruments</t>
  </si>
  <si>
    <t>#120102</t>
  </si>
  <si>
    <t>120102 Cork stoppers</t>
  </si>
  <si>
    <t>E.g.: Natural, technical, colmated, agglomerated, bartop cork, sparkling wine and champagne cork stoppers</t>
  </si>
  <si>
    <t>W14.3</t>
  </si>
  <si>
    <t>E.g. Clarinet, oboe, bassoon</t>
  </si>
  <si>
    <t>#120103</t>
  </si>
  <si>
    <t>120103 Cork disks</t>
  </si>
  <si>
    <t>Wind or mouth-blown musical instruments</t>
  </si>
  <si>
    <t>#120104</t>
  </si>
  <si>
    <t>120104 Rolls and panels of compressed cork</t>
  </si>
  <si>
    <t>W14.4</t>
  </si>
  <si>
    <t>E.g. Drums, bongos</t>
  </si>
  <si>
    <t>#120105</t>
  </si>
  <si>
    <t>120105 Cork particles</t>
  </si>
  <si>
    <t>E.g.: Granules, dust</t>
  </si>
  <si>
    <t>Percussions</t>
  </si>
  <si>
    <t>#120106</t>
  </si>
  <si>
    <t xml:space="preserve">120106 Cork for construction </t>
  </si>
  <si>
    <t>E.g.: Floors, doors, buildings and their parts</t>
  </si>
  <si>
    <t>W14.5</t>
  </si>
  <si>
    <t>E.g. Guitar necks</t>
  </si>
  <si>
    <t>#120107</t>
  </si>
  <si>
    <t>120107 Other articles of cork</t>
  </si>
  <si>
    <t>Parts of musical instruments</t>
  </si>
  <si>
    <t>#120200</t>
  </si>
  <si>
    <t>120200 Rubber / Latex</t>
  </si>
  <si>
    <t>W15</t>
  </si>
  <si>
    <t>W15.1</t>
  </si>
  <si>
    <t>E.g. Roundabouts, swings, slides, cable railway, sheds and similar</t>
  </si>
  <si>
    <t>#120201</t>
  </si>
  <si>
    <t>120201 Natural rubber</t>
  </si>
  <si>
    <t>Recreational goods</t>
  </si>
  <si>
    <t>#120202</t>
  </si>
  <si>
    <t>120202 Tyres</t>
  </si>
  <si>
    <t>W15.2</t>
  </si>
  <si>
    <t>#120203</t>
  </si>
  <si>
    <t>120203 Foam</t>
  </si>
  <si>
    <t>Toys and games made with wood</t>
  </si>
  <si>
    <t>#120204</t>
  </si>
  <si>
    <t>120204 Gloves</t>
  </si>
  <si>
    <t>W15.3</t>
  </si>
  <si>
    <t>W15.3.1</t>
  </si>
  <si>
    <t>#120205</t>
  </si>
  <si>
    <t xml:space="preserve">120205 Rubber footwear </t>
  </si>
  <si>
    <t>Sporting goods</t>
  </si>
  <si>
    <t>Bicycles</t>
  </si>
  <si>
    <t>#120206</t>
  </si>
  <si>
    <t>120206 Other rubber products</t>
  </si>
  <si>
    <t>W15.3.2</t>
  </si>
  <si>
    <t>#120300</t>
  </si>
  <si>
    <t>120300 Food</t>
  </si>
  <si>
    <t>Bats, sticks, poles and paddles</t>
  </si>
  <si>
    <t>#120301</t>
  </si>
  <si>
    <t>120301 Honey</t>
  </si>
  <si>
    <t>W15.3.3</t>
  </si>
  <si>
    <t>#120302</t>
  </si>
  <si>
    <t>120302 Mushrooms and truffles</t>
  </si>
  <si>
    <t>Boards and skis</t>
  </si>
  <si>
    <t>#120303</t>
  </si>
  <si>
    <t>120303 Fruits, berries, and nuts</t>
  </si>
  <si>
    <t>W15.3.4</t>
  </si>
  <si>
    <t>E.g. Yoga blocks, wooden balls</t>
  </si>
  <si>
    <t>#120304</t>
  </si>
  <si>
    <t>120304 Syrups</t>
  </si>
  <si>
    <t>Other sporting goods</t>
  </si>
  <si>
    <t>#120305</t>
  </si>
  <si>
    <t>120305 Game and other animals</t>
  </si>
  <si>
    <t>W16</t>
  </si>
  <si>
    <t>W16.1</t>
  </si>
  <si>
    <t>E.g. Frames for paintings, photographs, mirrors</t>
  </si>
  <si>
    <t>#120306</t>
  </si>
  <si>
    <t>120306 Other edible products</t>
  </si>
  <si>
    <t>Household articles</t>
  </si>
  <si>
    <t>Wooden frames</t>
  </si>
  <si>
    <t>#120400</t>
  </si>
  <si>
    <t>120400 Resins and its derivatives</t>
  </si>
  <si>
    <t>W16.2</t>
  </si>
  <si>
    <t>E.g. Brush bodies and handles, combs</t>
  </si>
  <si>
    <t>#120500</t>
  </si>
  <si>
    <t>120500 Essential oils</t>
  </si>
  <si>
    <t>Brooms, brushes and brush handles</t>
  </si>
  <si>
    <t>#120600</t>
  </si>
  <si>
    <t>120600 Rattan and other natural fibres</t>
  </si>
  <si>
    <t>W16.3</t>
  </si>
  <si>
    <t>E.g. Wooden spoons, chopsticks, toothpicks, pepper mills, bbq sets</t>
  </si>
  <si>
    <t>#120601</t>
  </si>
  <si>
    <t>120601 Natural</t>
  </si>
  <si>
    <t>Tableware, kitchenware and similar</t>
  </si>
  <si>
    <t>#120602</t>
  </si>
  <si>
    <t>120602 Products</t>
  </si>
  <si>
    <t>W16.4</t>
  </si>
  <si>
    <t>#120700</t>
  </si>
  <si>
    <t>120700 Plants and their parts</t>
  </si>
  <si>
    <t>Clothes hangers and pegs</t>
  </si>
  <si>
    <t>#120800</t>
  </si>
  <si>
    <t>120800 Chemical, medicinal, and cosmetic products</t>
  </si>
  <si>
    <t>W16.5</t>
  </si>
  <si>
    <t>#120900</t>
  </si>
  <si>
    <t>120900 Other non-wood products</t>
  </si>
  <si>
    <t>Toilet seats</t>
  </si>
  <si>
    <t>#130000</t>
  </si>
  <si>
    <t>130000 Other products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</si>
  <si>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</si>
  <si>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</si>
  <si>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</si>
  <si>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</si>
  <si>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</si>
  <si>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</si>
  <si>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</si>
  <si>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</si>
  <si>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</si>
  <si>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</si>
  <si>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</si>
  <si>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</si>
  <si>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</si>
  <si>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</si>
  <si>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</si>
  <si>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</si>
  <si>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</si>
  <si>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</si>
  <si>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</si>
  <si>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</si>
  <si>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</si>
  <si>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</si>
  <si>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</si>
  <si>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</si>
  <si>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</si>
  <si>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</si>
  <si>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</si>
  <si>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</si>
  <si>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</si>
  <si>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</si>
  <si>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</si>
  <si>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</si>
  <si>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</si>
  <si>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</si>
  <si>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</si>
  <si>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</si>
  <si>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</si>
  <si>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</si>
  <si>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</si>
  <si>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</si>
  <si>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</si>
  <si>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</si>
  <si>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</si>
  <si>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</si>
  <si>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</si>
  <si>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</si>
  <si>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</si>
  <si>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</si>
  <si>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</si>
  <si>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</si>
  <si>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</si>
  <si>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</si>
  <si>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</si>
  <si>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</si>
  <si>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</si>
  <si>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</si>
  <si>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</si>
  <si>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</si>
  <si>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</si>
  <si>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</si>
  <si>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</si>
  <si>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</si>
  <si>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</si>
  <si>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</si>
  <si>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</si>
  <si>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</si>
  <si>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</si>
  <si>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</si>
  <si>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</si>
  <si>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</si>
  <si>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</si>
  <si>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</si>
  <si>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</si>
  <si>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</si>
  <si>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</si>
  <si>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</si>
  <si>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</si>
  <si>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</si>
  <si>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</si>
  <si>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</si>
  <si>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</si>
  <si>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</si>
  <si>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</si>
  <si>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</si>
  <si>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</si>
  <si>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</si>
  <si>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</si>
  <si>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</si>
  <si>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</si>
  <si>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</si>
  <si>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</si>
  <si>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</si>
  <si>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</si>
  <si>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</si>
  <si>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</si>
  <si>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</si>
  <si>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</si>
  <si>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</si>
  <si>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</si>
  <si>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</si>
  <si>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</si>
  <si>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</si>
  <si>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</si>
  <si>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</si>
  <si>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</si>
  <si>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</si>
  <si>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</si>
  <si>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</si>
  <si>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</si>
  <si>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</si>
  <si>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</si>
  <si>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</si>
  <si>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</si>
  <si>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</si>
  <si>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</si>
  <si>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</si>
  <si>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</si>
  <si>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</si>
  <si>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</si>
  <si>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</si>
  <si>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</si>
  <si>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</si>
  <si>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</si>
  <si>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</si>
  <si>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</si>
  <si>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</si>
  <si>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</si>
  <si>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</si>
  <si>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</si>
  <si>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</si>
  <si>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</si>
  <si>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</si>
  <si>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</si>
  <si>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</si>
  <si>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</si>
  <si>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</si>
  <si>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</si>
  <si>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</si>
  <si>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</si>
  <si>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</si>
  <si>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</si>
  <si>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</si>
  <si>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</si>
  <si>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</si>
  <si>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</si>
  <si>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</si>
  <si>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</si>
  <si>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</si>
  <si>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</si>
  <si>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</si>
  <si>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</si>
  <si>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</si>
  <si>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</si>
  <si>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</si>
  <si>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</si>
  <si>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</si>
  <si>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</si>
  <si>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</si>
  <si>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</si>
  <si>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</si>
  <si>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</si>
  <si>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</si>
  <si>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</si>
  <si>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</si>
  <si>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</si>
  <si>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</si>
  <si>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</si>
  <si>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</si>
  <si>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</si>
  <si>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</si>
  <si>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</si>
  <si>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</si>
  <si>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</si>
  <si>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</si>
  <si>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</si>
  <si>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</si>
  <si>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</si>
  <si>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</si>
  <si>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</si>
  <si>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</si>
  <si>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</si>
  <si>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</si>
  <si>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</si>
  <si>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</si>
  <si>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</si>
  <si>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</si>
  <si>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</si>
  <si>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</si>
  <si>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</si>
  <si>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</si>
  <si>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</si>
  <si>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</si>
  <si>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</si>
  <si>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</si>
  <si>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</si>
  <si>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</si>
  <si>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</si>
  <si>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</si>
  <si>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</si>
  <si>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</si>
  <si>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</si>
  <si>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</si>
  <si>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</si>
  <si>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</si>
  <si>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</si>
  <si>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</si>
  <si>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</si>
  <si>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</si>
  <si>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</si>
  <si>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</si>
  <si>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</si>
  <si>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</si>
  <si>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</si>
  <si>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</si>
  <si>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</si>
  <si>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</si>
  <si>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</si>
  <si>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</si>
  <si>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</si>
  <si>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</si>
  <si>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</si>
  <si>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</si>
  <si>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</si>
  <si>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</si>
  <si>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</si>
  <si>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</si>
  <si>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</si>
  <si>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</si>
  <si>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</si>
  <si>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</si>
  <si>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</si>
  <si>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</si>
  <si>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</si>
  <si>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</si>
  <si>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</si>
  <si>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</si>
  <si>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</si>
  <si>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</si>
  <si>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</si>
  <si>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</si>
  <si>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</si>
  <si>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</si>
  <si>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</si>
  <si>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</si>
  <si>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</si>
  <si>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</si>
  <si>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</si>
  <si>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</si>
  <si>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</si>
  <si>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</si>
  <si>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</si>
  <si>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</si>
  <si>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</si>
  <si>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</si>
  <si>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</si>
  <si>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</si>
  <si>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</si>
  <si>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</si>
  <si>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</si>
  <si>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</si>
  <si>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8"/>
        <rFont val="Arial"/>
        <family val="2"/>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</si>
  <si>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</si>
  <si>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</si>
  <si>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</si>
  <si>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</si>
  <si>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</si>
  <si>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</si>
  <si>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</si>
  <si>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</si>
  <si>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</si>
  <si>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</si>
  <si>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</si>
  <si>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</si>
  <si>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</si>
  <si>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</si>
  <si>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</si>
  <si>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</si>
  <si>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</si>
  <si>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</si>
  <si>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</si>
  <si>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</si>
  <si>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</si>
  <si>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</si>
  <si>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</si>
  <si>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</si>
  <si>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</si>
  <si>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</si>
  <si>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</si>
  <si>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</si>
  <si>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</si>
  <si>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</si>
  <si>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</si>
  <si>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</si>
  <si>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</si>
  <si>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</si>
  <si>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</si>
  <si>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</si>
  <si>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</si>
  <si>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</si>
  <si>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</si>
  <si>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</si>
  <si>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</si>
  <si>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</si>
  <si>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</si>
  <si>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</si>
  <si>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</si>
  <si>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</si>
  <si>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</si>
  <si>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</si>
  <si>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</si>
  <si>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</si>
  <si>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</si>
  <si>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</si>
  <si>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</si>
  <si>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</si>
  <si>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</si>
  <si>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</si>
  <si>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</si>
  <si>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</si>
  <si>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</si>
  <si>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</si>
  <si>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</si>
  <si>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</si>
  <si>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</si>
  <si>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</si>
  <si>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</si>
  <si>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</si>
  <si>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</si>
  <si>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</si>
  <si>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</si>
  <si>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</si>
  <si>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</si>
  <si>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</si>
  <si>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</si>
  <si>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</si>
  <si>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</si>
  <si>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</si>
  <si>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</si>
  <si>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</si>
  <si>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</si>
  <si>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</si>
  <si>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</si>
  <si>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</si>
  <si>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</si>
  <si>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</si>
  <si>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</si>
  <si>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</si>
  <si>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</si>
  <si>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</si>
  <si>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</si>
  <si>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</si>
  <si>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</si>
  <si>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</si>
  <si>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</si>
  <si>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</si>
  <si>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</si>
  <si>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</si>
  <si>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</si>
  <si>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</si>
  <si>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</si>
  <si>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</si>
  <si>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</si>
  <si>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</si>
  <si>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</si>
  <si>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</si>
  <si>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</si>
  <si>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</si>
  <si>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</si>
  <si>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</si>
  <si>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</si>
  <si>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</si>
  <si>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</si>
  <si>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</si>
  <si>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</si>
  <si>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</si>
  <si>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</si>
  <si>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</si>
  <si>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</si>
  <si>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</si>
  <si>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</si>
  <si>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</si>
  <si>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</si>
  <si>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</si>
  <si>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</si>
  <si>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</si>
  <si>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</si>
  <si>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</si>
  <si>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</si>
  <si>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</si>
  <si>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</si>
  <si>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</si>
  <si>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</si>
  <si>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</si>
  <si>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</si>
  <si>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</si>
  <si>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</si>
  <si>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</si>
  <si>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</si>
  <si>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</si>
  <si>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</si>
  <si>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</si>
  <si>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</si>
  <si>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</si>
  <si>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</si>
  <si>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</si>
  <si>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</si>
  <si>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</si>
  <si>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Game</t>
  </si>
  <si>
    <t>N9.8</t>
  </si>
  <si>
    <t>Honey</t>
  </si>
  <si>
    <t>N10</t>
  </si>
  <si>
    <t>Other non-timber forest products n.e.c.*</t>
  </si>
  <si>
    <t>813 ha</t>
  </si>
  <si>
    <t>20.07.2023</t>
  </si>
  <si>
    <t xml:space="preserve">S3 (2023): The group manager has evaluated also criteria 4 at internal audit of the group member. Review of internal audit report. </t>
  </si>
  <si>
    <t>2023.1</t>
  </si>
  <si>
    <t>2023.2</t>
  </si>
  <si>
    <t xml:space="preserve">THIRD SURVEILLANCE </t>
  </si>
  <si>
    <t xml:space="preserve">SECOND SURVEILLANCE </t>
  </si>
  <si>
    <t>ANDEN ÅRLIGE AUDIT</t>
  </si>
  <si>
    <t>The audit was delayed and the audit plan changed. The audit was conducted later than planned.</t>
  </si>
  <si>
    <t xml:space="preserve">1) Karina Seeberg Kitnæs (Team Leader, Lead Auditor) er uddannet biolog M.Sc. og har 27 års international erfaring med skovøkologi, skovbrug, integreret naturressourceforvaltning, implementering af EU Natura 2000 og EU Vandrammedirektivet, samt FSC/PEFC FM og COC certificering. Fr. Kitnæs er forretningsleder hos WSP Danmark og har ekspertise og erfaring i implementering af europæisk lovgivning og internationale skov- og sporbarhedsstandarder, herunder den europæiske tømmerforordning (EUTR) og FSC, PEFC og SBP certificeringsordningerne. Siden 2004 er fr. Kitnæs certificeringsleder og Lead Auditor med ansvar for evaluering af bl.a. skovforvaltninger i Danmark, England, Finland, Litauen, Malaysia, Norge, Hviderusland, Skotland, Rusland (Sibirien), Slovakiet og Sverige op imod kvalificerende og gældende standarder.
</t>
  </si>
  <si>
    <t>1) Karina Seeberg Kitnaes (TL, Lead Auditor), biologist, M.Sc. 27 years of international work experience focused on forest ecology, forestry, integrated natural resources management, implementation of EU Natura 2000, as well as FSC/PEFC FM and COC certification.  Ms. Kitnaes is business manager at WSP Danmark and has expertise and experience in implementation of international forest and chain-of-custody standards, including EU Timber Regulation (EUTR) and the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</si>
  <si>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Consultation was carried out on 13.02.2023</t>
  </si>
  <si>
    <t>1 field visits/interview were held in person during audit.</t>
  </si>
  <si>
    <t>Site 1: Compartments with production forest and final felling with 5 trees retained and dead wood retained, production forest with natural regeneration and with replanting after harvest, road system, area for chips and parking area. Visit to §3 protected areas, commercially untouched forest set aside. Compartment with thinning and compartments with final harvest and planting with out soil prepraration (only crushing the surface and drilling holes). Compartment with final harvest, no soil preparation.</t>
  </si>
  <si>
    <t>The assessment team reviewed the current scope of the certificate in terms of certified forest area and products being produced. Since the last evaluation 1 group member has left the group, no changes in products.</t>
  </si>
  <si>
    <t>27.03.2023: Opening meeting and attendees</t>
  </si>
  <si>
    <t>20.07.2023: Continued Audit: Review of documentation &amp; Group systems, staff interviews</t>
  </si>
  <si>
    <t xml:space="preserve">20.07.2023: Closing meeting and attendees </t>
  </si>
  <si>
    <t>27.03.2023: Audit: Review of documentation &amp; Group systems, staff interviews</t>
  </si>
  <si>
    <t>28.03.2023: Site visit: Høgildgaard</t>
  </si>
  <si>
    <t>27.03.2023: Åbningsmøde</t>
  </si>
  <si>
    <t>27.03.2023: Gennemgang af dokumentation, gruppesystem og interview af medarbejdere.</t>
  </si>
  <si>
    <t>28.03.2023: Feltbesøg Hald Egeskov</t>
  </si>
  <si>
    <t>20.07.2023: Gennemgang af dokumentation, gruppesystem og interview af medarbejdere.</t>
  </si>
  <si>
    <t>20.07.2023: Afslutningsmøde</t>
  </si>
  <si>
    <r>
      <t xml:space="preserve">Any deviation from the audit plan and their reasons? </t>
    </r>
    <r>
      <rPr>
        <sz val="10"/>
        <rFont val="Cambria"/>
        <family val="1"/>
      </rPr>
      <t>Y:</t>
    </r>
  </si>
  <si>
    <r>
      <t xml:space="preserve">Any significant issues impacting on the audit programme </t>
    </r>
    <r>
      <rPr>
        <sz val="10"/>
        <rFont val="Cambria"/>
        <family val="1"/>
      </rPr>
      <t xml:space="preserve">N </t>
    </r>
  </si>
  <si>
    <t>5 person days including time spent on preparatory work, actual audit days, consultation and report writing (excluding travel to the region)</t>
  </si>
  <si>
    <t>5 arbejdsdage inkl forberedelse, løbende kommunikation, felt inspektion, kontorbesøg, gennemgang af documentation, interessentkonsultation og afrapportering (ekskl. Rejsetid).</t>
  </si>
  <si>
    <t>2) Michael Byskov Koldsø, auditor trainee, forester (B.Sc. Forestry) from the Danish forestry school. Has five years of professional experience as wood procurement and forestry.</t>
  </si>
  <si>
    <t>2) Michael Byskov Koldsø, auditor trainee, kov og landskabsingeniør, B.Sc., fra skovskolen. Fem års erhvervserfaring indenfor Træindustrien, planlægning af driftsaktiviteter og skovforvaltning. Siden 2022, auditor for Soil Association Certification på FSC/PEFC FM og COC certificering i Danmark.</t>
  </si>
  <si>
    <t>Auditørernes CV'er findes på fil hos Soil Association Certification.</t>
  </si>
  <si>
    <t>whether audits are combined, joint or integrated.</t>
  </si>
  <si>
    <t>the risks associated with the products, processes or activities of the organization;</t>
  </si>
  <si>
    <t>any outsourcing of any activities included in the scope of the management system;</t>
  </si>
  <si>
    <t>Whether the sites are permanent, temporary or virtual.</t>
  </si>
  <si>
    <t>Geographical dispersion;</t>
  </si>
  <si>
    <t xml:space="preserve">Differences in culture, language and regulatory requirements; </t>
  </si>
  <si>
    <t>STEP E</t>
  </si>
  <si>
    <r>
      <t xml:space="preserve">NB Head office must always be visited.  Additional regional/local offices </t>
    </r>
    <r>
      <rPr>
        <b/>
        <i/>
        <u/>
        <sz val="10"/>
        <rFont val="Arial"/>
        <family val="2"/>
      </rPr>
      <t>may</t>
    </r>
    <r>
      <rPr>
        <i/>
        <sz val="10"/>
        <rFont val="Arial"/>
        <family val="2"/>
      </rPr>
      <t xml:space="preserve"> be sampled depending on the factors above and should be </t>
    </r>
    <r>
      <rPr>
        <b/>
        <i/>
        <u/>
        <sz val="10"/>
        <rFont val="Arial"/>
        <family val="2"/>
      </rPr>
      <t>no</t>
    </r>
    <r>
      <rPr>
        <i/>
        <sz val="10"/>
        <rFont val="Arial"/>
        <family val="2"/>
      </rPr>
      <t xml:space="preserve"> </t>
    </r>
    <r>
      <rPr>
        <b/>
        <i/>
        <u/>
        <sz val="10"/>
        <rFont val="Arial"/>
        <family val="2"/>
      </rPr>
      <t>more</t>
    </r>
    <r>
      <rPr>
        <i/>
        <sz val="10"/>
        <rFont val="Arial"/>
        <family val="2"/>
      </rPr>
      <t xml:space="preserve"> than SQRT(no. of offices). 
</t>
    </r>
  </si>
  <si>
    <t>No. Regional/local Offices to sample (if chosen)</t>
  </si>
  <si>
    <t xml:space="preserve">No Offices </t>
  </si>
  <si>
    <t>efficiency with respect to time and other resources</t>
  </si>
  <si>
    <t>density of personnel relevant to selected office</t>
  </si>
  <si>
    <t>geographical spread and balance</t>
  </si>
  <si>
    <t>other management function (eg. administration)</t>
  </si>
  <si>
    <t>forest activity relevant to selected office</t>
  </si>
  <si>
    <t>stakeholder input relevant to selected office</t>
  </si>
  <si>
    <t xml:space="preserve">specific management functions and/or documentation requested by the Lead Auditor which is not performed/available at the Head Office.
</t>
  </si>
  <si>
    <t>Factors to consider:</t>
  </si>
  <si>
    <t>STEP D (Regional /local office sample is optional)</t>
  </si>
  <si>
    <t>STEP B &amp; C</t>
  </si>
  <si>
    <t>High variation in working practices - different contractors at each site, different types of forest</t>
  </si>
  <si>
    <t>Complexity or risk level of the activity and of the management system;</t>
  </si>
  <si>
    <t xml:space="preserve">&lt;50 employees on all sites. </t>
  </si>
  <si>
    <t>Size of sites and number of employees (eg. more than 50 employees on a site)</t>
  </si>
  <si>
    <t>PLEASE COMPLETE (High, Low, Medium)</t>
  </si>
  <si>
    <t>Example Comments below - PLEASE COMPLETE</t>
  </si>
  <si>
    <t>Offices to visit</t>
  </si>
  <si>
    <t>Group / Multisite</t>
  </si>
  <si>
    <t>Calculate no. of offices to visit</t>
  </si>
  <si>
    <t>STEP D</t>
  </si>
  <si>
    <t>Stratify sites into SLIMF / non SLIMF</t>
  </si>
  <si>
    <t>When the organization has a hierarchical system of branches (e.g. head (central) office, national offices, regional offices, local branches), the sampling model for initial audit is defined at Step D below.</t>
  </si>
  <si>
    <t>Before new sites are accepted into the scheme, consider whether or not they need to be audited before joining the scheme and how this affects sampling at surveillance</t>
  </si>
  <si>
    <t>Below are the minimum sampling requirements to be used.  SA Forestry may decide to increase sampling, on the basis of eg. Risk, Stakeholder Complaints, or previous non-conformities.</t>
  </si>
  <si>
    <t>Multiple sites, groups, Resource Managers</t>
  </si>
  <si>
    <t>Applicability</t>
  </si>
  <si>
    <t>PEFC DK003-5 Group FM Certification &amp; IAF Mandatory Document for the Certification of Multiple Sites Based on Sampling – IAF MD 1:2018.</t>
  </si>
  <si>
    <t>MR+RS</t>
  </si>
  <si>
    <t>KK</t>
  </si>
  <si>
    <t>Hide</t>
  </si>
  <si>
    <t>Annex 1b PEFC FOREST MANAGEMENT STANDARD</t>
  </si>
  <si>
    <t>Adopted Standard version:</t>
  </si>
  <si>
    <t>PEFC Denmark Forest standard PEFC DK 001-4</t>
  </si>
  <si>
    <t>PEFC Danmarks Skovstandard PEFC DK 001-4</t>
  </si>
  <si>
    <t>Adopted Standard date:</t>
  </si>
  <si>
    <t>Approved by: PEFC Denmark  Date: 01.10.2022
Approved by: PEFC Council Date: 31.08.2022</t>
  </si>
  <si>
    <t>Godkendt af: PEFC Danmark Dato: 01.10.2022, 
Godkendt af: PEFC Council Dato: 31.08.2022</t>
  </si>
  <si>
    <t>Clarifications from PEFC Danmark on 4.1.2 and appendix 3.</t>
  </si>
  <si>
    <t>NB - this checklist should be used in conjunction with the verifiers and guidance in the national PEFC Standard</t>
  </si>
  <si>
    <t>Verifiers/evidence</t>
  </si>
  <si>
    <t>Field</t>
  </si>
  <si>
    <t>Int.</t>
  </si>
  <si>
    <t>Doc</t>
  </si>
  <si>
    <t>MA/RA</t>
  </si>
  <si>
    <t>Met?</t>
  </si>
  <si>
    <t>CAR?</t>
  </si>
  <si>
    <t>PEFC TRADEMARK REQUIREMENTS 
PEFC International Standard PEFC ST 2001:2020</t>
  </si>
  <si>
    <t>PEFC VAREMÆRKEBRUG
PEFC International Standard PEFC ST 2001:2020</t>
  </si>
  <si>
    <t>A1</t>
  </si>
  <si>
    <t xml:space="preserve">Møder alle on-product varemærke designs PEFC varemærkekrav? 
</t>
  </si>
  <si>
    <t>A2</t>
  </si>
  <si>
    <t>Møder promotionel brug af varemærker PEFC varemærkekrav?</t>
  </si>
  <si>
    <t>A3</t>
  </si>
  <si>
    <t>Har Certifikatholder en PEFC logolicensaftale med nationale PEFC kontor og herunder en skriftlig procedure for brug af PEFC logoet?</t>
  </si>
  <si>
    <t>Criteria and Indicators</t>
  </si>
  <si>
    <t>Translation to national language</t>
  </si>
  <si>
    <t>Forest management shall be structured so as to protect and improve forest resources. This includes the ability of the forest to produce a broad variety of forest products in the long term, adapt to and counteract climate change and protect and promote biodiversity as well as other valuable functions, taking into account the described objectives of the administration, opportunities and functions of the property. Management shall also be structure in order to minimise the risk of degradation and damage to forest ecosystems.</t>
  </si>
  <si>
    <t>Driften af skoven skal tilrettelægges med henblik på at sikre og forbedre skovens ressourcer. Det inkluderer skovens evne til på langt sigt at producere en bred vifte af skovprodukter, tilpasse sig og modvirke klimaforandringer, sikre og fremme biodiversiteten samt andre værdifulde funktioner under hensyntagen til de beskrevne mål med ejendommens forvaltning, muligheder og funktioner. Driften skal endvidere tilrettelægges med henblik på at minimere risikoen for forarmning af og skader på skovøkosystemet.</t>
  </si>
  <si>
    <t>Evaluation of the owner’s policy and objective.</t>
  </si>
  <si>
    <t>Vurdering af ejerens politik og målsætning</t>
  </si>
  <si>
    <t xml:space="preserve">Planning as described in section 5 is complete </t>
  </si>
  <si>
    <t>Planlægning som beskrevet i afsnit 5 af standarden er gennemført</t>
  </si>
  <si>
    <r>
      <t xml:space="preserve">Long-term, stable climate of the forest shall be maintained and improved regularly. Silviculture shall fundamentally ensure that greater freedom is created in the choice of future regeneration methods and tree species. This shall be achieved as follows:
a) By maintaining sufficient tree volume over the property’s forested area.
b) By using regeneration methods that quickly and safely establish workable regeneration that does not prevent the use of natural regeneration or succession in suitable locations.
c) By using regeneration methods that ensure permanent forest canopy cover where this is possible in terms of silviculture and is deemed to be economically justifiable.
d) Clear cutting may be used where regeneration methods that ensure permanent forest canopy cover cannot be used in a justifiable manner.
e) Clear cutting operations are designed and remain within a specific area so as to ensure that the subsequent culture is established rapidly and that the forest climate and the stability of surrounding stands are not compromised.
f) Clear cutting operations must not be used in areas where there is a biologically rich environment linked to continuity of forest canopy cover and/or stable hydrology, and in particular it shall  be possible to justify the extent and use of clear cutting operations.
g) The structure, size and tree species composition of the regenerated area for clear cutting operations are adapted to match the extent and stand structure of the forest so as to create an opportunity for a sustainable forest climate and a good felling cycle in the future. Natural and cultural values shall also be taken into account when planting.
h) Attempts shall be made as far as possible to restore depleted parts of the forest by silvicultural means.
i) When planting or seeding, regeneration shall be established within three growing seasons in the event of clear cutting operations or five growing seasons if cultural dormancy is used to counter weevil infestations on conifers.
</t>
    </r>
    <r>
      <rPr>
        <i/>
        <sz val="10"/>
        <color indexed="8"/>
        <rFont val="Calibri"/>
        <family val="2"/>
      </rPr>
      <t xml:space="preserve">This does not prevent the establishment and management of open nature areas, areas with coppiced forests, forest pasture and areas with intensive management systems, as well as other special management within the provisions and potential exemptions provided for in the Forestry Act. However, forests that are naturally of particular value (see 1.11) cannot be cleared in order to increase the intensively managed area. </t>
    </r>
  </si>
  <si>
    <r>
      <t xml:space="preserve">Skovens langsigtede, stabile skovklima skal sikres og løbende forbedres. Skovdyrkning skal derfor grundlæggende sikre, at der skabes større frihed i valget af fremtidige foryngelsesformer og træarter. Dette skal ske ved at:
a) Fastholde tilstrækkelig vedmasse på ejendommens skovbevoksede areal.
b) Anvende foryngelsesformer, der hurtigt og sikkert etablerer en brugbar foryngelse uden at være til hinder for, at der på egnede arealer kan anvendes naturlig foryngelse eller succession.
c) Anvende foryngelsesformer, der sikrer vedvarende skovdække, hvor det er skovdyrkningsmæssigt muligt og vurderes økonomisk forsvarligt.
d) Renafdrift kan anvendes, hvor der ikke på forsvarlig vis kan anvendes foryngelsesformer, der sikrer vedvarende skovdække.
e) Renafdrifter udformes og holdes inden for en størrelse, der sikrer, at den efterfølgende kultur har en hurtig etablering, og at skovklimaet og omkringliggende bevoksningers stabilitet ikke kompromitteres.
f) Renafdrifter må ikke anvendes, hvor der er en biologisk rig natur knyttet til kontinuitet i skovdække og/eller stabil hydrologi, og særligt størrelsen og anvendelsen af renafdrifter skal kunne begrundes.
g) Foryngelsens struktur, størrelse og træartsvalg på renafdrifter tilpasses skovens udstrækning og bevoksningsstruktur, så der fremadrettet skabes mulighed for et vedvarende skovklima og en god hugstfølge. Ligeledes skal der ved tilplantningen tages hensyn til natur- og kulturværdier.
h) Forarmede områder i skoven skal så vidt muligt søges genoprettet gennem de skovdyrkningsmæssige tiltag.
i) Ved plantning eller såning skal foryngelsen etableres indenfor tre vækstsæsoner på renafdrifter. Alternativt fem vækstsæsoner, hvis kulturhvile anvendes til at imødegå angreb af snudebiller på nåletræer.
</t>
    </r>
    <r>
      <rPr>
        <i/>
        <sz val="10"/>
        <color indexed="8"/>
        <rFont val="Calibri"/>
        <family val="2"/>
      </rPr>
      <t xml:space="preserve">
Dette er ikke til hinder for, at der inden for Skovlovens bestemmelser og dispensationsmuligheder etableres og drives åbne naturarealer, arealer med stævningsdrift, skovgræsning og arealer med intensive driftsformer samt anden særlig drift. Dog kan der ikke afdrives naturmæssig særlig værdifuld skov jf. 1.11. for at øge det intensivt drevne areal. 
</t>
    </r>
  </si>
  <si>
    <t>I.1.2.1</t>
  </si>
  <si>
    <t>The use of natural regeneration and other regeneration methods that ensure sustainable forest canopy cover is assessed and justified on the basis of planting records</t>
  </si>
  <si>
    <t>Anvendelsen af selvforyngelse og øvrige foryngelsesformer, der sikrer et   vedvarende skovdække, vurderes og begrundes ud fra kulturregistreringerne</t>
  </si>
  <si>
    <t>I.1.2.2</t>
  </si>
  <si>
    <t>The use of clear cutting operations is assessed on the basis of inspection of planted areas and justified on the basis of planting records</t>
  </si>
  <si>
    <t>Anvendelsen af renafdrifter vurderes på baggrund af besigtigelse af kulturarealer og begrundes ud fra kulturregistreringerne</t>
  </si>
  <si>
    <t>I.1.2.3</t>
  </si>
  <si>
    <t>Evaluation of the balance between felling and growth</t>
  </si>
  <si>
    <t>Vurdering af balance mellem hugst og tilvækst</t>
  </si>
  <si>
    <t xml:space="preserve">I.1.2.4 </t>
  </si>
  <si>
    <t xml:space="preserve">Evaluation of planting records compared with the property’s 
tree species distribution
</t>
  </si>
  <si>
    <t>Vurdering af kulturregistreringer sammenholdt med ejendommens træartsfordeling</t>
  </si>
  <si>
    <t xml:space="preserve">The planting of abandoned agricultural land and other open areas in or adjacent to the forest may be considered in cases where this could add economic, social, cultural or natural value without significantly harming other values. Lowland soils which would not naturally have a forest canopy are not planted initially unless the above values can particularly justify it. Tree species that do not require continued drainage should be selected when planting. </t>
  </si>
  <si>
    <t xml:space="preserve">Tilplantning af opgivne landbrugsarealer og andre åbne arealer, i eller i tilknytning til skoven, kan overvejes i de tilfælde, hvor det vil kunne tilføre økonomisk, social, kulturel eller økologisk værdi uden at skade andre værdier væsentligt. Lavbundsjorder, som naturligt ikke ville være skovdækket, tilplantes som udgangspunkt ikke, med mindre ovennævnte værdier særligt kan begrunde det. I tilfælde af tilplantning skal der vælges træarter, som ikke fordrer fortsat dræning. </t>
  </si>
  <si>
    <t xml:space="preserve">The value of planting of abandoned agricultural land and other open
	areas in or adjacent to the forest is considered and lowland soils are planted only following particularly careful consideration
</t>
  </si>
  <si>
    <t xml:space="preserve">Værdien ved tilplantning af opgivne landbrugsarealer og andre åbne arealer, i eller i tilknytning til skoven, er overvejet og lavbundsjorder er kun tilplantet efter særligt grundige overvejelser
</t>
  </si>
  <si>
    <t>Forest resources – both wood and non-wood products – shall  be utilised in a way that does not affect the long-term cultivation potential. For the production of wood, this is ensured through compliance with the other requirements stipulated in this standard. If non-wood products are to be utilised commercially, the owner shall establish management guidelines so as to ensure that this does not affect the long-term cultivation potential.</t>
  </si>
  <si>
    <t>Udnyttelse af skovens ressourcer – både træbaserede og ikke træbaserede produkter – skal ske på en måde, så det ikke påvirker det langsigtede dyrkningspotentiale. For vedproduktionen er dette sikret, hvis de øvrige krav i standarden er opfyldt. Såfremt ikke-træbaserede produkter udnyttes kommercielt, skal ejeren have etableret retningslinjer for driften, der sikrer, at den ikke påvirker det langsigtede dyrkningspotentiale.</t>
  </si>
  <si>
    <t xml:space="preserve">1.4.1 </t>
  </si>
  <si>
    <t xml:space="preserve">Evaluation of guidelines for the utilisation of other forest products, 
				if such utilisation takes place commercially 
</t>
  </si>
  <si>
    <t xml:space="preserve">Vurdering af retningslinjer for udnyttelse af andre produkter fra skoven, hvis en sådan udnyttelse finder sted kommercielt 
</t>
  </si>
  <si>
    <t>Intensive management systems of up to 15% of the property’s forested area are allowed for 10 years from the first issue of new certificates. A plan for phasing out shall be in place during the certificate’s first period of validity. The products from the intensively managed areas cannot be sold as PEFC-certified. However, wood production from Christmas tree and greenery areas will be considered to be normal management, and wood production from these can be sold as PEFC-certified.</t>
  </si>
  <si>
    <t>Det er tilladt at have intensive driftsformer på op til 15% af ejendommens skovbevoksede areal i 10 år fra første udstedelse af nye certifikater. Der skal inden for certifikatets første gyldighedsperiode foreligge en plan for udfasningen. Produkterne fra de intensivt drevne arealer kan ikke afsættes som PEFC-certificerede. Dog vil vedproduktionen fra juletræs- og klippegrøntsarealer blive anset som almindelig drift, og vedproduktionen herfra kan afsættes som PEFC-certificeret.</t>
  </si>
  <si>
    <t>The area with intensive management systems does not exceed 10% of the property’s forested area, taking into account I.1.5.2</t>
  </si>
  <si>
    <t>Areal med intensive driftsformer overstiger ikke 10% af ejendommens skovbevoksede areal - dog under hensyntagen til I.1.5.2</t>
  </si>
  <si>
    <t>If between 10 and 15% of the property’s forested area is under intensive management, a plan is in place for phasing out areas under intensive management, so that they represent a maximum of 10% of the property’s forested area 10 years after first certification</t>
  </si>
  <si>
    <t>Såfremt der findes mellem 10 og 15% af ejendommens skovbevoksede areal med intensive driftsformer, foreligger der en plan for udfasning af arealer med intensive driftsformer, så de 10 år efter første certificering maksimalt udgør 10% af ejendommens skovbevoksede areal</t>
  </si>
  <si>
    <t xml:space="preserve">Intensively managed areas are developed in a natural and environmentally friendly manner so that:
a) The use of pesticides and fertilisers is minimal and environmentally responsible
b) Article 3 areas and other natural values shall be taken into account when establishing locations for new intensively managed areas
c) Replanting and establishment of new intensively managed areas must never be less than 10 meters away from Article 3 areas and watercourses
d) The use of pesticides listed as WHO Type 1A and 1B pesticides, chlorinated hydrocarbons and other very toxic pesticides, whose derivates remain biologically active beyond their intended use, and other pesticides banned by international agreement , are prohibited. 
</t>
  </si>
  <si>
    <r>
      <t xml:space="preserve">De intensivt drevne arealer udvikles i natur- og miljøvenlig retning således at:
a) Anvendelsen af pesticider og gødning er minimal og miljøforsvarlig
b) Ved placering af nye intensivt drevne arealer skal der tages hensyn til § 3 arealer og øvrige naturværdier
c) Gentilplantning og placering af nye intensivt drevne arealer må aldrig ske tættere end 10 meter fra § 3 arealer og vandløb
d) Midler opført som WHO´s liste over type 1A og 1B pesticider, klorerede kulbrinter og andre meget giftige pesticider, hvis derivater forbliver biologisk aktive, og andre pesticider, der er forbudt i henhold til international aftale*  må ikke anvendes.
</t>
    </r>
    <r>
      <rPr>
        <i/>
        <sz val="10"/>
        <color indexed="8"/>
        <rFont val="Calibri"/>
        <family val="2"/>
      </rPr>
      <t>* Fodnote 2</t>
    </r>
  </si>
  <si>
    <t xml:space="preserve">Evaluation of whether fertiliser usage in intensively managed areas has been minimised is based on the fertilising plan and the Danish Agriculture Agency’s annual Guidance on fertilisation and harmony rules </t>
  </si>
  <si>
    <r>
      <t xml:space="preserve">Vurdering af om gødningsforbruget på de intensivt drevne arealer er minimeret foretages på baggrund af gødningsplanen og Landbrugsstyrelsens årligt udsendte Vejledning om gødsknings- og harmoniregler*.
</t>
    </r>
    <r>
      <rPr>
        <i/>
        <sz val="10"/>
        <color indexed="8"/>
        <rFont val="Calibri"/>
        <family val="2"/>
      </rPr>
      <t>* Fodnote 3</t>
    </r>
  </si>
  <si>
    <t>Evaluation of whether the use of pesticides in intensively managed areas has been minimised is based on pesticide application logs</t>
  </si>
  <si>
    <t>Vurdering af om forbruget af pesticider på de intensivt drevne arealer er minimeret foretages på baggrund af sprøjtejournal</t>
  </si>
  <si>
    <t>Evaluation of active substances used</t>
  </si>
  <si>
    <t>Vurdering af benyttede aktive stoffer</t>
  </si>
  <si>
    <t>Evaluation of the location of new intensively managed areas</t>
  </si>
  <si>
    <t>Vurdering af nye intensivt drevne arealers placering</t>
  </si>
  <si>
    <t xml:space="preserve">In areas that are not managed intensively, the use of fertilisers shall be phased out through adaptation of land use systems so that:
a)	There is no use of fertilisers outside intensively managed areas where there are special natural considerations linked with the oligotrophic state of the area
b)	Fertilisers may only be used in connection with forest planting on oligotrophic sites where coniferous areas are to be converted into broadleaf areas and where this is critical for establishment of a usable young plantation 
c)	The contribution of nutrients from the surrounding atmosphere shall be taken into account (included) here
d)	The land use systems are adapted in such a way that no fertilisers have to be used (or ash has to be recycled). Exemptions from this shall be covered by a statement from an expert with a knowledge of biological systems
</t>
  </si>
  <si>
    <t xml:space="preserve">På ikke intensivt drevne arealer skal anvendelsen af gødning udfases gennem tilpasning af dyrkningssystemerne så:
a) Anvendelse af gødning uden for de intensivt drevne arealer ikke forekommer, hvor der er særlige naturhensyn knyttet til arealets næringsfattige tilstand
b) Gødning kun må anvendes i forbindelse med kulturetablering på næringsfattige lokaliteter, hvor nåletræsarealer skal konverteres til løvtræsarealer, og hvor det er kritisk i forhold til at etablere en brugbar kultur 
c) Der skal her tages hensyn til (indregnes) det bidrag af næringsstoffer, som tilføres fra omgivelserne
d) Dyrkningssystemerne tilpasses således, at der ikke skal anvendes gødning (eller tilbageføres aske). Undtagelse herfra skal dækkes af en ekspertudtalelse fra en ekspert med kendskab til biologiske systemer
</t>
  </si>
  <si>
    <t xml:space="preserve">1.7.1 </t>
  </si>
  <si>
    <t xml:space="preserve">Evaluation of whether the fertiliser is used on the property on the basis of the fertilising plan
</t>
  </si>
  <si>
    <t>Vurdering af om gødningsforbruget på ejendommen foretages på baggrund af gødningsplanen</t>
  </si>
  <si>
    <t xml:space="preserve">1.7.2 </t>
  </si>
  <si>
    <t>Evaluation of any expert statement provided</t>
  </si>
  <si>
    <t>Vurdering af eventuel ekspertudtalelse</t>
  </si>
  <si>
    <t xml:space="preserve">The use of pesticides shall be minimised in areas not managed intensively. Silvicultural alternatives and biological agents are preferred to the use of chemical pesticides. The following applies if pesticides are used:
a) Vegetation cover that threatens the establishment of workable regeneration must be controlled with the use of pesticides as needed 
b) Use of soil and hormonal agents is not allowed
c) Pesticides may exceptionally be used to control invasive species and pests where a well-documented need is present 
d) Where pesticides are used, this use is minimal in relation to achieving the desired effect.
</t>
  </si>
  <si>
    <t xml:space="preserve">På ikke-intensivt drevne arealer skal anvendelse af pesticider minimeres. Skovdyrkningsmæssige alternativer og biologiske midler foretrækkes frem for brug af kemiske pesticider. Hvor der anvendes pesticider, gælder følgende:
a)	Plantevækst der truer etableringen af en brugbar foryngelse må efter behov bekæmpes med pesticider 
b)	Jord- og hormonmidler må ikke anvendes
c)	Pesticider kan undtagelsesvis anvendes til bekæmpelse af invasive arter og skadevoldere, hvor der er et veldokumenteret behov 
d)	Hvor der anvendes pesticider, er denne brug minimal i forhold til at opnå den ønskede effekt.
</t>
  </si>
  <si>
    <t xml:space="preserve">1.8.1 
</t>
  </si>
  <si>
    <t>Pesticide use on the property is assessed on the basis of the pesticide application log and compared with planting records and reasons given for use</t>
  </si>
  <si>
    <t>Vurdering af pesticidforbruget på ejendommen foretages på baggrund af sprøjtejournalen og sammenholdes med kulturregistreringer og begrundelser for anvendelsen</t>
  </si>
  <si>
    <t xml:space="preserve">In areas not managed intensively, soil scarification shall be limited out of consideration for the effect on fungi, flora and fauna as follows:
a) Shallow soil scarification may take place over a maximum of 70% of the planted area where necessary in order to ensure regeneration or a change of tree species 
b) Untreated surfaces are protected around seed trees, along forest fringes, in wet areas and in other biologically valuable habitats
c) Deep soil scarification at points and in rows may only be used at an intensity required by regular plant spacing
d) Stump removal and deep ploughing are not allowed
</t>
  </si>
  <si>
    <t xml:space="preserve">På de ikke-intensivt drevne arealer skal jordbearbejdning begrænses af hensyn til jordbundens svampe, plante- og dyreliv så:
a)	Overfladisk jordbearbejdning må anvendes på maximalt 70% af kulturarealet, hvor det er nødvendigt for at sikre foryngelsen eller et træartsskifte 
b)	Der sikres ubehandlede flader om frøtræer, langs skovbryn, på våde arealer og ved andre biologisk værdifulde biotoper
c)	Dybgrundet punkt- og stribevis jordbearbejdning må kun anvendes med en intensitet, som almindelig planteafstand vil kræve
d)	Stødoptagning og dybdepløjning er ikke tilladt
</t>
  </si>
  <si>
    <t xml:space="preserve">Records accounting for the percentage of land worked, with specification of the method (see the planting records) </t>
  </si>
  <si>
    <t xml:space="preserve">Opgørelse af andel jordbearbejdede arealer med angivelse af metode jf. kulturregistreringerne </t>
  </si>
  <si>
    <t xml:space="preserve">1.9.2 
</t>
  </si>
  <si>
    <t>Evaluation of reasons given for the choice of method</t>
  </si>
  <si>
    <t>Vurdering af begrundelser for metodevalg</t>
  </si>
  <si>
    <t xml:space="preserve">1.9.3 
</t>
  </si>
  <si>
    <t xml:space="preserve">Shallow soil scarification has not been carried out on more than 70% of the total area of the stand </t>
  </si>
  <si>
    <t>Overfladisk jordbehandlede arealer udgør ikke mere end 70% af bevoksningens samlede areal</t>
  </si>
  <si>
    <t xml:space="preserve">1.9.4
</t>
  </si>
  <si>
    <t>Deep soil scarification at points and in rows is only used at an intensity corresponding to the plant spacing</t>
  </si>
  <si>
    <t>Dybgrundet punkt- og stribevis jordbearbejdning er kun anvendt med en intensitet, som svarer til planteafstanden</t>
  </si>
  <si>
    <t>The use of native species shall be encouraged so that the property’s forested area consists of a minimum of 20% of native tree species on poor soils and 55% of native tree species on good soils. The percentages are calculated on the basis of the recorded percentages of associated tree species. The minimum limits do not apply to forest properties of less than 50 hectares. However, in connection with regeneration and other management measures, these properties shall exploit natural opportunities to promote the presence of native species by prioritising native species by means of selective cutting and leaving damp holes for natural overgrowth of birch and willow, for example.</t>
  </si>
  <si>
    <t>Anvendelsen af hjemmehørende arter skal fremmes, således at ejendommens skovbevoksede areal udgøres af en andel på minimum 20% og 55% hjemmehørende træarter på henholdsvis. magre og gode jorder. Procentsatserne opgøres på baggrund af træarternes registrerede indblandingsprocenter. Minimumsgrænserne gælder ikke for skovejendomme under 50 hektar. Dog skal disse ejendomme i forbindelse med foryngelse og andre driftsmæssige tiltag udnytte de naturgivne muligheder til at fremme forekomsten af naturligt hjemmehørende arter, for eksempel ved at prioritere hjemmehørende arter ved tyndinger og overlade fugtige huller til naturlig tilgroning af for eksempel birk og pil.</t>
  </si>
  <si>
    <t xml:space="preserve">1.10.1
</t>
  </si>
  <si>
    <t xml:space="preserve">Increasing use of native species; up to a minimum of 20% on poor soils and up to a minimum of 55% on good soils </t>
  </si>
  <si>
    <t xml:space="preserve">Stigende anvendelse - op til minimum 20% på magre jorde og op til minimum 55% på gode jorde - af hjemmehørende arter </t>
  </si>
  <si>
    <t xml:space="preserve">1.10.2
</t>
  </si>
  <si>
    <t>Evaluation of planting records</t>
  </si>
  <si>
    <t>Vurdering af kulturregistreringerne</t>
  </si>
  <si>
    <t xml:space="preserve">1.10.3
</t>
  </si>
  <si>
    <t>Evaluation of the utilisation of natural resources at forest properties &lt; 50 hectares to promote native species in connection with regeneration and other management measures</t>
  </si>
  <si>
    <t xml:space="preserve">	Vurdering af udnyttelsen af de naturgivne muligheder i skovejendomme &lt; 50 hektar til at fremme naturligt hjemmehørende arter i forbindelse med foryngelse og andre driftsmæssige tiltag</t>
  </si>
  <si>
    <t xml:space="preserve">Use of genetically modified plants is prohibited. Clones are not allowed as the main tree species at more than 5 % of the forested area.
a) Stands of an age significantly exceeding the normal rotation age of the species, and/or
b) Stands of a biologically rich nature that are linked with continuity of the forest canopy cover and/or stable hydrology
c) Areas of native tree species which may act as buffer zones or create links between stands as referred to in the previous two paragraphs
d) If areas of native species are converted to areas of non-native species, a survey of areas of native species which shall not be converted into non-native species must be conducted beforehand
</t>
  </si>
  <si>
    <t xml:space="preserve">Ikke-hjemmehørende træarter må kun anvendes, hvor de ikke truer væsentlige naturværdier og er lokalitetstilpassede. Følgende arealer må ikke konverteres til ikke-hjemmehørende arter: 
a) Bevoksninger med en alder, der væsentligt overstiger normal omdriftsalder for arten og/eller
b) Bevoksninger med en biologisk rig natur knyttet til kontinuitet i skovdække og/eller stabil hydrologi
c) Arealer med hjemmehørende træarter, som kan fungere som bufferzone eller kan skabe sammenhæng mellem bevoksninger nævnt i de to foregående punkter
d) Såfremt der konverteres arealer med hjemmehørende arter til ikke-hjemmehørende arter, skal der forud herfor være gennemført en kortlægning af arealer med hjemmehørende arter, som ikke må konverteres til ikke-hjemmehørende arter
</t>
  </si>
  <si>
    <t xml:space="preserve">1.11.1
</t>
  </si>
  <si>
    <t>Evaluation of the use of non-native species on the basis of planting records and designation of land that is not to be converted</t>
  </si>
  <si>
    <t>Vurdering af anvendelsen af ikke-hjemmehørende arter på baggrund af kulturregistreringerne og udpegning af arealer, der ikke må konverteres</t>
  </si>
  <si>
    <t>Use of genetically modified plant material is prohibited. Similarly, clones are not allowed as a main tree species over more than 5% of the forested area.</t>
  </si>
  <si>
    <t>Der må ikke anvendes genmodificeret plantemateriale. Ligeledes må der ikke anvendes kloner som hovedtræart på mere end 5% af det bevoksede areal.</t>
  </si>
  <si>
    <t xml:space="preserve">1.12.1
</t>
  </si>
  <si>
    <t>Evaluation of plant material used on the basis of planting records</t>
  </si>
  <si>
    <t>Vurdering af anvendt plantemateriale på baggrund af kulturregistreringerne</t>
  </si>
  <si>
    <t>1.13</t>
  </si>
  <si>
    <t xml:space="preserve">Areas with forest may not be converted into areas without forest or intensively managed areas, without:
a) occurs to a lesser extent - ie. less than 5% of the certified area, (however, the limit of 5% does not apply in the case of re-establishment, protection or restoration of natural areas, such as heaths, meadows, bogs and natural forests) and
b) does not have a negative impact on naturally valuable forest, or socially and culturally important areas as well as other protected areas; and
c) does not affect lowland soils, raised bogs or other areas with very high CO2 sequestration; and
d) adds economic, social, cultural or value without harming other ecological values significantly.
</t>
  </si>
  <si>
    <t xml:space="preserve">Arealer med skov må ikke konverteres til områder uden skov eller intensivt drevne arealer, medmindre det: 
a) sker i mindre omfang – dvs. under 5% af det certificerede area (Grænsen på 5 % gælder dog ikke ved genetablering, beskyttelse eller genopretning af naturområder, såsom heder, enge, moser og naturskove), og 
b) ikke medfører en negativ påvirkning af naturmæssigt særlig værdifuld skov, eller sociale og kulturelt vigtige områder samt andre beskyttede områder og
c) ikke påvirker lavbundsjorde, højmoser eller andre områder med meget høj CO2 binding, og
d) tilfører økonomisk, social, kulturel eller økologisk værdi uden at skade andre værdier væsentligt.
</t>
  </si>
  <si>
    <t>1.13.1</t>
  </si>
  <si>
    <t>Assessment of forest conversion on the basis of cultural records and designation of areas that may not be converted</t>
  </si>
  <si>
    <t>Vurdering af konvertering af skov på baggrund af kulturregistreringerne og udpegning af arealer, der ikke må konverteres</t>
  </si>
  <si>
    <t>1.14</t>
  </si>
  <si>
    <t xml:space="preserve">Degraded forest must not be converted into monoculture unless it adds economic, ecological, social and / or cultural value to the property. The precondition for adding such a value is that:y.
a) it is established based on a decision-making basis where affected stakeholders have opportunities to contribute to the decision-making on conversion through transparent and participatory consultation processes; and
b) it has a positive effect on long-term carbon sequestration in the forest; and
c) it has no negative impact on ecologically important forest areas, culturally and socially important areas or other protected areas; and
d) it maintains the social ecosystem services of forests; and
e) it maintains the cultural and recreational values and aesthetic values of forests; and
f) the conversion is not a consequence of deliberately poor forest management practices; and
g) the area has not been restored or is in the process of being restored.
</t>
  </si>
  <si>
    <t xml:space="preserve">Forarmet skov må ikke konverteres til monokultur, medmindre det tilfører ejendommen økonomisk, økologisk, social og/eller kulturel værdi. Forudsætningen for at tilføre en sådan værdi er at:
a) etableres ud fra et beslutningsgrundlag, hvor berørte interessenter har mulighed for at bidrage til beslutningstagningen om konvertering gennem gennemsigtige og deltagende høringsprocesser; og
b)  har en positiv indvirkning på langsigtet kulstofbinding i skoven; og
c) ikke medfører en negativ påvirkning af naturmæssigt særlig værdifuld skov, eller sociale og kulturelt vigtige områder samt andre beskyttede områder og
d) skoven vedligeholder de social økonomiske tjenester
e) fastholder skovenes kulturelle og rekreative funktioner og æstetiske værdier; og
f) at konverteringen ikke er en konsekvens af bevidst dårlig skovforvaltningspraksis; og
g) at arealet ikke er genoprettet eller i gang med genopretning.
</t>
  </si>
  <si>
    <t>1.14.1</t>
  </si>
  <si>
    <t>Mitigation of and adaptation to climate change</t>
  </si>
  <si>
    <t>Modvirkning af og tilpasning til klimaændringer</t>
  </si>
  <si>
    <t>The management of the forest shall ensure and enhance the positive climate impact of the forest’s stores and growth, as well as the climate-efficient use of the wood. The management of the forest shall also ensure the robustness and adaptability of the forest to climate change, including future extremes of weather, diseases and insect infestations. The robustness and adaptability shall be regularly developed and improved by means of balanced management choices, including the distribution and use of many tree species appropriate for the climate and location. This shall be done in conjunction with the other requirements defined in the standard, as well as the specific goals, opportunities and limitations applicable to any given forest property.
The climate impact of the forest, including its robustness and adaptability in respect of damage, loss and emissions, is an interaction between:
- The species composition and structure of the forest in relation to soil, climate and landscape, among others (see 1.1, 1.2 and 3.16)
- The carbon stores in live and dead trees and in soil (see 1.3, 3.3 and 3.9) 
- Tree growth (see 1.2) 
- The quality of wood as a raw material for wood products and hence its applications (see 1.1 and 1.2).
Taking into account the age-class distribution of the property, the occurrence of specific events such as windfalls during the previous planning period, and biodiversity measures implemented that may affect stores or growth, it is necessary to ensure as far as possible that the forest’s carbon stores in live and dead trees are maintained or increased while also maintaining or increasing the growth of wood and its quality as raw wood.</t>
  </si>
  <si>
    <t xml:space="preserve">Driften af skoven skal sikre og øge den positive klimaeffekt, som skovens lager og tilvækst samt den klimaeffektive anvendelse af træet har tilsammen. Driften af skoven skal også sikre skovens robusthed og tilpasningsevne i forhold til klimaændringer, herunder fremtidige vejrmæssige ekstremer, sygdomme og insektangreb. Robustheden og tilpasningsevnen skal løbende udvikles og forbedres gennem alsidige valg i driften og herunder fordeling og anvendelse af mange klima- og lokalitetstilpassede træarter. Dette skal ske i samspil med standardens øvrige krav samt de konkrete mål, muligheder og begrænsninger, som findes på en given skovejendom.
Skovens klimaeffekt, herunder robusthed og tilpasningsevne i forhold til skader, tab og udledninger, er et samspil mellem:
- Skovens træartssammensætning og struktur i forhold til blandt andet jordbund, klima og landskab, jf. 1.1, 1.2 og 3.16
- Lageret af kulstof i levende og døde træer samt i jord, jf.  1.3, 3.3 og 3.9 
- Tilvækst af træ, jf. 1.2 
- Træets kvalitet som råvare for træprodukter og dermed dets                                                             anvendelsesmuligheder, jf. 1.1 og 1.2.
Under hensyntagen til ejendommens aldersklassefordeling, forekomst af særlige hændelser, som for eksempel stormfald i den forløbne planperiode, samt gennemførte biodiversitetstiltag, som kan påvirke lager eller tilvækst, skal det så vidt muligt sikres, at skovens lager af kulstof i levende og døde træer opretholdes eller øges samtidig med, at tilvæksten af træ og dets kvalitet som råtræ også opretholdes eller øges.
</t>
  </si>
  <si>
    <t xml:space="preserve">2.1.1 
</t>
  </si>
  <si>
    <t>The forest’s carbon stores in live and dead trees are maintained or increased</t>
  </si>
  <si>
    <t>Skovens lager af kulstof i levende og døde træer er opretholdt eller øget</t>
  </si>
  <si>
    <t>The growth of wood in the forest and its quality are maintained or increased</t>
  </si>
  <si>
    <t>Skovens tilvækst af træ og kvaliteten af dette er opretholdt eller øget</t>
  </si>
  <si>
    <t xml:space="preserve">PEFC Denmark’s Forest Management Standard – PEFC DK 001-4 requires the use of methods and techniques to be encouraged in forest management that ensure energy-efficient forest management with a view to reducing emissions of greenhouse gases from actual management operations. Management methods that are highly energy-intensive and/or pollute the air, such as crushing of logging waste and stumps and burning of logging waste in the forest, may only be deployed in valid situations. </t>
  </si>
  <si>
    <t xml:space="preserve">PEFC Danmarks Skovstandard – PEFC DK 001-4 kræver, at der tilskyndes anvendelse af metoder og teknikker i skovdriften, som sikrer energieffektiv skovdrift med henblik på at reducere udledningen af klimagasser fra selve driften. Meget energikrævende og/eller luftforurenende driftsmetoder som kvas- og stødknusning samt kvasafbrænding i skoven må kun anvendes i velbegrundede situationer. </t>
  </si>
  <si>
    <t>Crushing of logging waste and stumps and burning of logging waste are deployed only in valid situations</t>
  </si>
  <si>
    <r>
      <t xml:space="preserve">Kvas- og stødknusning samt kvasafbrænding anvendes kun i velbegrundede situationer
</t>
    </r>
    <r>
      <rPr>
        <i/>
        <sz val="10"/>
        <color indexed="8"/>
        <rFont val="Calibri"/>
        <family val="2"/>
      </rPr>
      <t xml:space="preserve">Note: PEFC Danmarks bestyrelse er blevet enige om følgende: 
Gode argumenter: 
Knusningen foretages hovedsagelig på mager jord.
Knusningen sikrer god kultur start og forberede efterfølgende kultur arbejde.
Argumenter om mængden af hustaffald og andre væsentlige faktorer, eks thypograf, der gør sig gældende for arealet. 
Mindre gode argumenter: Æstetiske hensyn bør ikke være grund nok. </t>
    </r>
  </si>
  <si>
    <t>Søer, vandløb, moser, heder, strandenge eller strandsumpe, ferske enge og overdrev, der hører til skoven og som er ændret gennem dræning eller andre indgreb, skal tilstræbes tilbageført under hensyntagen til de økonomiske konsekvenser, herunder nabobevoksningernes stabilitet. En fremgang i disse naturtypers areal bør, hvis potentialet findes, ske inden for hver femårs periode. Dræning af ikke tidligere drænede arealer må ikke forekomme.</t>
  </si>
  <si>
    <t>Vurdering af anvendelse og placering af eventuelle kørespor</t>
  </si>
  <si>
    <t>Det naturlige niveau og de naturlige funktioner af vandløb er bevaret ved anlæg af veje, broer og andre infrastrukturer</t>
  </si>
  <si>
    <t>Der er sikret passende dræning ved nyanlagte veje</t>
  </si>
  <si>
    <t>Vurderingen af indsatsen for bekæmpelse af invasive arter</t>
  </si>
  <si>
    <t>Regular monitoring has been carried out</t>
  </si>
  <si>
    <t>Der er gennemført regelmæssige overvågning</t>
  </si>
  <si>
    <t>Ved forekomst af skader er effekten vurderet</t>
  </si>
  <si>
    <t>Vurdering af placering og drift af vildtagre</t>
  </si>
  <si>
    <t xml:space="preserve"> Environment and biodiversity</t>
  </si>
  <si>
    <t>Biodiversity and natural values
A structure shall be developed in the forest so that it consists of different tree species of different ages, and to create variation in habitats and a stable, robust forest. In the case of thinning and selective cutting, tree and bush species other than the main tree species shall be promoted where this is economically justifiable and where these can usefully form part of the stand structure.</t>
  </si>
  <si>
    <t>Biodiversitet og naturværdier
Der skal opbygges en struktur i skoven, så den består af forskellige træarter i forskellige aldre, for at skabe en variation af levesteder samt en stabil og modstandsdygtig skov. Ved udrensninger og tyndinger skal andre træ- og buskarter end hovedtræarten fremmes, hvor dette er økonomisk forsvarligt, og hvor disse med fordel kan indgå i bevoksningsstrukturen.</t>
  </si>
  <si>
    <t xml:space="preserve">3.1.1 
</t>
  </si>
  <si>
    <t>Evaluation of whether tree species other than the main tree species are promoted, where appropriate</t>
  </si>
  <si>
    <t>Vurdering af om andre træarter end hovedtræarten fremmes, hvor dette er fordelagtigt</t>
  </si>
  <si>
    <t xml:space="preserve">3.1.2 
</t>
  </si>
  <si>
    <t>Evaluation of tree species and age class distribution using the stand list</t>
  </si>
  <si>
    <t>Vurdering af træarts- og aldersklassefordeling ved hjælp af bevoksningslisten</t>
  </si>
  <si>
    <t xml:space="preserve">3.1.3 
</t>
  </si>
  <si>
    <t>Evaluation of whether the choice of tree species is matched with any existing soil mapping – forest location mapping or other soil surveys</t>
  </si>
  <si>
    <t>Vurdering af om træartsvalget er afstemt med eventuelt eksisterende jordbundskortlægning – forstlig lokalitetskortlægning eller andre jordbundsundersøgelser</t>
  </si>
  <si>
    <t>Coppiced forests and other land with old management systems of significant cultural historical, biological or landscape value shall be preserved so as to maintain or promote those values. Old management systems include: Coppicing, forest pasture, cut or grazed forest meadows, oak-hedgerows and selective felling.</t>
  </si>
  <si>
    <t>Stævningsskove og andre arealer med gamle driftsformer af væsentlig kulturhistorisk, biologisk eller landskabelig værdi skal bevares, så de nævnte værdier opretholdes eller fremmes. Til gamle driftsformer hører: Stævning, græsningsskov, slet eller græsning af skoveng, egekrat og plukhugst.</t>
  </si>
  <si>
    <t xml:space="preserve">3.2.1 
</t>
  </si>
  <si>
    <t xml:space="preserve">Evaluation of the condition and management of coppiced forests, as well as other areas using old management systems
</t>
  </si>
  <si>
    <t>Vurdering af tilstand og drift af stævningsskove, samt andre arealer med gamle driftsformer</t>
  </si>
  <si>
    <t xml:space="preserve">Silviculture shall assist with continuous creation of large, old trees and dead wood in the forest in order to ensure biodiversity. 
When regeneration cutting is carried out, at least five habitat trees or about 10 m3 of wood at the root is left per hectare in the production forest for natural decay and death (nesting trees, hollow trees and dead wood). The trees may be left in the regeneration area itself or at any location in the forest, provided that the trees are marked clearly and are of a biodiversity value that is thought to be higher than the trees in the stand in the regeneration area. Biodiversity areas cannot be used in this context. 
Habitat trees shall be selected to include long-term stable species and individuals, typically from the mass of reserve trees. The habitat trees can be gathered into one or more groups in the stand. The habitat trees may be replaced by five high stumps if there are no appropriate stable individuals. In middle-aged and older selective cutting stands, at least five high stumps /recumbent trees/damaged trees in total must be left per hectare in deciduous forests, and at least three trees per hectare in coniferous forests. 
Existing veteran trees and recumbent trees undergoing natural decay shall also be retained and protected.
Instead of leaving habitat trees in connection with regeneration, the forest owner may choose to increase the biodiversity area to at least 12.5% of the certified area. 
When conserving outer forest fringes and other forested key habitats and biodiversity areas resulting in removal of trees, at least five snags/recumbent trees/damaged trees per hectare are left in order to decay naturally.
</t>
  </si>
  <si>
    <t xml:space="preserve">Skovdyrkningen skal medvirke til løbende at skabe store, gamle træer og dødt ved i skoven for at tilgodese en biologisk mangfoldighed. 
Ved foryngelseshugster efterlades minimum fem habitattræer eller cirka 10 m3 ved på roden per hektar i produktionsskoven til naturligt henfald og død (redetræer, hule træer og dødt ved). Træerne kan efterlades på selve foryngelsesarealet eller et valgfrit sted i skoven, forudsat at træerne markeres tydeligt og har en skønsmæssig højere biodiversitetsmæssig værdi end bestandstræerne på foryngelsesarealet. Biodiversitetsarealerne kan ikke anvendes i denne sammenhæng. 
Valget af habitattræer skal foretages, så de udgøres af langsigtede stabile arter og individer, typisk fra overstandermassen. Habitattræerne kan samles i en eller flere grupper i bevoksningen. Habitattræerne kan erstattes af fem højstubbe i de tilfælde, hvor der ikke findes egnede stabile individer. I mellemaldrende og ældre tyndingsbevoksninger skal der efterlades minimum fem højstubbe/liggende/skadede træer i alt per hektar i løvskov og minimum tre per hektar i nåleskov. 
Herudover skal eksisterende træruiner og liggende træer under naturlig nedbrydning bevares og beskyttes.
I stedet for at efterlade habitattræer i forbindelse med foryngelser kan skovejeren vælge at forøge biodiversitetsarealet til minimum 12,5% af det certificerede areal. 
Ved pleje af ydre skovbryn og andre træbevoksede nøglebiotoper og biodiversitetsarealer, der medfører udtag af træ, efterlades minimum fem højstubbe/liggende træer/skadede træer perr hektar til naturligt henfald.
</t>
  </si>
  <si>
    <t xml:space="preserve">At least five trees or a minimum of 10 m3 of wood at the root is left per hectare in the production forest for natural decay and death, or alternatively increase the biodiversity area to at least 12.5% of the certified area </t>
  </si>
  <si>
    <t xml:space="preserve">Der er efterladt minimum fem træer eller minimum 10 m3 ved på roden per hektar i produktionsskoven til naturligt henfald og død eller alternativt øge biodiversitetsarealet til minimum 12,5% af det certificerede areal </t>
  </si>
  <si>
    <t>3.3.2</t>
  </si>
  <si>
    <t>At least five snags/recumbent trees/damaged trees are left per hectare in deciduous forests, and at least three trees per hectare in coniferous forests in middle-aged and older selective cutting stands, as well as when conserving outer forest fringes, forested key habitats and biodiversity areas</t>
  </si>
  <si>
    <t>3.3.3</t>
  </si>
  <si>
    <t>Existing veteran trees and recumbent trees undergoing natural decay are retained and protected</t>
  </si>
  <si>
    <t>Eksisterende træruiner og liggende træer under naturlig nedbrydning er bevaret og beskyttet</t>
  </si>
  <si>
    <t xml:space="preserve">The natural value of registered key habitats (see 5.2) shall be maintained, and developed if possible. </t>
  </si>
  <si>
    <t xml:space="preserve">Registrerede nøglebiotopers (jf. 5.2) naturmæssige værdi skal fastholdes og om muligt udvikles. </t>
  </si>
  <si>
    <t xml:space="preserve">3.4.1 
</t>
  </si>
  <si>
    <t>Evaluation of the natural values of key habitats is maintained and, if possible, developed depending on the objective</t>
  </si>
  <si>
    <t>Vurdering om nøglebiotopernes naturmæssige værdier fastholdes og om muligt udvikles efter målsætning</t>
  </si>
  <si>
    <r>
      <t xml:space="preserve">A minimum of 10% of the total certified area of the forest property, including undisturbed forest, shall be allocated to biodiversity areas. Biodiversity areas shall primarily be designated in locations where: 
a) The preservation of unique biological values requires the area to be left undisturbed or conserved if this is necessary in order to preserve or enhance natural values
b) Where biodiversity areas, including undisturbed forest, most appropriately support networks (such as corridors) in the landscape 
c) Where this is considered appropriate on the basis of an overall ecological, economic and social assessment
</t>
    </r>
    <r>
      <rPr>
        <i/>
        <sz val="10"/>
        <color indexed="8"/>
        <rFont val="Calibri"/>
        <family val="2"/>
      </rPr>
      <t>The surfaces of lakes may only be included in the biodiversity area if there is a 30-metre zone around the edge. 
Biodiversity areas cannot consist solely of open habitats. Where there are areas of undisturbed forest or forests that are naturally of particular value at the time of certification, these areas shall be preserved and designated and form part of the 10% limit. Areas that were once designated as undisturbed forest cannot be replaced by other management systems. However, targeted nature conservation, including felling, is permitted in undisturbed forest if the sole purpose is to control invasive species or accommodate endangered species and their habitats. Registered forested key habitats should be included in the biodiversity area.</t>
    </r>
    <r>
      <rPr>
        <sz val="10"/>
        <color indexed="8"/>
        <rFont val="Calibri"/>
        <family val="2"/>
      </rPr>
      <t xml:space="preserve">
In the case of forest properties of less than 50 hectares, the total area of key habitats is at least the biodiversity area and there is no requirement for this to constitute a specific proportion of the total area. However, in connection with management measures, these properties shall exploit natural opportunities to increase the scope and quality of natural elements and key habitats.
</t>
    </r>
  </si>
  <si>
    <r>
      <t xml:space="preserve">Der skal som minimum udlægges 10% af skovejendommens samlede certificerede areal til biodiversitetsarealer, herunder urørt skov. Biodiversitetsarealer skal fortrinsvis udlægges, hvor: 
a) Bevaring af enestående biologiske værdier forudsætter at arealet lades urørt eller plejes, hvis nødvendigt for at bevare eller forbedre naturværdierne
b) Hvor biodiversitetsarealerne herunder urørt skov mest hensigtsmæssig understøtter netværk (for eksempel korridorer) i landskabet 
c) Hvor det i øvrigt ud fra en overordnet økologisk, økonomisk og social afvejning findes hensigtsmæssigt
</t>
    </r>
    <r>
      <rPr>
        <i/>
        <sz val="10"/>
        <color indexed="8"/>
        <rFont val="Calibri"/>
        <family val="2"/>
      </rPr>
      <t>Søflader kan kun indgå i biodiversitetsarealet med en zone på 30 meter rundt i kanten. 
Biodiversitetsarealerne kan ikke udelukkende bestå af lysåbne naturtyper. Hvor der på certificeringstidspunktet findes arealer med urørt skov eller naturmæssig særlig værdifuld skov, skal disse arealer bevares og udlægges inden for 10% grænsen. Arealer, der en gang er udlagt som urørt skov, kan ikke erstattes af anden driftsform. I urørt skov er det dog tilladt at foretage målrettet naturpleje, herunder hugst, såfremt formålet alene er at bekæmpe invasive arter eller tilgodese truede arter og deres levesteder. Registrerede træbevoksede nøglebiotoper bør indgå i biodiversitetsarealet.</t>
    </r>
    <r>
      <rPr>
        <sz val="10"/>
        <color indexed="8"/>
        <rFont val="Calibri"/>
        <family val="2"/>
      </rPr>
      <t xml:space="preserve">
På skovejendomme under 50 hektar udgør det samlede areal af nøglebiotoper som minimum biodiversitetsarealet, og der er ikke et krav om, at dette skal udgøre en bestemt andel af det samlede areal. Dog skal disse ejendomme i forbindelse med driftstiltag udnytte de naturgivne muligheder til at øge omfanget og kvaliteten af naturelementer og nøglebiotoper.
</t>
    </r>
  </si>
  <si>
    <t xml:space="preserve">3.5.1 
</t>
  </si>
  <si>
    <t>Evaluation of whether the areas are designated according to the guidelines and managed according to the conservation plan</t>
  </si>
  <si>
    <t>Vurdering af om arealerne er udlagt efter retningslinjerne og forvaltes efter plejeplanen</t>
  </si>
  <si>
    <t xml:space="preserve">3.5.2
</t>
  </si>
  <si>
    <t>The biodiversity area, including areas of undisturbed forest, constitutes at least 10% or 12.5% (see criterion 3.3) of the total certified area</t>
  </si>
  <si>
    <t>Arealer hvor der på certificeringstidspunktet er urørt skov eller usædvanlig gammel skov, er dette en del af de 10% udlagte arealer</t>
  </si>
  <si>
    <t xml:space="preserve">3.5.3
</t>
  </si>
  <si>
    <t>Areas where there is undisturbed forest or unusually old forest at the time of certification are part of the 10% designated areas</t>
  </si>
  <si>
    <t xml:space="preserve">Vurdering af udnyttelsen af de naturgivne muligheder på skovejendomme under 50 hektar til at øge omfanget og naturkvaliteten af naturelementer og nøglebiotoper i forbindelse med driftsmæssige tiltag </t>
  </si>
  <si>
    <t xml:space="preserve">3.5.4
</t>
  </si>
  <si>
    <t xml:space="preserve">Evaluation of the utilisation of natural opportunities on forest properties of less than 50 hectares in order to increase the scope and natural quality of natural elements and key habitats in connection with management actions </t>
  </si>
  <si>
    <t xml:space="preserve">Stable forest fringes with a high proportion of native trees and bushes shall be preserved and developed. If these do not exist, they shall be established by means of regeneration of the stand. </t>
  </si>
  <si>
    <t xml:space="preserve">Stabile skovbryn med højt indhold af hjemmehørende træer og buske skal bevares og udvikles. Hvor disse ikke findes, skal de etableres ved foryngelse af bevoksningen. </t>
  </si>
  <si>
    <t xml:space="preserve">3.6.1 
</t>
  </si>
  <si>
    <t>Internal and outer fringes have been preserved and taken into account in management operations</t>
  </si>
  <si>
    <t>De indre og ydre bryn er bevaret og der tages hensyn til dem i driften</t>
  </si>
  <si>
    <t xml:space="preserve">3.6.2 
</t>
  </si>
  <si>
    <t>Forest fringes are established along outer and inner boundaries</t>
  </si>
  <si>
    <t>Etablering af skovbryn finder sted langs ydre og indre randzoner</t>
  </si>
  <si>
    <t>Typical old trees and trees of particular natural or cultural historical value shall be preserved as habitat trees. These trees shall be adequately protected and have access to light when planning and conserving stands.</t>
  </si>
  <si>
    <t>Karakteristiske gamle træer og træer af særlig naturmæssig eller kulturhistorisk værdi skal bevares som habitattræer. Ved planlægning og pleje af bevoksninger skal disse træer sikres tilstrækkelig med lystilgang.</t>
  </si>
  <si>
    <t xml:space="preserve">3.7.1 </t>
  </si>
  <si>
    <t>Typical old trees are preserved and guaranteed sufficient access to light</t>
  </si>
  <si>
    <t>Gamle karakteristiske træer er bevaret og sikret tilstrækkelig lystilgang</t>
  </si>
  <si>
    <t>Rare native species, including the endangered species on the Red List , shall be protected or promoted and must not be exploited commercially unless this obviously does not threaten local populations, such as during the hunting season for the species. For selected bird species listed in Annex 5 – Selected bird species, there must be no felling activities within a radius of 100 metres from the nesting tree during the rearing season.</t>
  </si>
  <si>
    <t>Sjældne, naturligt hjemmehørende arter, herunder de truede arter på Rødlisten , skal beskyttes eller fremmes og må ikke udnyttes kommercielt, med mindre det åbenlyst ikke truer lokale populationer, for eksempel, hvis der er jagttid på arten. For udvalgte fuglearter opført i Bilag 5 - Udvalgte fuglearter, må der ikke forekomme skovningsaktiviteter i en radius på 100 meter fra redetræet i yngletiden.</t>
  </si>
  <si>
    <t xml:space="preserve">3.8.1 
</t>
  </si>
  <si>
    <t>Natural values have been recorded and taken into account in the management system</t>
  </si>
  <si>
    <t>Registreringer af naturværdier er gennemført og der tages hensyn hertil i driften</t>
  </si>
  <si>
    <t xml:space="preserve">3.8.2 
</t>
  </si>
  <si>
    <t xml:space="preserve">A protection zone with a 100-metre radius around nesting trees must be established for selected bird species, Annex 5 – Selected bird species, during the rearing season. </t>
  </si>
  <si>
    <t xml:space="preserve">Der indføres en beskyttelseszone på radius 100 meter for redetræer for udvalgte fuglearter, Bilag 5 - Udvalgte fuglearter, i yngletiden. </t>
  </si>
  <si>
    <t>Activities impacting negatively shall be regulated so as to protect areas of high natural preservation value and forests that are naturally of particular value.</t>
  </si>
  <si>
    <t>Belastende aktiviteter skal reguleres for at beskytte naturmæssig særlig værdifuld skov og områder med høj naturmæssig bevaringsværdi.</t>
  </si>
  <si>
    <t>Natural values have been recorded and taken into account in the regulation of activities with negative impact</t>
  </si>
  <si>
    <t>Registreringer af naturværdier er gennemført, og der tages hensyn hertil i reguleringen af belastende aktiviteter</t>
  </si>
  <si>
    <t>Attempts shall be made to return to the natural state lakes, watercourses, bogs, heathlands, coastal meadows or marshes, water meadows and commons associated with the forest and where the hydrology has been altered through draining or other interventions, taking into account the economic consequences, including the stability of adjacent stands. The area of these habitats should increase within every five-year period, if the potential for this exists. Drainage of areas not drained previously is not allowed.</t>
  </si>
  <si>
    <t>3.10.1</t>
  </si>
  <si>
    <t>Evaluation of whether areas that can be returned to their natural state without significant economic consequences have been returned to their natural state</t>
  </si>
  <si>
    <t>Vurdering af, om arealer der kan tilbageføres uden væsentlige økonomiske konsekvenser, er tilbageført</t>
  </si>
  <si>
    <t>3.10.2</t>
  </si>
  <si>
    <t>Evaluation of the development of habitats</t>
  </si>
  <si>
    <t>Vurdering af naturtypernes udvikling</t>
  </si>
  <si>
    <t>Felling, transport and regeneration techniques that protect the site and stand shall be used in order to ensure favourable soil conditions and prevent damage to rare, delicate and special ecosystems and genetic reserves. Transport in the forest is carried out in a way that minimises damage. In particular, significant driving damage shall be avoided through the use of machinery adapted to the locality and/or permanent tracks and the timing of operations.</t>
  </si>
  <si>
    <t>Der skal anvendes hugst-, transport- og foryngelsesteknikker, der skåner lokaliteten og bevoksningen, med henblik på at sikre en gunstig jordbundstilstand og undgå skader på sjældne, følsomme og særlige økosystemer og genetiske reserver. Færdsel i skoven udføres, så skader minimeres. I særdeleshed skal betydende køreskader undgås, blandet andet gennem anvendelse af lokalitetstilpasset maskinvalg og/eller permanente kørespor og tidspunktet operation gennemføres på.</t>
  </si>
  <si>
    <t>Evaluation of felling, transport and regeneration techniques used</t>
  </si>
  <si>
    <t>Vurdering af anvendte hugst-, transport- og foryngelsesteknikker</t>
  </si>
  <si>
    <t>Evaluation of the use and location of any tracks</t>
  </si>
  <si>
    <t>3.12</t>
  </si>
  <si>
    <t>When constructing forest roads, crossings and other forest infrastructures, it is necessary to ensure that the aquatic environment is not adversely affected and that the natural level and functions of watercourses are preserved. It is also necessary to ensure that areas that are as small as possible are exposed. Appropriate drainage of newly built roads shall be ensured and maintained.</t>
  </si>
  <si>
    <t>Ved anlæg af skovveje, overkørsler og andre infrastrukturer i skoven, skal det sikres, at vandmiljøet ikke påvirkes negativt, og at det naturlige niveau og de naturlige funktioner for vandløb bevares. Endvidere skal det sikres, at så små arealer som muligt eksponeres. Passende dræning af nyanlagte veje skal sikres og vedligeholdes.</t>
  </si>
  <si>
    <t xml:space="preserve">3.12.1 
</t>
  </si>
  <si>
    <t>The natural level and functions of watercourses are preserved when constructing of roads, bridges and other infrastructures</t>
  </si>
  <si>
    <t xml:space="preserve">3.12.2 
</t>
  </si>
  <si>
    <t>Appropriate drainage is ensured for newly built roads</t>
  </si>
  <si>
    <t xml:space="preserve">3.13 
</t>
  </si>
  <si>
    <t>Spillage of oil and other substances harmful to the environment during forest management activities (see Annex 3 – Environmental requirements for forest machinery and hand tools) and disposal of waste on forest land shall always be avoided.</t>
  </si>
  <si>
    <t>Spild af olie og andre miljøskadelige stoffer under skovdriftsaktiviteter jf. Bilag 3 – Miljøkrav til skovmaskiner og håndværktøj og deponering af affald på skovarealer skal altid undgås.</t>
  </si>
  <si>
    <t xml:space="preserve">3.13.1 
</t>
  </si>
  <si>
    <t>Evaluation of the extent of spillage of oil and other substances harmful to the environment and disposal of waste in the forest</t>
  </si>
  <si>
    <t>Vurdering af omfanget af spild af olie og andre miljøskadelige stoffer og affaldsdeponering i skoven</t>
  </si>
  <si>
    <t xml:space="preserve">3.14
</t>
  </si>
  <si>
    <t>Invasive species  shall be controlled (see 1.8) in areas where they threaten biodiversity (e.g. species, habitats) or other forest functions (e.g. forest regeneration, groundwater, recreational activities), and where economically and practically feasible. There is a particular obligation to control invasive species in biodiversity areas, including undisturbed forests. The forest owner shall be familiar with the relevant invasive species. Species included in the list of the most harmful invasive species must not be introduced onto the forest property.</t>
  </si>
  <si>
    <t>Invasive arter  skal bekæmpes jf. 1.8, hvor de truer biodiversiteten (for eksempel arter, levesteder) eller andre af skovens funktioner (for eksempel skovens foryngelse, grundvand, friluftslivet), og hvor det er økonomisk og praktisk muligt. Der er en særlig forpligtigelse til bekæmpelse på biodiversitetsarealer, herunder i urørt skov. Skovejeren skal være bekendt med de relevante invasive arter. Arter opført på listen over de mest skadelige invasive arter  må ikke introduceres på skovejendommen.</t>
  </si>
  <si>
    <t xml:space="preserve">3.14.1 
</t>
  </si>
  <si>
    <t>Evaluation of initiatives to control invasive species</t>
  </si>
  <si>
    <t xml:space="preserve">3.15
</t>
  </si>
  <si>
    <t>The health and vitality of the forest shall be monitored regularly in relation to external factors such as diseases, pests, overgrazing, fire or damage caused by climatic factors that may affect the health and vitality of the forest. The impact of such factors on forest management shall be assessed when determining damage caused by such factors. Data from the National Forest Inventory (NFI) on the current state of forests and potential threats to forests, along with other information from the Information Service at the Department of Geosciences and Natural Resource Management, can be used as a basis for the evaluation.</t>
  </si>
  <si>
    <t>Skovens sundhed og vitalitet skal regelmæssigt overvåges i forhold til udefrakommende faktorer som sygdomme, skadedyr, overgræsning, brand eller skader forårsaget af klimatiske faktorer, der kan påvirke skovens sundhed og vitalitet. Ved konstatering af skader forårsaget af sådanne faktorer, skal effekten af disse på skovdriften vurderes. Som grundlag for vurderingen kan der anvendes data fra den nationale overvågning af skovene, National Forest Inventory (NFI), om skoves aktuelle tilstand og mulige trusler mod skovene og anden information fra Videnstjenesten på Institut for Geovidenskab og Naturforvaltning.</t>
  </si>
  <si>
    <t xml:space="preserve">3.15.1 
</t>
  </si>
  <si>
    <t>3.15.2</t>
  </si>
  <si>
    <t>The impact is assessed in the event of damage</t>
  </si>
  <si>
    <t>Forest fires shall be avoided, but burning may be used in instances where it forms part of nature conservation with a view to attaining defined objectives. Fire protection plans are recommended, and firebreaks should be established at vulnerable sites.</t>
  </si>
  <si>
    <t>Skovbrande skal undgås, dog kan afbrænding anvendes i de tilfælde, hvor det er en del af naturplejen med henblik at opnå fastsatte mål. Brandbeskyttelsesplaner anbefales, og der bør anlægges brandbælter på udsatte steder.</t>
  </si>
  <si>
    <t>3.16.1</t>
  </si>
  <si>
    <t>Fire protection plans are available, where relevant</t>
  </si>
  <si>
    <t xml:space="preserve">Der foreligger plan for brandbeskyttelse, hvor det er relevant
</t>
  </si>
  <si>
    <t>3.17</t>
  </si>
  <si>
    <t>Wildlife management
Wildlife management shall be implemented so that the management objectives and versatility of the management of the forest property can be achieved in the short and long term. Attention shall be paid to ensuring that biting, raking and bark stripping by wildlife do not threaten the practical implementation of the selection of tree species adapted to local conditions, but ensure that a number of tree species can be regenerated regularly (by means of planting and natural regeneration, for example) and cultivated economically on the property. Particular attention shall be paid to ensuring that there is no restriction to one or very few significant tree species over time due to the impact of wildlife on the forest. Putting up of smaller control fences (10x10 metres, for example) is encouraged so as to support the evaluation of the impact of wildlife on forest regeneration, flora and fauna.</t>
  </si>
  <si>
    <t>Vildtforvaltning: 
Vildtforvaltningen skal udføres, så skovejendommens driftsformål og flersidighed i skovdriften kan nås på kort og langt sigt. Der skal være opmærksomhed på, at vildtets bid, fejning og barkskrælning ikke truer det lokalitetstilpassede træartsvalgs praktiske implementering, men sikrer, at en række træarter løbende kan forynges (for eksempel ved plantning og naturlig foryngelse) og dyrkes økonomisk på ejendommen. Der skal være særlig opmærksomhed på, at der ikke over tid sker indskrænkning mod en eller meget få betydende træarter, som følge af vildtets påvirkning af skoven. Der tilskyndes til at sætte mindre (for eksempel 10x10 meter) kontrolhegn op til at understøtte vurdering af vildtets påvirkning af skovens foryngelse, flora og fauna.</t>
  </si>
  <si>
    <t>3.17.1</t>
  </si>
  <si>
    <t>Evaluation of the impact of wildlife pressure on regeneration options and the level of stripping damage</t>
  </si>
  <si>
    <t>Vurdering af vildttrykkets påvirkning af foryngelsesmulighederne og niveauet for skrælleskader</t>
  </si>
  <si>
    <t>3.17.2</t>
  </si>
  <si>
    <t xml:space="preserve">Evaluation of the positive and negative impact of wildlife pressure on flora and fauna (e.g. species diversity, flowering, height)  </t>
  </si>
  <si>
    <t xml:space="preserve">Vurdering af vildttrykkets positive og negative påvirkning af flora og fauna (for eksempel artsdiversitet, blomstring, højde)  </t>
  </si>
  <si>
    <t>3.18</t>
  </si>
  <si>
    <t>Fencing in the forest shall be used in a manner that does not block or hinder the migration of fauna. Fences shall be maintained and taken down after use.</t>
  </si>
  <si>
    <t>Hegning i skoven skal ske på en måde, der ikke lukker for faunavandring. Hegn skal vedligeholdes og nedtages efter endt brug.</t>
  </si>
  <si>
    <t>3.18.1</t>
  </si>
  <si>
    <t>Evaluation of fencing practices</t>
  </si>
  <si>
    <t>Vurdering af hegningspraksis</t>
  </si>
  <si>
    <t>3.19</t>
  </si>
  <si>
    <t>Feeding crops shall be grown where there are specific wildlife management reasons for doing so. Feeding crops must not be located in areas with protected habitats. Wildlife meadows that are dependent on continuous use of fertiliser and/or pesticides or are relocated regularly (no more than once every five years) shall be counted as part of the intensively managed area.</t>
  </si>
  <si>
    <t>Vildtagre skal placeres, hvor særlige vildtforvaltningsmæssige grunde taler for det. Vildtagre må ikke placeres på områder med beskyttede naturtyper. Vildtagre, som er afhængige af løbende tilførsel af gødning og/eller pesticider eller omlægges regelmæssigt (maksimalt hvert femte år), skal opgøres som en del af det intensivt drevne areal.</t>
  </si>
  <si>
    <t>3.19.1</t>
  </si>
  <si>
    <t>Evaluation of the location and management of feeding crops</t>
  </si>
  <si>
    <t>Social – recreational activities, training and the rights of employees</t>
  </si>
  <si>
    <t xml:space="preserve">Social - friluftsliv, uddannelse og ansattes rettigheder
</t>
  </si>
  <si>
    <t xml:space="preserve">Good opportunities for recreational activities and nature experiences in the forest shall be ensured. Outdoor arrangements shall be in reasonable proportion to local needs, the size of the forest and economic opportunities, and take place with respect for ownership rights and the overall management objectives for the forest. In principle, this means that limited measures for recreational activities can be expected for small forests with few users, while more recreational measures can be expected for large forests with many users. There shall be good accessibility, and established roads and paths shall be maintained and expanded where applicable. Areas of particular recreational value shall also be designated. Recreational activities are taken into account when converting forest infrastructure. User groups that are in reasonable need of outdoor arrangements shall be accommodated. A number of examples of measures that may improve recreational activities have been listed in Annex 4 – Examples of measures that may improve recreational activities.
</t>
  </si>
  <si>
    <t>Der skal sikres gode muligheder for friluftsliv og naturoplevelser i skoven. Friluftsforanstaltningerne skal stå i et rimelig forhold til det lokale behov, skovens størrelse, de økonomiske muligheder og ske med respekt for ejendomsretten og det overordnede driftsformål med skoven. I udgangspunktet betyder det, at der for små skove med få brugere kan forventes begrænsede tiltag for friluftslivet, mens der for store skove med mange brugere kan forventes flere friluftstiltag. Der skal være gode adgangsforhold, etablerede veje og stier skal opretholdes og eventuelt udvides. Derudover skal områder med særlig rekreativ værdi udpeges. Ved omlægning af skovens infrastruktur tages der hensyn til friluftslivet. Der skal udvise imødekommenhed over for brugergrupper, der henvender sig med rimelige behov for friluftsforanstaltninger. I Bilag 4 - Eksempler på tiltag, der kan forbedre friluftslivet er der oplistet en række eksempler på tiltag, der kan forbedre friluftslivet.</t>
  </si>
  <si>
    <t xml:space="preserve">4.1.1 
</t>
  </si>
  <si>
    <t>Records of forest access, existing roads and paths and special facilities for recreational activities have been made on maps (see 5.2e)</t>
  </si>
  <si>
    <t>Registreringer af skovens adgangsforhold, eksisterende veje og stier samt særlige anlæg for friluftslivet er gennemført på kort jf.  5.2e</t>
  </si>
  <si>
    <t xml:space="preserve">4.1.2
</t>
  </si>
  <si>
    <t xml:space="preserve">Reflections on recreational activities and nature experiences are included in the forest’s management objectives, and recreational activities and nature experiences have been planned </t>
  </si>
  <si>
    <t xml:space="preserve">Overvejelser om friluftsliv og naturoplevelser indgår i skovens driftsformål, og der er gennemført en planlægning for friluftsliv og naturoplevelser </t>
  </si>
  <si>
    <t xml:space="preserve">4.1.3
</t>
  </si>
  <si>
    <t>When approached by users, the forest owner enters into discussions with the group in order to accommodate local needs for outdoor arrangements</t>
  </si>
  <si>
    <t>Ved henvendelse fra brugere, optager skovejeren dialog med gruppen med henblik på at imødekomme lokale behov for friluftsforanstaltninger</t>
  </si>
  <si>
    <t xml:space="preserve">4.1.4
</t>
  </si>
  <si>
    <t>Enquiries and results of enquiries are recorded regularly</t>
  </si>
  <si>
    <t>Henvendelser og resultat af henvendelser registreres løbende</t>
  </si>
  <si>
    <t>Information on opportunities for access and recreational activities shall be readily available to the public. Availability shall be in reasonable proportion to needs and the size and management objectives of the forest.</t>
  </si>
  <si>
    <t>Information om mulighederne for adgang og friluftsliv skal være let tilgængeligt for offentligheden. Tilgængeligheden skal stå i et rimelig forhold til behovet og skovens størrelse og driftsformål.</t>
  </si>
  <si>
    <t>Information on opportunities for access and recreational activities is readily available</t>
  </si>
  <si>
    <t>Information om mulighederne for adgang og friluftsliv er let tilgængeligt</t>
  </si>
  <si>
    <t>4.2.2</t>
  </si>
  <si>
    <t xml:space="preserve">Appropriate signage has been put up at the main access routes to the forest, indicating how to get in touch with the forest, e.g. phone number, email address, website address or QR code. The contact shall provide easy access to information on access rules and access routes, existing roads and paths, as well as any special recreational facilities, as recorded in continuation of I.4.1.1.
</t>
  </si>
  <si>
    <t>Der er ved de primære adgangsveje til skoven opsat passende skiltning med angivelse af, hvorledes man kan komme i kontakt med skoven, for eksempel telefonnummer, mailadresse, en hjemmesideadresse eller QR-kode. Kontakten skal give let adgang til oplysninger om adgangsregler og om adgangsveje, eksisterende veje og stier samt eventuelt særlige anlæg for friluftsliv, som registreret i forlængelse af I.4.1.1.</t>
  </si>
  <si>
    <t xml:space="preserve">The forest enterprise – owner and employees – shall communicate efficient with users and the local community with a view to ensuring reasonable: 
- Planning and deployment of recreational activities in the forest
- Utilisation of knowledge of the natural and cultural history of the forest
- Other use of the forest
</t>
  </si>
  <si>
    <t xml:space="preserve">Skovbruget - ejer og medarbejdere - skal kommunikere effektivt med brugere og lokalsamfundet, blandet andet med henblik på at sikre en fornuftig: 
- Planlægning og udfoldelse af friluftsliv i skoven
- Udnyttelse af viden om skovens natur- og kulturhistorie
- Anden anvendelse af skoven
</t>
  </si>
  <si>
    <t>4.3.1</t>
  </si>
  <si>
    <t xml:space="preserve">Records of events, excursions and meetings held and written requests from users and other external parties have been prepared
</t>
  </si>
  <si>
    <t>Registrering af afholdte arrangementer, ekskursioner, møder og skriftlige henvendelse fra brugere og andre eksterne parter med videre er gennemført</t>
  </si>
  <si>
    <t xml:space="preserve">Historic sites and cultural heritage sites shall be taken into account in management, and preservation of these shall be ensured.
</t>
  </si>
  <si>
    <t>Der skal tages hensyn til fortidsminder og kulturhistoriske spor i driften, og det skal sikres, at disse bevares.</t>
  </si>
  <si>
    <t>Records of cultural relics and historic sites have been prepared and used in planning</t>
  </si>
  <si>
    <t>Registreringer af kulturspor og fortidsminder er gennemført og anvendt i planlægningen</t>
  </si>
  <si>
    <t>Landscape features of the forest such as distinctive trees and scenic views shall be regularly maintained and improved.</t>
  </si>
  <si>
    <t>Skovens landskabsæstetiske funktioner, for eksempel markante træer og udsigtspunkter, skal løbende sikres og forbedres.</t>
  </si>
  <si>
    <t xml:space="preserve">4.5.1 
</t>
  </si>
  <si>
    <t>Landscape features of the forest have been taken into account in planning</t>
  </si>
  <si>
    <t>Der er taget hensyn til skovens landskabsæstetiske funktioner i planlægningen</t>
  </si>
  <si>
    <t>The forest owner shall regularly ensure that employees have the necessary instructions or qualifications to perform their duties in a safe and qualified manner and comply with the applicable forest management guidelines as well as legislation, including health and safety legislation. The forest owner can also use contracts to ensure that the contractor is able to document this. The forest owner shall regularly ensure that employees receive the necessary further training in relation to the implementation of sustainable management. Working conditions shall be regularly monitored and adapted as necessary.</t>
  </si>
  <si>
    <t>Skovejeren skal løbende sikre, at de ansatte har de fornødne instruktioner eller kvalifikationer til at varetage deres arbejdsopgaver sikkert, kvalificeret og overholder de gældende retningslinjer for skovdriften samt lovgivningen, herunder arbejdsmiljølovgivningen. Skovejeren kan også sikre sig gennem kontrakter, at entreprenøren kan dokumentere dette. Skovejeren skal løbende sikre den nødvendige efteruddannelse af ansatte i forhold til gennemførelsen af en bæredygtig drift. Arbejdsforholdene skal tilses regelmæssigt og tilpasses efter behov.</t>
  </si>
  <si>
    <t xml:space="preserve">4.6.1 
</t>
  </si>
  <si>
    <t>Documentation has been prepared concerning instruction or training of employees in relation to the implementation of sustainable forest management</t>
  </si>
  <si>
    <t>Der foreligger dokumentation for instruktion eller uddannelse af ansatte i forhold til gennemførelse af en bæredygtig skovdrift</t>
  </si>
  <si>
    <t xml:space="preserve">4.6.2
</t>
  </si>
  <si>
    <t>Documentation of completed further training of relevance to the Forest Management Standard</t>
  </si>
  <si>
    <t xml:space="preserve">The use of pesticides shall be compliant with the instructions provided by the manufacturer, and shall be carried out with the correct equipment and training. 
</t>
  </si>
  <si>
    <t>Brug af pesticider skal følge de instruktioner, der er givet af producenten, og skal gennemføres med det korrekte udstyr og den korrekte uddannelse</t>
  </si>
  <si>
    <t xml:space="preserve">4.7.1 
</t>
  </si>
  <si>
    <t>The use of pesticides follows instructions from the manufacturer and correct equipment is used</t>
  </si>
  <si>
    <t>Brugen af pesticider følger instruktioner fra producenten, og der anvendes korrekt udstyr</t>
  </si>
  <si>
    <t xml:space="preserve">4.7.2
</t>
  </si>
  <si>
    <t>Documentation has been prepared to indicate that people applying pesticides have the correct training</t>
  </si>
  <si>
    <t>Der foreligger dokumentation for, at personer, der udbringer pesticider, har den korrekte uddannelse</t>
  </si>
  <si>
    <t>The forest owner shall ensure in connection with management that tasks performed by employees and specialist machine operators are carried out in accordance with the requirements for sustainable forest management. This is ensured through employees’ and specialist machine operators’ awareness of and compliance with the parts of the policy and objectives that are relevant for the task in hand. Employees and specialist machine operators shall also have access to written documentation relevant to their tasks, including registered natural, cultural and recreational values. Moreover, they shall always possess the knowledge relevant for the task. The owner shall also ensure that specialist machine operators are at least in possession of skills as listed in Annex 2 – Skills for machine operators.</t>
  </si>
  <si>
    <t>Skovejeren skal i forbindelse med driften sikre, at opgaver gennemført af medarbejdere og specialmaskinførere finder sted i overensstemmelse med kravene til bæredygtig skovdrift. Dette sikres ved, at de for den pågældende opgave, relevante dele af politik og målsætning er kendt og overholdes af medarbejdere og specialmaskinførere. Ansatte og specialmaskinførere skal endvidere have adgang til den skriftlige dokumentation, som er relevant for deres opgaveløsning, herunder til de registrerede natur-, kultur- og friluftsværdier. Derudover skal de altid besidde den for opgaven relevante viden. Ejeren skal herunder sikre, at specialmaskinførere som minimum er i besiddelse af kompetencer som listet i Bilag 2 – Kompetencer til maskinførere.</t>
  </si>
  <si>
    <t>4.8.1</t>
  </si>
  <si>
    <t xml:space="preserve">The owner, permanent forest workers and specialist machine operators demonstrate a general knowledge of the PEFC Forest Management Standard and the resulting considerations regarding forest management that are relevant to their individual positions </t>
  </si>
  <si>
    <t xml:space="preserve">Ejer, fastansatte skovarbejdere og specialmaskinførere udviser en generel viden om PEFC skovstandarden og de deraf afledte hensyn i skovdriften, som er relevant for deres funktion </t>
  </si>
  <si>
    <t xml:space="preserve">4.8.2 </t>
  </si>
  <si>
    <t>Employees and specialist machine operators are aware of and have access to written documentation</t>
  </si>
  <si>
    <t>Ansatte og specialmaskinførere har kendskab og adgang til den skriftlige dokumentation</t>
  </si>
  <si>
    <t>4.8.3</t>
  </si>
  <si>
    <t xml:space="preserve">Evaluation of the skills of specialist machine operators in relation to Annex x2 – Skills for machine operators
</t>
  </si>
  <si>
    <t>Vurdering af specialmaskinføreres kompetencer i forhold til Bilag 2 - Kompetencer til maskinførere</t>
  </si>
  <si>
    <t>4.9</t>
  </si>
  <si>
    <t>Other contractors and users of the forest, e.g. hunters, firewood collectors, organisers of recreational activities, etc. shall be given specific information on protections and designations if it is thought that the activity could affect them. For example, a firewood collector chopping wood in a middle-aged stand shall be able to demonstrate knowledge relevant to the stand in question, such as protection of historic relics and natural values.</t>
  </si>
  <si>
    <t>Andre entreprenører og brugere af skoven, for eksempel. jægere, brændesankere, arrangører af friluftsaktiviteter med videre, skal have konkret information om beskyttelser og udpegninger, såfremt aktiviteten vurderes at kunne påvirke disse. For eksempel skal en brændesanker, der skover træ i en mellemaldrende bevoksning kunne demonstrere viden, der er relevant i den pågældende bevoksning, så som beskyttelse af et fortidsminde og naturværdier.</t>
  </si>
  <si>
    <t xml:space="preserve">4.9.1
</t>
  </si>
  <si>
    <t>Forest contractors and users have received relevant information on protection and designations and demonstrate knowledge of the relevant elements</t>
  </si>
  <si>
    <t>Entreprenører og brugere af skoven har modtaget relevant information om beskyttelse og udpegninger og udviser viden om de relevante elementer</t>
  </si>
  <si>
    <t>4.10</t>
  </si>
  <si>
    <t>The forest owner shall be willing, to a reasonable extent, to make land and knowledge available for research activities and data collection at the request of research institutions.</t>
  </si>
  <si>
    <t>Skovejeren skal være villig til i rimeligt omfang at stille arealer og viden til rådighed for forskningsaktiviteter og dataindsamling ved henvendelse fra forskningsinstitutioner.</t>
  </si>
  <si>
    <t>4.11</t>
  </si>
  <si>
    <t xml:space="preserve">The forest owner shall have a procedure for dealing with complaints about forest management conditions from local stakeholders in respect of this standard so that the owner and stakeholder can attempt to resolve the issues. If the problem cannot be resolved locally, the complaint shall be forwarded to the certification body for individually certified properties or to the group leader for properties that are certified under a group, and they shall to deal with the complaints at the next audit. </t>
  </si>
  <si>
    <t xml:space="preserve">Skovejeren skal have en procedure for at håndtere klager over forhold i skovdriften fra lokale interessenter relaterende til denne standard, således at disse søges løst mellem ejer og interessent. Kan problemet ikke løses lokalt, skal klagen videresendes til certificeringsorganet for individuelt certificerede ejendomme eller til gruppelederen for ejendomme, som er certificeret under en gruppe, som skal behandle klagerne ved førstkommende audit. </t>
  </si>
  <si>
    <t>4.11.1</t>
  </si>
  <si>
    <t>Complaints received are recorded (see criterion 5.4)</t>
  </si>
  <si>
    <t>Modtagne klager er registreret jf. kriterium 5.4</t>
  </si>
  <si>
    <t>4.11.2</t>
  </si>
  <si>
    <t>A complaint has been forwarded to the certification body or group leader if the problem has not been resolved locally</t>
  </si>
  <si>
    <t>Klage er videresendt til certificeringsorganet eller gruppelederen, hvis problemet ikke er løst lokalt</t>
  </si>
  <si>
    <t>4.12</t>
  </si>
  <si>
    <t xml:space="preserve">The forest owner shall ensure that pay and employment conditions for all employees, as well as contractors with conditions similar to employees for forest management, overall and as a minimum follow the expense level of pay and employment conditions laid down in the collective agreement entered into between the most representative social partner organisations in Denmark. The forest owner shall maintain an up-to-date list or database of contractors working in the forest, indicating the CBR number and briefly stating the nature of the tasks and the start date. 
Forest management shall be conducted in compliance with the ILO Conventions on employee rights and the work environment, as well as human rights, Annex 1 – Relevant Danish legislation and ILO Conventions. 
</t>
  </si>
  <si>
    <t xml:space="preserve">Skovejeren skal sikre, at løn- og ansættelsesvilkår for alle ansatte, samt entreprenører med lønmodtagerlignende vilkår ved skovens drift, samlet set og som minimum følger omkostningsniveauet for løn- og ansættelsesvilkår, som foreskrives i den kollektive overenskomst indgået mellem de mest repræsentative arbejdsmarkedsparter i Danmark. Skovejeren skal føre en opdateret liste eller database over de entreprenører, som udfører opgaver i skoven, med angivelse af CVR-nr. og kort angivelse af opgavernes art og dato for opstart. 
Skovdriften skal foregå i respekt for ILO-konventionerne om arbejdstagerrettigheder og arbejdsmiljø, samt menneskerettighederne, Bilag 1 - Relevant dansk lovgivning, samt ILO-konventioner. 
</t>
  </si>
  <si>
    <t>4.12.1</t>
  </si>
  <si>
    <t>Pay and employment conditions for all employees, as well as contractors with conditions similar to employees, are guaranteed</t>
  </si>
  <si>
    <t>Løn- og ansættelsesvilkår for alle ansatte, samt entreprenører med lønmodtagerlignende vilkår, er sikret</t>
  </si>
  <si>
    <t>4.12.2</t>
  </si>
  <si>
    <t>There is an updated list or database of all contractors working in the forest</t>
  </si>
  <si>
    <t>Der findes en opdateret liste eller database over alle entreprenører, som udfører opgaver i skoven</t>
  </si>
  <si>
    <t>4.12.3</t>
  </si>
  <si>
    <t>Forest management is conducted in respect of ILO Conventions 29, 87, 98, 100, 105, 111, 138, 169, 182, 184 and the ILO Code of Good Practice: Safety and Health in Forestry Work, Annex 1 – Relevant Danish legislation and ILO Conventions.</t>
  </si>
  <si>
    <t>Skovdriften foregår i respekt for ILO konventionerne 29, 87, 98, 100, 105, 111, 138, 169, 182, 184 samt ILO Code of Good Practice: Safety and Health in Forestry Work, Bilag 1 - Relevant dansk lovgivning, samt ILO-konventioner</t>
  </si>
  <si>
    <t xml:space="preserve">Planning
Properties shall formulate and maintain a forest planning system and management system appropriate to the size and use of the forest so as to assess the social, environmental and economic impact on forest management. The planning system shall include a cycle of calculations and planning, implementation, monitoring and evaluation as described below. The management system must describe the organisational structure, planned activities, distribution of responsibilities, practices, procedures, methods and resources to develop, implement, achieve, review, maintain and improve described policies and criteria 
Available knowledge and data from research institutions, forest monitoring and other advisory services, as appropriate, shall be used in the planning process, and the grant schemes aimed at forestry that promote forest policies must be considered. 
Given the role that forest management can play in respect of rural development, planning shall consider whether there are new opportunities for employment in forest management, taking into account the size of the forest. 
</t>
  </si>
  <si>
    <t>5.1</t>
  </si>
  <si>
    <t xml:space="preserve">Management objectives 
The forest owner shall define an objective for sustainable forest management that is compliant with the standard and that relates to management opportunities and limitations given the size and extent of forest management. The forest owner shall conduct internal audits at least once a year to make it likely to meet the requirements of PEFC Denmark’s Forest Management Standard – PEFC DK 001-4 and that they are is effectively implemented and maintained. 
</t>
  </si>
  <si>
    <t xml:space="preserve">Driftsformål 
Skovejeren skal fastsætte en målsætning for den bæredygtige skovdrift, der er i overensstemmelse med standarden, og som i forhold til størrelsen og omfanget af skovdriften forholder sig til muligheder og begrænsninger i driften. Skovejeren skal gennemføre intern audit mindst en gang om året, således at det kan sandsynliggøres at der leves op til kravene i PEFC Danmarks skovstandard - PEFC DK 001-4.
</t>
  </si>
  <si>
    <t>5.1.1</t>
  </si>
  <si>
    <t xml:space="preserve">The objective shall include:
- An overall objective for the forest property
- All relevant objectives, goals and targets for forest management
The internal audit shall include:
- The frequency, methods used and responsibilities,
- Definition of the audit criteria and scope for each audit;
- Selection of auditor to conduct audits, ensure objectivity and the impartiality of the audit process
- That results are reported to relevant management
- That docmentation is retained as evidence of the implementation of the audit programme and the audit results
</t>
  </si>
  <si>
    <t xml:space="preserve">Målsætningen skal indeholde:
- En overordnet målsætning for skovejendommen
- Alle relevante formål, mål og delmål for skovdriften
Følgende procedurer/rutiner skal som minimum beskrives:
- Ansvar i organisationen
- Frekvens af audit og mål for hver audit
- Valg af auditor, der så vidt mulig sikre objektivitet og upartiskhed i audit
- Rapportering til relevant ledelse
- Dokumentation for afholdt audit og resultaterne heraf
</t>
  </si>
  <si>
    <t xml:space="preserve">5.2
</t>
  </si>
  <si>
    <t xml:space="preserve">Preliminary records
As an introduction to certification, a number of records shall be prepared and updated regularly. The written documentation for the forest property shall be available to the certification body responsible for conducting the audit. This documentation may be in the form of an IT-based planning system, an existing management plan, a green management plan or similar. The written documentation shall include the following:
</t>
  </si>
  <si>
    <t xml:space="preserve">Indledende registreringer
Som indledning til certificeringen, skal der gennemføres en række registreringer, som opdateres regelmæssigt. Skovejendommens skriftlige dokumentation skal være tilgængelig for det certificeringsorgan, som skal foretage auditten. Dokumentationen kan enten være i form af et IT baseret planlægningssystem, en eksisterende driftsplan, en grøn driftsplan eller lignende. Den skriftlige dokumentation skal omfatte følgende:
</t>
  </si>
  <si>
    <t>5.2.a-d</t>
  </si>
  <si>
    <t xml:space="preserve">a) Objective of forest management
b) Allocation of responsibilities and described procedures for creating and updating all documents and records required pursuant to this standard so that: They can be found, They are reviewed periodically and updated by a person designated for the purpose, if necessary., The current version of relevant documents is available in all locations where operations essential to the functioning of the system are performed. Obsolete documents are promptly removed from all points of issue and points of use and otherwise secured to prevent accidental use
c) A described procedure for the forest owner’s annual evaluation of forest management in relation to the objective and policy defined, including descriptions of any observed non-conformaties from the Forest Management Standard and the results of any corrective action. 
d) A summary or the entire management plan shall be made publicly available upon request. Confidential business information is exempt from the disclosure requirement, as is information on specific cultural or natural values that need protection.
</t>
  </si>
  <si>
    <t xml:space="preserve">a) Målsætning for skovdriften
b) Fordeling af ansvar og beskrevne fremgangsmåder for oprettelse og opdatering af alle dokumenter og registreringer, som kræves efter denne standard, så: - De kan genfindes, - De periodevis bliver gennemgået og om nødvendigt opdateret af en dertil udpeget person, - Den gyldige udgave af relevante dokumenter er tilgængelig på alle de steder, hvor der udføres handlinger, som er væsentlige for systemets funktion, - Forældede dokumenter straks fjernes fra alle udstedelsessteder og brugssteder og i øvrigt er beskyttet mod utilsigtet brug.
c) En beskreven procedure for skovejerens årlige vurdering af skovdriften i forhold til den fastsatte målsætning og politik, herunder beskrivelser af eventuelt konstaterede afvigelser fra skovstandarden og udbedringen af disse. 
d) Et sammendrag eller hele drift planen skal gøres offentlig tilgængelig på forlangende. Fortrolige forretningsoplysninger er undtaget fra kravet om offentliggørelse. Det samme er oplysninger om særlige kultur- eller naturværdier, som behøver beskyttelse.
</t>
  </si>
  <si>
    <t>5.2.e-f</t>
  </si>
  <si>
    <r>
      <t xml:space="preserve">e) A forest map showing the certified areas. The requirements for the forest map are as follows:
- The boundaries of the certified areas shall be indicated
- It shall provide a reasonable overview of the division of the forest into forest types or stands, as well as roads and major paths. The individual sub-areas are numbered according to the compartment/sub-compartment system, for example
- Each sub-area is described with the following data as a minimum: Area, Main tree species, Significant associated species, Age or year of establishment (based on professional judgement, if necessary), Land use of areas without tr
</t>
    </r>
    <r>
      <rPr>
        <i/>
        <sz val="10"/>
        <color indexed="8"/>
        <rFont val="Calibri"/>
        <family val="2"/>
      </rPr>
      <t>There are no further requirements on the form of the map: for example, there is no requirement for digitisation of the forest map. A forest map may thus consist of a hand-drawn map on top of an accurate aerial photograph. Nor is there any requirement to provide sub-compartment-based records indicating tree volume and growth.</t>
    </r>
    <r>
      <rPr>
        <sz val="10"/>
        <color indexed="8"/>
        <rFont val="Calibri"/>
        <family val="2"/>
      </rPr>
      <t xml:space="preserve">
f) Determination of the average annual allowable felling during the period. The level of detail of the determination shall be in reasonable proportion to the size and management objectives of the forest property in question, but as a minimum it shall be based on a forest level, estimated total tree volume and growth, possibly based on the regional records for tree volume and growth of the forest by Copenhagen University’s forest statisticians
</t>
    </r>
  </si>
  <si>
    <r>
      <t xml:space="preserve">e) Et skovkort over de certificerede arealer. Kravene til skovkortet er:
- Afgrænsningen af de certificerede arealer skal fremgå
- Det skal give et rimeligt overblik over skovens inddeling i skovtyper eller bevoksninger, samt veje og større stier. De enkelte delområder nummereres, for eksempel efter afdeling/litra-systemet
- Hvert delområde beskrives med minimum følgende data: Areal, Hovedtræart(er), Væsentlige indblandingsart(er), Alder eller etableringsår (eventuelt efter faglig skøn), Anvendelse af arealer, som er uden bevoksning.
</t>
    </r>
    <r>
      <rPr>
        <i/>
        <sz val="10"/>
        <color indexed="8"/>
        <rFont val="Calibri"/>
        <family val="2"/>
      </rPr>
      <t>Der er ingen yderligere formkrav, for eksempel er der ikke et krav om digitalisering, til skovkortet. Et skovkort kan således bestå af et håndtegnet kort ovenpå et retvisende luftfoto. Der er heller ikke krav om en litravis opgørelse af vedmasse og tilvækst.</t>
    </r>
    <r>
      <rPr>
        <sz val="10"/>
        <color indexed="8"/>
        <rFont val="Calibri"/>
        <family val="2"/>
      </rPr>
      <t xml:space="preserve">
f) Fastlæggelse af den gennemsnitlige tilladte årlige hugst i perioden. Fastlæggelsens detaljeringsgrad skal stå i et rimelig forhold til den enkelte skovejendoms størrelse og driftsformål, men skal som minimum ske på grundlag af en på skovniveau, skønnet samlet vedmasse og tilvækst, eventuelt baseret på Københavns Universitets skovstatistikkers regionale opgørelser for vedmasse og tilvækst
</t>
    </r>
  </si>
  <si>
    <t>5.2.g-l</t>
  </si>
  <si>
    <t xml:space="preserve">g) These records relate to maps of forests that are naturally of particular value and areas with high natural preservation value:
- Designated biodiversity areas, including undisturbed forest 
- Registered conservation areas, as well as areas compliant with Article 3 of the Nature Conservation Act, and possibly mapped Natura 2000 habitats registered with the authorities.
- Other natural values (key habitats)
- Possibly areas with native species that must not be converted to non-native species (see 1.11)
h) The records also relate to maps of:
- Any areas with drinking water interests designated by the municipality
- Historic sites and cultural relics registered with the authorities
- Forest access (roads and major paths) as well as special facilities for recreational activities (such as fire pits, basic campsites, forest playgrounds, scenic views, parking areas, etc.)
- Areas allocated to intensive management systems.
i) A maintenance plan for biodiversity areas that includes as a minimum: - The purpose of the designated area, - Timescale, - Protection concerns, - Necessary maintenance measures.
j) Guidelines for the promotion of recreational activities in the forest and areas of special recreational value (see 4.2) 
k) Guidelines, where applicable, for the utilisation of other forest products (see 1.4) 
l) Identification of relevant stakeholders and their needs and expectations in relation to the forest
</t>
  </si>
  <si>
    <t xml:space="preserve">g) Registreringerne relaterer til kort over naturmæssig særlig værdifuld skov og områder med høj naturmæssig bevaringsværdi:
- Udlagte biodiversitetsarealer herunder urørt skov 
- Tinglyste fredninger samt Naturbeskyttelseslovens § 3 områder og eventuelt kortlagte Natura 2000 naturtyper, som er registrerede hos myndighederne.
- Øvrige naturværdier (nøglebiotoper)
- Eventuelt arealer med hjemmehørende arter, som ikke må konverteres til ikke hjemmehørende arter jf. 1.11
h) Registreringerne relaterer desuden til kort over:
- Eventuelt områder med drikkevandsinteresser udpeget af kommunen
- Fortidsminder og kulturspor, som er registret hos myndighederne
- Skovens adgangsforhold (veje og større stier) samt særlige anlæg for friluftslivet (Kan for eksempel være bålsteder, primitive overnatningspladser, skovlegepladser, udsigtspunkter, p-pladser mv)
- Arealer udlagt til intensive driftsformer.
i) Plejeplan for biodiversitetsarealer indeholdende som minimum: - Formålet med det udlagte areal, - Tidshorisont, - Beskyttelseshensyn, - Nødvendige plejetiltag.
j) Retningslinjer for fremme af friluftslivet i skoven og områder med særlig rekreativ værdi (jf. 4.2) 
k) Eventuelt retningslinjer for udnyttelse af andre produkter fra skoven (jf. 1.4)
l) Identifikation af relevante interessenter og deres berettigede behov og forventninger i forhold til skovbruget.
</t>
  </si>
  <si>
    <t xml:space="preserve">5.3
</t>
  </si>
  <si>
    <t xml:space="preserve">Current records
The forest owner shall regularly supervise forest management, which includes preparing documented management records that clearly refer to the division of the forest map:
</t>
  </si>
  <si>
    <t xml:space="preserve">Løbende registreringer
Skovejeren skal løbende føre tilsyn med skovdriften, herunder foretage dokumenterede driftsregistreringer, der entydigt refererer til skovkortets opdeling:
</t>
  </si>
  <si>
    <t>5.3.a-d</t>
  </si>
  <si>
    <t xml:space="preserve">a) Planting records including: - Area size, - Year, - Planting method – including soil scarification and fencing, where appropriate, - Tree species/composition, - Former tree species.
b) Annual consumption of pesticides at property level, with a record of the treated locations
c) Annual consumption of fertiliser at property level, with a record of the treated locations
d) Annual felling in the certified area
The forest owner shall conduct management review at least once a year, incl: 
a) Information from results in audits, observations, nonconformities and corrective actions
b) The status of actions from previous management reviews
c) Opportunities for continual improvement 
d) Any need for changes to the management system.
</t>
  </si>
  <si>
    <t xml:space="preserve">a) Kulturregistreringer omfattende: - Arealstørrelse, - Årstal, - Kulturmetode, herunder eventuelt jordbearbejdning og hegning, - Træarter/provenienser, - Tidligere træart.
b) Årligt forbrug af pesticider på ejendomsniveau med en registrering af de behandlede lokaliteter
c) Årligt gødningsforbrug på ejendomsniveau med en registrering af de behandlede lokaliteter
d) Årlig hugst på det certificerede areal
Skovejeren skal årligt udføre en evaluering af eget ledelsessystem omfattende:
a) Informationer fra interne audits, observationer, afvigelser og korrigerende handlinger 
b) Status på handlinger fra forrige evaluering af ledelsessystemet 
c) Muligheder og beslutninger for at forbedre systemet
d) ...
</t>
  </si>
  <si>
    <t xml:space="preserve">5.4
</t>
  </si>
  <si>
    <t xml:space="preserve">Records of events, excursions and meetings held and written requests 
</t>
  </si>
  <si>
    <t xml:space="preserve">Registrering af afholdte arrangementer, ekskursioner, møder og skriftlige henvendelse </t>
  </si>
  <si>
    <t xml:space="preserve">Records of events, excursions and meetings held and written requests from users and other external parties. Complaints received and the outcome of their processing are recorded and archived for at least five years (see 4.11).
</t>
  </si>
  <si>
    <t>Registrering af afholdte arrangementer, ekskursioner, møder og skriftlige henvendelse fra brugere og andre eksterne parter med videre. Modtagne klager og resultatet af deres behandling er registreret og arkiveres i mindst fem år, jf. 4.11.</t>
  </si>
  <si>
    <t xml:space="preserve">5.5
</t>
  </si>
  <si>
    <t xml:space="preserve">Records of observed damage  
</t>
  </si>
  <si>
    <t xml:space="preserve">Registrering af observerede skader </t>
  </si>
  <si>
    <t xml:space="preserve">Records of observed damage caused by external factors, plus an evaluation of their effect of these on forest management. 
</t>
  </si>
  <si>
    <t xml:space="preserve">Registrering af observerede skader forårsaget af udefrakommende faktorer samt en vurdering af effekten af disse på skovdriften. </t>
  </si>
  <si>
    <t xml:space="preserve">5.6
</t>
  </si>
  <si>
    <t xml:space="preserve">Sale of certified wood
</t>
  </si>
  <si>
    <t>Salg af certificeret træ</t>
  </si>
  <si>
    <t xml:space="preserve">The forest owner decides whether or not the products from the certified area are sold as certified. The forest owner shall actively sell the wood as certified so that the buyer (be it a sawmill, a timber trader or other) may include it as certified under their chain of custody certification (see Chain of Custody of Forest and Tree Based Products – Requirements – PEFC ST 2002:2020). 
</t>
  </si>
  <si>
    <t xml:space="preserve">Det er op til skovejeren, om produkterne fra det certificerede areal sælges som certificerede eller ej. Skovejeren skal aktivt sælge træet som certificeret, for at opkøberen (hvad enten det er et savværk, en træhandler eller andet) kan medregne det som certificeret under deres sporbarhedscertificering jf. Chain of Custody of Forest and Tree Based Products – Requirements - PEFC ST 2002:2020 
</t>
  </si>
  <si>
    <t xml:space="preserve">5.7
</t>
  </si>
  <si>
    <t>If products from the forest are sold as certified:</t>
  </si>
  <si>
    <t>Sælges produkter fra skoven som certificerede:</t>
  </si>
  <si>
    <t xml:space="preserve">the following information as a minimum shall be provided by invoice, delivery note or log tally for each delivery:
- The name of forest, as stated on the certificate
- Which products are included
- Quantity of products delivered
- Delivery date/period
- Formal declaration that the products are certified
- Certificate number, any PEFC trademark and a “100% PEFC-certified” declaration
</t>
  </si>
  <si>
    <t xml:space="preserve">Der skal for hver leverance gives som minimum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eventuelt PEFC trademark og en erklæring om ”100% PEFC-certificeret” eller anden relevant erklæring.
</t>
  </si>
  <si>
    <t xml:space="preserve">5.8
</t>
  </si>
  <si>
    <t xml:space="preserve">Chain of custody (only applicable to partial certification of a forest property):
Forest owners who choose to certify only part of their forest property shall be able to document the chain of custody for the products sold as PEFC-certified. </t>
  </si>
  <si>
    <t>Sporbarhed (gælder kun ved delcertificering af en skovejendom):
Skovejere, som vælger kun at certificere en del af sin skovejendom, skal kunne dokumentere sporbarhed for de produkter, som sælges som PEFC-certificerede.</t>
  </si>
  <si>
    <t xml:space="preserve"> It shall be possible to document the following as a minimum:
a) The forest owner shall ensure that the certified raw material is separated or clearly identifiable at all stages of the production or trading process.
b) That the buyer is provided with documentation on sale or transfer of certified material that verifies compliance with the chain of custody requirements in Chain of Custody of Forest and Tree Based Products – Requirements – PEFC ST 2002:2020.
c) The forest owner shall ensure that documentation of the certified products delivered for each delivery contains the following information as a minimum, by invoice, delivery note or log tally:
- The name of forest, as stated on the certificate
- Which products are included
- Quantity of products delivered
- Delivery date/period
- Formal declaration that the products are certified
- Certificate number, any logo licence code and a “100% PEFC-certified” declaration
d)	That a person has been appointed who, regardless of other responsibilities, is to have overall responsibility and authority over the chain of custody.
e)	The forest owner shall keep a record of all forest-based products sold and their alleged origin in order to provide evidence of compliance with the requirements and the effective functioning of verification of the chain of custody. The organisation shall keep these records for at least five years.
</t>
  </si>
  <si>
    <t xml:space="preserve">Som minimum skal følgende kunne dokumenteres:
a) Skovejeren skal sikre, at det certificerede råmateriale er adskilt eller tydeligt identificerbart på alle trin i produktions- eller handelsprocessen.
b) At opkøberen, ved salg eller overførelse af certificeret materiale, forsynes med dokumentation, der verificerer overensstemmelse med sporbarhedskravene i Chain of Custody of Forest and Tree Based Products – Requirements - PEFC ST 2002:2020.
c) Skovejeren skal sikre, at dokumentation for de leverede certificerede produkter for hver leverance, som minimum indeholder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evt. logolicenskode og en erklæring om ”100% PEFC-certificeret” eller andet relevant erklæring.
d) At der er udpeget en person, der uden hensyn til andre ansvarsområder, skal have det overordnede ansvar og beføjelser over for sporbarheden.
e) Skovejeren skal føre en registrering af alle solgte skovbaserede produkter og deres påståede oprindelse for at tilvejebringe bevis for, at der er overensstemmelse med kravene og den effektive funktion af sporbarhedsverifikationen. Organisationen skal gemme fortegnelserne i mindst fem år.
</t>
  </si>
  <si>
    <t>Bilag 1 - Relevant dansk lovgivning, samt ILO-konventioner</t>
  </si>
  <si>
    <t>www.retsinformation.dk</t>
  </si>
  <si>
    <t>Bekendtgørelse om anvendelse af affald til jordbrugsformål - Slambekendtgørelsen</t>
  </si>
  <si>
    <t>Bekendtgørelse om handel med forstligt formeringsmateriale -</t>
  </si>
  <si>
    <t>Bekendtgørelse af museumsloven</t>
  </si>
  <si>
    <t>Ferielov - Ferieloven</t>
  </si>
  <si>
    <t>Lov om arbejdsmiljø – Arbejdsmiljøloven</t>
  </si>
  <si>
    <t>Lov om arbejdsret og faglige voldgiftsretter</t>
  </si>
  <si>
    <t>Lov om bygningsfredning og bevaring af bygninger</t>
  </si>
  <si>
    <t>Lov om jagt og vildtforvaltning – Jagt- og vildtforvatningsloven</t>
  </si>
  <si>
    <t>Lov om journal over brug af plantebeskyttelsesmidler og eftersyn af udstyr til udbringning af plantebeskyttelsesmidler i jordbruget</t>
  </si>
  <si>
    <t>Lov om kemiske stoffer og produkter - Kemikalieloven</t>
  </si>
  <si>
    <t>Lov om miljø og genteknologi – Miljø- og genteknologiloven</t>
  </si>
  <si>
    <t>Lov om miljøbeskyttelse – Miljøbeskyttelsesloven</t>
  </si>
  <si>
    <t>Lov om miljømål - Miljømålsloven</t>
  </si>
  <si>
    <t>Lov om miljøvurdering af planer og programmer</t>
  </si>
  <si>
    <t>Lov om naturbeskyttelse - Naturbeskyttelsesloven</t>
  </si>
  <si>
    <t>Lov om okker - Okkerloven</t>
  </si>
  <si>
    <t>Lov om planlægning – Planloven</t>
  </si>
  <si>
    <t>Lov om Planteskadegørere</t>
  </si>
  <si>
    <t>Lov om råstoffer - Råstofloven</t>
  </si>
  <si>
    <t>Lov om skove - Skovloven</t>
  </si>
  <si>
    <t>Lov om vandløb – Vandløbsloven</t>
  </si>
  <si>
    <t>Lov om ligebehandling - Ligebehandlingsloven</t>
  </si>
  <si>
    <t>Lov om ret til orlov og dagpenge ved barsel - Barselsloven</t>
  </si>
  <si>
    <t>Lov om lige løn til mænd og kvinder - Ligelønsloven</t>
  </si>
  <si>
    <t>Samt skatte og afgiftslovgivningen relevant for den enkelte ejendomstype og FN’s Verdenserklæring om Menneskerettigheder</t>
  </si>
  <si>
    <t>ILO’s kernekonventioner:</t>
  </si>
  <si>
    <r>
      <t>§</t>
    </r>
    <r>
      <rPr>
        <sz val="9"/>
        <color indexed="8"/>
        <rFont val="Times New Roman"/>
        <family val="1"/>
      </rPr>
      <t xml:space="preserve">  </t>
    </r>
    <r>
      <rPr>
        <sz val="9"/>
        <color indexed="8"/>
        <rFont val="Arial"/>
        <family val="2"/>
        <charset val="1"/>
      </rPr>
      <t>29 om afskaffelse af tvangsarbejde</t>
    </r>
  </si>
  <si>
    <r>
      <t>§</t>
    </r>
    <r>
      <rPr>
        <sz val="9"/>
        <color indexed="8"/>
        <rFont val="Times New Roman"/>
        <family val="1"/>
      </rPr>
      <t xml:space="preserve">  </t>
    </r>
    <r>
      <rPr>
        <sz val="9"/>
        <color indexed="8"/>
        <rFont val="Arial"/>
        <family val="2"/>
        <charset val="1"/>
      </rPr>
      <t>87 om foreningsfrihed og retten til at organisere sig</t>
    </r>
  </si>
  <si>
    <r>
      <t>§</t>
    </r>
    <r>
      <rPr>
        <sz val="9"/>
        <color indexed="8"/>
        <rFont val="Times New Roman"/>
        <family val="1"/>
      </rPr>
      <t xml:space="preserve">  </t>
    </r>
    <r>
      <rPr>
        <sz val="9"/>
        <color indexed="8"/>
        <rFont val="Arial"/>
        <family val="2"/>
        <charset val="1"/>
      </rPr>
      <t>98 om retten til at organiserer sig og føre kollektive forhandlinger</t>
    </r>
  </si>
  <si>
    <r>
      <t>§</t>
    </r>
    <r>
      <rPr>
        <sz val="9"/>
        <color indexed="8"/>
        <rFont val="Times New Roman"/>
        <family val="1"/>
      </rPr>
      <t xml:space="preserve">  </t>
    </r>
    <r>
      <rPr>
        <sz val="9"/>
        <color indexed="8"/>
        <rFont val="Arial"/>
        <family val="2"/>
        <charset val="1"/>
      </rPr>
      <t>100 om lige løn til mandlige og kvindelige arbejdere for arbejde af samme værdi</t>
    </r>
  </si>
  <si>
    <r>
      <t>§</t>
    </r>
    <r>
      <rPr>
        <sz val="9"/>
        <color indexed="8"/>
        <rFont val="Times New Roman"/>
        <family val="1"/>
      </rPr>
      <t xml:space="preserve">  </t>
    </r>
    <r>
      <rPr>
        <sz val="9"/>
        <color indexed="8"/>
        <rFont val="Arial"/>
        <family val="2"/>
        <charset val="1"/>
      </rPr>
      <t>105 om afskaffelse af tvangsarbejde</t>
    </r>
  </si>
  <si>
    <r>
      <t>§</t>
    </r>
    <r>
      <rPr>
        <sz val="9"/>
        <color indexed="8"/>
        <rFont val="Times New Roman"/>
        <family val="1"/>
      </rPr>
      <t xml:space="preserve">  </t>
    </r>
    <r>
      <rPr>
        <sz val="9"/>
        <color indexed="8"/>
        <rFont val="Arial"/>
        <family val="2"/>
        <charset val="1"/>
      </rPr>
      <t>111 om forskelsbehandling med hensyn til beskæftigelse og erhverv</t>
    </r>
  </si>
  <si>
    <r>
      <t>§</t>
    </r>
    <r>
      <rPr>
        <sz val="9"/>
        <color indexed="8"/>
        <rFont val="Times New Roman"/>
        <family val="1"/>
      </rPr>
      <t xml:space="preserve">  </t>
    </r>
    <r>
      <rPr>
        <sz val="9"/>
        <color indexed="8"/>
        <rFont val="Arial"/>
        <family val="2"/>
        <charset val="1"/>
      </rPr>
      <t>138 om børnearbejde</t>
    </r>
  </si>
  <si>
    <r>
      <t>§</t>
    </r>
    <r>
      <rPr>
        <sz val="9"/>
        <color indexed="8"/>
        <rFont val="Times New Roman"/>
        <family val="1"/>
      </rPr>
      <t xml:space="preserve">  </t>
    </r>
    <r>
      <rPr>
        <sz val="9"/>
        <color indexed="8"/>
        <rFont val="Arial"/>
        <family val="2"/>
        <charset val="1"/>
      </rPr>
      <t>182 om omgående indsats til afskaffelse af de værste former for børnearbejde</t>
    </r>
  </si>
  <si>
    <r>
      <t>§</t>
    </r>
    <r>
      <rPr>
        <sz val="9"/>
        <color indexed="8"/>
        <rFont val="Times New Roman"/>
        <family val="1"/>
      </rPr>
      <t xml:space="preserve">  </t>
    </r>
    <r>
      <rPr>
        <sz val="9"/>
        <color indexed="8"/>
        <rFont val="Arial"/>
        <family val="2"/>
        <charset val="1"/>
      </rPr>
      <t>169 om oprindelige folk</t>
    </r>
  </si>
  <si>
    <r>
      <t>§</t>
    </r>
    <r>
      <rPr>
        <sz val="9"/>
        <color indexed="8"/>
        <rFont val="Times New Roman"/>
        <family val="1"/>
      </rPr>
      <t xml:space="preserve">  </t>
    </r>
    <r>
      <rPr>
        <sz val="9"/>
        <color indexed="8"/>
        <rFont val="Arial"/>
        <family val="2"/>
        <charset val="1"/>
      </rPr>
      <t>184 om sikkerhed og sundhed i landbruget (dækker også skov)</t>
    </r>
  </si>
  <si>
    <t>Bilag 2 – Kompetencer til maskinførere</t>
  </si>
  <si>
    <t>Kompetencekrav til maskinførere der opererer i PEFC-certificerede skove i Danmark</t>
  </si>
  <si>
    <t>Førere af store specialmaskiner, som benyttes til opgaver vedrørende skovning, flishugst og udkørsel af træ, jordbearbejdning, sprøjtning, gødskning og grøfterensning i en PEFC-certificeret skov, skal være i besiddelse af følgende kundskaber:</t>
  </si>
  <si>
    <r>
      <t>·</t>
    </r>
    <r>
      <rPr>
        <sz val="9"/>
        <color indexed="8"/>
        <rFont val="Times New Roman"/>
        <family val="1"/>
      </rPr>
      <t xml:space="preserve">         </t>
    </r>
    <r>
      <rPr>
        <sz val="9"/>
        <color indexed="8"/>
        <rFont val="Arial"/>
        <family val="2"/>
        <charset val="1"/>
      </rPr>
      <t>Generel viden om certificeringsbegrebet – hvad betyder det, at en ejendom er PEFC-certificeret?</t>
    </r>
  </si>
  <si>
    <r>
      <t>·</t>
    </r>
    <r>
      <rPr>
        <sz val="9"/>
        <color indexed="8"/>
        <rFont val="Times New Roman"/>
        <family val="1"/>
      </rPr>
      <t xml:space="preserve">         </t>
    </r>
    <r>
      <rPr>
        <sz val="9"/>
        <color indexed="8"/>
        <rFont val="Arial"/>
        <family val="2"/>
        <charset val="1"/>
      </rPr>
      <t>Generel viden om de lovgivningsmæssige rammer</t>
    </r>
  </si>
  <si>
    <t>Førere af specialmaskiner skal i hen hold til kriterium 4.8 besidde den for arbejdsopgaven relevante viden og information om bæredygtig skovdrift og grønne hensyn i skovdriften. Maskinførerens viden skal omfatte:</t>
  </si>
  <si>
    <r>
      <t>a)</t>
    </r>
    <r>
      <rPr>
        <sz val="9"/>
        <color indexed="8"/>
        <rFont val="Times New Roman"/>
        <family val="1"/>
      </rPr>
      <t xml:space="preserve">    </t>
    </r>
    <r>
      <rPr>
        <sz val="9"/>
        <color indexed="8"/>
        <rFont val="Arial"/>
        <family val="2"/>
        <charset val="1"/>
      </rPr>
      <t>Viden om forskellige foryngelsesprincipper og den praktiske håndtering i forhold til en bæredygtig drift, herunder:</t>
    </r>
  </si>
  <si>
    <r>
      <t>1.</t>
    </r>
    <r>
      <rPr>
        <sz val="9"/>
        <color indexed="8"/>
        <rFont val="Times New Roman"/>
        <family val="1"/>
      </rPr>
      <t xml:space="preserve">     </t>
    </r>
    <r>
      <rPr>
        <sz val="9"/>
        <color indexed="8"/>
        <rFont val="Arial"/>
        <family val="2"/>
        <charset val="1"/>
      </rPr>
      <t>Sikring af stabilitet ved brug af renafdrifter</t>
    </r>
  </si>
  <si>
    <r>
      <t>2.</t>
    </r>
    <r>
      <rPr>
        <sz val="9"/>
        <color indexed="8"/>
        <rFont val="Times New Roman"/>
        <family val="1"/>
      </rPr>
      <t xml:space="preserve">     </t>
    </r>
    <r>
      <rPr>
        <sz val="9"/>
        <color indexed="8"/>
        <rFont val="Arial"/>
        <family val="2"/>
        <charset val="1"/>
      </rPr>
      <t>Efterladelse af træer til naturligt henfald ved tynding og foryngelse</t>
    </r>
  </si>
  <si>
    <r>
      <t>3.</t>
    </r>
    <r>
      <rPr>
        <sz val="9"/>
        <color indexed="8"/>
        <rFont val="Times New Roman"/>
        <family val="1"/>
      </rPr>
      <t xml:space="preserve">     </t>
    </r>
    <r>
      <rPr>
        <sz val="9"/>
        <color indexed="8"/>
        <rFont val="Arial"/>
        <family val="2"/>
        <charset val="1"/>
      </rPr>
      <t>Fastholdelse af naturlig opvækst</t>
    </r>
  </si>
  <si>
    <r>
      <t>4.</t>
    </r>
    <r>
      <rPr>
        <sz val="9"/>
        <color indexed="8"/>
        <rFont val="Times New Roman"/>
        <family val="1"/>
      </rPr>
      <t xml:space="preserve">     </t>
    </r>
    <r>
      <rPr>
        <sz val="9"/>
        <color indexed="8"/>
        <rFont val="Arial"/>
        <family val="2"/>
        <charset val="1"/>
      </rPr>
      <t>Begrænset og skånsom brug af jordbearbejdning</t>
    </r>
  </si>
  <si>
    <r>
      <t>5.</t>
    </r>
    <r>
      <rPr>
        <sz val="9"/>
        <color indexed="8"/>
        <rFont val="Times New Roman"/>
        <family val="1"/>
      </rPr>
      <t xml:space="preserve">     </t>
    </r>
    <r>
      <rPr>
        <sz val="9"/>
        <color indexed="8"/>
        <rFont val="Arial"/>
        <family val="2"/>
        <charset val="1"/>
      </rPr>
      <t>Fremme af andre træarter end hovedtræarten</t>
    </r>
  </si>
  <si>
    <r>
      <t>b)</t>
    </r>
    <r>
      <rPr>
        <sz val="9"/>
        <color indexed="8"/>
        <rFont val="Times New Roman"/>
        <family val="1"/>
      </rPr>
      <t xml:space="preserve">    </t>
    </r>
    <r>
      <rPr>
        <sz val="9"/>
        <color indexed="8"/>
        <rFont val="Arial"/>
        <family val="2"/>
        <charset val="1"/>
      </rPr>
      <t>Viden om bevarelse af skoves struktur, herunder:</t>
    </r>
  </si>
  <si>
    <r>
      <t>1.</t>
    </r>
    <r>
      <rPr>
        <sz val="9"/>
        <color indexed="8"/>
        <rFont val="Times New Roman"/>
        <family val="1"/>
      </rPr>
      <t xml:space="preserve">     </t>
    </r>
    <r>
      <rPr>
        <sz val="9"/>
        <color indexed="8"/>
        <rFont val="Arial"/>
        <family val="2"/>
        <charset val="1"/>
      </rPr>
      <t>Bevarelse af karakteristiske gamle træer og træruiner</t>
    </r>
  </si>
  <si>
    <r>
      <t>2.</t>
    </r>
    <r>
      <rPr>
        <sz val="9"/>
        <color indexed="8"/>
        <rFont val="Times New Roman"/>
        <family val="1"/>
      </rPr>
      <t xml:space="preserve">     </t>
    </r>
    <r>
      <rPr>
        <sz val="9"/>
        <color indexed="8"/>
        <rFont val="Arial"/>
        <family val="2"/>
        <charset val="1"/>
      </rPr>
      <t>Efterladelse og beskyttelse af dødt ved</t>
    </r>
  </si>
  <si>
    <r>
      <t>3.</t>
    </r>
    <r>
      <rPr>
        <sz val="9"/>
        <color indexed="8"/>
        <rFont val="Times New Roman"/>
        <family val="1"/>
      </rPr>
      <t xml:space="preserve">     </t>
    </r>
    <r>
      <rPr>
        <sz val="9"/>
        <color indexed="8"/>
        <rFont val="Arial"/>
        <family val="2"/>
        <charset val="1"/>
      </rPr>
      <t>Udlæg af biodiversitetsarealer, herunder urørt skov</t>
    </r>
  </si>
  <si>
    <r>
      <t>4.</t>
    </r>
    <r>
      <rPr>
        <sz val="9"/>
        <color indexed="8"/>
        <rFont val="Times New Roman"/>
        <family val="1"/>
      </rPr>
      <t xml:space="preserve">     </t>
    </r>
    <r>
      <rPr>
        <sz val="9"/>
        <color indexed="8"/>
        <rFont val="Arial"/>
        <family val="2"/>
        <charset val="1"/>
      </rPr>
      <t>Bevarelse af ydre og indre skovbryn</t>
    </r>
  </si>
  <si>
    <r>
      <t>c)</t>
    </r>
    <r>
      <rPr>
        <sz val="9"/>
        <color indexed="8"/>
        <rFont val="Times New Roman"/>
        <family val="1"/>
      </rPr>
      <t xml:space="preserve">     </t>
    </r>
    <r>
      <rPr>
        <sz val="9"/>
        <color indexed="8"/>
        <rFont val="Arial"/>
        <family val="2"/>
        <charset val="1"/>
      </rPr>
      <t>Viden om skovens driftsteknik, herunder:</t>
    </r>
  </si>
  <si>
    <r>
      <t>1.</t>
    </r>
    <r>
      <rPr>
        <sz val="9"/>
        <color indexed="8"/>
        <rFont val="Times New Roman"/>
        <family val="1"/>
      </rPr>
      <t xml:space="preserve">     </t>
    </r>
    <r>
      <rPr>
        <sz val="9"/>
        <color indexed="8"/>
        <rFont val="Arial"/>
        <family val="2"/>
        <charset val="1"/>
      </rPr>
      <t>Driftstekniske metoders indvirkning på en bæredygtig drift</t>
    </r>
  </si>
  <si>
    <r>
      <t>2.</t>
    </r>
    <r>
      <rPr>
        <sz val="9"/>
        <color indexed="8"/>
        <rFont val="Times New Roman"/>
        <family val="1"/>
      </rPr>
      <t xml:space="preserve">     </t>
    </r>
    <r>
      <rPr>
        <sz val="9"/>
        <color indexed="8"/>
        <rFont val="Arial"/>
        <family val="2"/>
        <charset val="1"/>
      </rPr>
      <t>Hensynsfuld kørsel i bevoksningen, herunder udlæg kørespor og eventuelt anvendelse, af permanente kørerspor</t>
    </r>
  </si>
  <si>
    <r>
      <t>3.</t>
    </r>
    <r>
      <rPr>
        <sz val="9"/>
        <color indexed="8"/>
        <rFont val="Times New Roman"/>
        <family val="1"/>
      </rPr>
      <t xml:space="preserve">     </t>
    </r>
    <r>
      <rPr>
        <sz val="9"/>
        <color indexed="8"/>
        <rFont val="Arial"/>
        <family val="2"/>
        <charset val="1"/>
      </rPr>
      <t>Tilpasset anvendelse af gødning og pesticider</t>
    </r>
  </si>
  <si>
    <r>
      <t>4.</t>
    </r>
    <r>
      <rPr>
        <sz val="9"/>
        <color indexed="8"/>
        <rFont val="Times New Roman"/>
        <family val="1"/>
      </rPr>
      <t xml:space="preserve">     </t>
    </r>
    <r>
      <rPr>
        <sz val="9"/>
        <color indexed="8"/>
        <rFont val="Arial"/>
        <family val="2"/>
        <charset val="1"/>
      </rPr>
      <t>Håndtering af lækager på maskiner</t>
    </r>
  </si>
  <si>
    <r>
      <t>5.</t>
    </r>
    <r>
      <rPr>
        <sz val="9"/>
        <color indexed="8"/>
        <rFont val="Times New Roman"/>
        <family val="1"/>
      </rPr>
      <t xml:space="preserve">     </t>
    </r>
    <r>
      <rPr>
        <sz val="9"/>
        <color indexed="8"/>
        <rFont val="Arial"/>
        <family val="2"/>
        <charset val="1"/>
      </rPr>
      <t>Driftstekniske metodevalg og deres betydning for brændstofforbrug</t>
    </r>
  </si>
  <si>
    <r>
      <t>d)</t>
    </r>
    <r>
      <rPr>
        <sz val="9"/>
        <color indexed="8"/>
        <rFont val="Times New Roman"/>
        <family val="1"/>
      </rPr>
      <t xml:space="preserve">    </t>
    </r>
    <r>
      <rPr>
        <sz val="9"/>
        <color indexed="8"/>
        <rFont val="Arial"/>
        <family val="2"/>
        <charset val="1"/>
      </rPr>
      <t>Viden om skovdriftens håndtering af naturværdier, vildt, friluftsliv, kulturhistorie og andre interesser, herunder:</t>
    </r>
  </si>
  <si>
    <r>
      <t>1.</t>
    </r>
    <r>
      <rPr>
        <sz val="9"/>
        <color indexed="8"/>
        <rFont val="Times New Roman"/>
        <family val="1"/>
      </rPr>
      <t xml:space="preserve">     </t>
    </r>
    <r>
      <rPr>
        <sz val="9"/>
        <color indexed="8"/>
        <rFont val="Arial"/>
        <family val="2"/>
        <charset val="1"/>
      </rPr>
      <t>Viden om naturværdier/nøglebiotoper</t>
    </r>
  </si>
  <si>
    <r>
      <t>2.</t>
    </r>
    <r>
      <rPr>
        <sz val="9"/>
        <color indexed="8"/>
        <rFont val="Times New Roman"/>
        <family val="1"/>
      </rPr>
      <t xml:space="preserve">     </t>
    </r>
    <r>
      <rPr>
        <sz val="9"/>
        <color indexed="8"/>
        <rFont val="Arial"/>
        <family val="2"/>
        <charset val="1"/>
      </rPr>
      <t>Beskyttelse af sårbare områder</t>
    </r>
  </si>
  <si>
    <r>
      <t>3.</t>
    </r>
    <r>
      <rPr>
        <sz val="9"/>
        <color indexed="8"/>
        <rFont val="Times New Roman"/>
        <family val="1"/>
      </rPr>
      <t xml:space="preserve">     </t>
    </r>
    <r>
      <rPr>
        <sz val="9"/>
        <color indexed="8"/>
        <rFont val="Arial"/>
        <family val="2"/>
        <charset val="1"/>
      </rPr>
      <t>Hensyn til skovens hydrologi</t>
    </r>
  </si>
  <si>
    <r>
      <t>4.</t>
    </r>
    <r>
      <rPr>
        <sz val="9"/>
        <color indexed="8"/>
        <rFont val="Times New Roman"/>
        <family val="1"/>
      </rPr>
      <t xml:space="preserve">     </t>
    </r>
    <r>
      <rPr>
        <sz val="9"/>
        <color indexed="8"/>
        <rFont val="Arial"/>
        <family val="2"/>
        <charset val="1"/>
      </rPr>
      <t>Hensyn til fortidsminder og kulturspor</t>
    </r>
  </si>
  <si>
    <r>
      <t>5.</t>
    </r>
    <r>
      <rPr>
        <sz val="9"/>
        <color indexed="8"/>
        <rFont val="Times New Roman"/>
        <family val="1"/>
      </rPr>
      <t xml:space="preserve">     </t>
    </r>
    <r>
      <rPr>
        <sz val="9"/>
        <color indexed="8"/>
        <rFont val="Arial"/>
        <family val="2"/>
        <charset val="1"/>
      </rPr>
      <t>Hensyn til publikum og friluftsliv</t>
    </r>
  </si>
  <si>
    <t>Bilag 3 – Miljøkrav til skovmaskiner og håndværktøj</t>
  </si>
  <si>
    <t>Miljøkrav til skovmaskiner og håndværktøj</t>
  </si>
  <si>
    <t>Ved køb af udstyr og forbrugsvarer skal miljømærkede produkter vælges, når dette er praktisk og økonomisk rimeligt.</t>
  </si>
  <si>
    <t>Der skal anvendes:</t>
  </si>
  <si>
    <r>
      <t>·</t>
    </r>
    <r>
      <rPr>
        <sz val="9"/>
        <color indexed="8"/>
        <rFont val="Times New Roman"/>
        <family val="1"/>
      </rPr>
      <t xml:space="preserve">         </t>
    </r>
    <r>
      <rPr>
        <sz val="9"/>
        <color indexed="8"/>
        <rFont val="Arial"/>
        <family val="2"/>
        <charset val="1"/>
      </rPr>
      <t>Hydrauliske olier, der mindst opfylder de krav, der gælder for miljøtilpasset hydraulikolie i henhold til ISO 15380</t>
    </r>
  </si>
  <si>
    <r>
      <t>·</t>
    </r>
    <r>
      <rPr>
        <sz val="9"/>
        <color indexed="8"/>
        <rFont val="Times New Roman"/>
        <family val="1"/>
      </rPr>
      <t xml:space="preserve">         </t>
    </r>
    <r>
      <rPr>
        <sz val="9"/>
        <color indexed="8"/>
        <rFont val="Arial"/>
        <family val="2"/>
        <charset val="1"/>
      </rPr>
      <t>Alkylatbenzin, der opfylder svensk standard SS 15 54 61 eller produkter med et højeste indhold af aromater på 0,5 vol. %, benzen på 0,09 vol % og oliefiner på 0,5 vol %.</t>
    </r>
  </si>
  <si>
    <r>
      <t>·</t>
    </r>
    <r>
      <rPr>
        <sz val="9"/>
        <color indexed="8"/>
        <rFont val="Times New Roman"/>
        <family val="1"/>
      </rPr>
      <t xml:space="preserve">         </t>
    </r>
    <r>
      <rPr>
        <sz val="9"/>
        <color indexed="8"/>
        <rFont val="Arial"/>
        <family val="2"/>
        <charset val="1"/>
      </rPr>
      <t>Til savkædesmøring: Vegetabilsk savkædeolie eller anden miljømæssigt godkendt savkædeolie eller fedt til savkædesmøring i henhold til SS 15 54 70, den europæisk Miljøstandard Eco Label eller den tyske standard Blauer Engel</t>
    </r>
  </si>
  <si>
    <t>Der må ikke anvendes Ethylenglycol i kølesystemer på maskiner, der bruges til arbejde på skovarealer.</t>
  </si>
  <si>
    <t>Kravene gælder ikke for:</t>
  </si>
  <si>
    <r>
      <t>·</t>
    </r>
    <r>
      <rPr>
        <sz val="9"/>
        <color indexed="8"/>
        <rFont val="Times New Roman"/>
        <family val="1"/>
      </rPr>
      <t xml:space="preserve">         </t>
    </r>
    <r>
      <rPr>
        <sz val="9"/>
        <color indexed="8"/>
        <rFont val="Arial"/>
        <family val="2"/>
        <charset val="1"/>
      </rPr>
      <t>Biler og visse hjælpetraktorer ældre end årg. 1990, som kører mindre end 300 ydetimer pr. år.</t>
    </r>
  </si>
  <si>
    <r>
      <t>·</t>
    </r>
    <r>
      <rPr>
        <sz val="9"/>
        <color indexed="8"/>
        <rFont val="Times New Roman"/>
        <family val="1"/>
      </rPr>
      <t xml:space="preserve">         </t>
    </r>
    <r>
      <rPr>
        <sz val="9"/>
        <color indexed="8"/>
        <rFont val="Arial"/>
        <family val="2"/>
        <charset val="1"/>
      </rPr>
      <t>Entreprenørmaskiner, vognmænd og "småkørere", der udfører opgaver på skovvej, hovedspor og pladser og som kører mindre end 300 ydetimer per år per skovarealer.</t>
    </r>
  </si>
  <si>
    <t>Bilag 4 - Eksempler på tiltag, der kan forbedre friluftslivet</t>
  </si>
  <si>
    <r>
      <t>a)</t>
    </r>
    <r>
      <rPr>
        <sz val="9"/>
        <color indexed="8"/>
        <rFont val="Times New Roman"/>
        <family val="1"/>
      </rPr>
      <t xml:space="preserve">    </t>
    </r>
    <r>
      <rPr>
        <sz val="9"/>
        <color indexed="8"/>
        <rFont val="Arial"/>
        <family val="2"/>
        <charset val="1"/>
      </rPr>
      <t>Der er markeret en tur i skoven, der giver mulighed for at opleve nogle af skovens særlige natur- eller landskabelige værdier</t>
    </r>
  </si>
  <si>
    <r>
      <t>b)</t>
    </r>
    <r>
      <rPr>
        <sz val="9"/>
        <color indexed="8"/>
        <rFont val="Times New Roman"/>
        <family val="1"/>
      </rPr>
      <t xml:space="preserve">    </t>
    </r>
    <r>
      <rPr>
        <sz val="9"/>
        <color indexed="8"/>
        <rFont val="Arial"/>
        <family val="2"/>
        <charset val="1"/>
      </rPr>
      <t>Der er etableret faciliteter som fx bord og bænk eller lignende i skoven, hvor der kan gøres ophold, og medbragt mad og drikke kan nydes</t>
    </r>
  </si>
  <si>
    <r>
      <t>c)</t>
    </r>
    <r>
      <rPr>
        <sz val="9"/>
        <color indexed="8"/>
        <rFont val="Times New Roman"/>
        <family val="1"/>
      </rPr>
      <t xml:space="preserve">     </t>
    </r>
    <r>
      <rPr>
        <sz val="9"/>
        <color indexed="8"/>
        <rFont val="Arial"/>
        <family val="2"/>
        <charset val="1"/>
      </rPr>
      <t>Der er etableret en bålplads eller lignende facilitet, der giver mulighed for at gøre ophold og lave bål under sikre forhold</t>
    </r>
  </si>
  <si>
    <r>
      <t>d)</t>
    </r>
    <r>
      <rPr>
        <sz val="9"/>
        <color indexed="8"/>
        <rFont val="Times New Roman"/>
        <family val="1"/>
      </rPr>
      <t xml:space="preserve">    </t>
    </r>
    <r>
      <rPr>
        <sz val="9"/>
        <color indexed="8"/>
        <rFont val="Arial"/>
        <family val="2"/>
        <charset val="1"/>
      </rPr>
      <t>Der er etableret en lokalitet eller facilitet, hvor der kan overnattes for eksempel i medbragt telt</t>
    </r>
  </si>
  <si>
    <r>
      <t>e)</t>
    </r>
    <r>
      <rPr>
        <sz val="9"/>
        <color indexed="8"/>
        <rFont val="Times New Roman"/>
        <family val="1"/>
      </rPr>
      <t xml:space="preserve">    </t>
    </r>
    <r>
      <rPr>
        <sz val="9"/>
        <color indexed="8"/>
        <rFont val="Arial"/>
        <family val="2"/>
        <charset val="1"/>
      </rPr>
      <t>Fladefærdsel er tilladt – eventuelt i et nærmere afgrænset område af skoven</t>
    </r>
  </si>
  <si>
    <r>
      <t>f)</t>
    </r>
    <r>
      <rPr>
        <sz val="9"/>
        <color indexed="8"/>
        <rFont val="Times New Roman"/>
        <family val="1"/>
      </rPr>
      <t xml:space="preserve">      </t>
    </r>
    <r>
      <rPr>
        <sz val="9"/>
        <color indexed="8"/>
        <rFont val="Arial"/>
        <family val="2"/>
        <charset val="1"/>
      </rPr>
      <t>Færdsel efter solnedgang er tilladt – eventuelt i et nærmere afgrænset område af skoven. Gode muligheder for friluftsliv og naturoplevelser kan med fordel planlægges og etableres i dialog og samarbejde med lokale friluftsforeninger, der kan hjælpe med viden og eventuelle ressourcer.</t>
    </r>
  </si>
  <si>
    <t>Bilag 5 - Udvalgte fuglearter</t>
  </si>
  <si>
    <t>Beskyttelsen gælder fra den 1/3 til den 31/7:</t>
  </si>
  <si>
    <r>
      <t>·</t>
    </r>
    <r>
      <rPr>
        <sz val="9"/>
        <color indexed="8"/>
        <rFont val="Times New Roman"/>
        <family val="1"/>
      </rPr>
      <t xml:space="preserve">       </t>
    </r>
    <r>
      <rPr>
        <sz val="9"/>
        <color indexed="8"/>
        <rFont val="Arial"/>
        <family val="2"/>
        <charset val="1"/>
      </rPr>
      <t>Kongeørn</t>
    </r>
  </si>
  <si>
    <r>
      <t>·</t>
    </r>
    <r>
      <rPr>
        <sz val="9"/>
        <color indexed="8"/>
        <rFont val="Times New Roman"/>
        <family val="1"/>
      </rPr>
      <t xml:space="preserve">       </t>
    </r>
    <r>
      <rPr>
        <sz val="9"/>
        <color indexed="8"/>
        <rFont val="Arial"/>
        <family val="2"/>
        <charset val="1"/>
      </rPr>
      <t>Fiskeørn</t>
    </r>
  </si>
  <si>
    <r>
      <t>·</t>
    </r>
    <r>
      <rPr>
        <sz val="9"/>
        <color indexed="8"/>
        <rFont val="Times New Roman"/>
        <family val="1"/>
      </rPr>
      <t xml:space="preserve">       </t>
    </r>
    <r>
      <rPr>
        <sz val="9"/>
        <color indexed="8"/>
        <rFont val="Arial"/>
        <family val="2"/>
      </rPr>
      <t>Perleugle</t>
    </r>
  </si>
  <si>
    <r>
      <t>·</t>
    </r>
    <r>
      <rPr>
        <sz val="9"/>
        <color indexed="8"/>
        <rFont val="Times New Roman"/>
        <family val="1"/>
      </rPr>
      <t xml:space="preserve">       </t>
    </r>
    <r>
      <rPr>
        <sz val="9"/>
        <color indexed="8"/>
        <rFont val="Arial"/>
        <family val="2"/>
        <charset val="1"/>
      </rPr>
      <t>Lærkefalk</t>
    </r>
  </si>
  <si>
    <r>
      <t>·</t>
    </r>
    <r>
      <rPr>
        <sz val="9"/>
        <color indexed="8"/>
        <rFont val="Times New Roman"/>
        <family val="1"/>
      </rPr>
      <t xml:space="preserve">       </t>
    </r>
    <r>
      <rPr>
        <sz val="9"/>
        <color indexed="8"/>
        <rFont val="Arial"/>
        <family val="2"/>
        <charset val="1"/>
      </rPr>
      <t>Stor Hornugle</t>
    </r>
  </si>
  <si>
    <r>
      <t>·</t>
    </r>
    <r>
      <rPr>
        <sz val="9"/>
        <color indexed="8"/>
        <rFont val="Times New Roman"/>
        <family val="1"/>
      </rPr>
      <t xml:space="preserve">       </t>
    </r>
    <r>
      <rPr>
        <sz val="9"/>
        <color indexed="8"/>
        <rFont val="Arial"/>
        <family val="2"/>
        <charset val="1"/>
      </rPr>
      <t>Havørn</t>
    </r>
  </si>
  <si>
    <t>Fodnoter</t>
  </si>
  <si>
    <t>2 Rapport (pops.int)</t>
  </si>
  <si>
    <t>3 Vejledning om gødsknings- og harmoniregler - Landbrugsstyrelsen (lbst.dk)</t>
  </si>
  <si>
    <t>4 AU Ecoscience - Den danske Rødliste</t>
  </si>
  <si>
    <t>5 handlingsplan_invasive-arter_juni17.pdf (mst.dk)</t>
  </si>
  <si>
    <t xml:space="preserve">Annex 6 PEFC FOREST MANAGEMENT GROUPS CHECKLIST </t>
  </si>
  <si>
    <t xml:space="preserve">PEFC DK 003-5 Requirements for group certification of sustainable forest management </t>
  </si>
  <si>
    <t xml:space="preserve">PEFC DK 003-5 Krav til gruppecertificering af bæredygtig skovdrift </t>
  </si>
  <si>
    <t>Requirement</t>
  </si>
  <si>
    <t xml:space="preserve">5.1.a
</t>
  </si>
  <si>
    <t xml:space="preserve">For an enterprise to be designated as a group entity, it shall:
-	Be registered as a legal entity
-	Have a day-to-day management
</t>
  </si>
  <si>
    <t xml:space="preserve">For at en virksomhed kan agere som gruppeleder skal denne:
- være registreret som en juridisk enhed
- have en daglig ledelse
</t>
  </si>
  <si>
    <t>5.1.b</t>
  </si>
  <si>
    <r>
      <t xml:space="preserve">The group entity shall ensure that decisions on the inclusion of group members in the group and conducting the internal audit are carried out by a forest management expert with professional expertise in forest management and the environmental impact of forest management and three years of practical experience with Danish forest management.
Note: </t>
    </r>
    <r>
      <rPr>
        <i/>
        <sz val="10"/>
        <color indexed="8"/>
        <rFont val="Calibri"/>
        <family val="2"/>
      </rPr>
      <t>Professional expertise in forest management and the environmental impact of forest management can be documented by staff who have relevant training and professional experience in forest management in relation to forest management. Master of Forestry, Forest and Landscape Engineer, Biologist, Forest technician or similar are all potentially relevant programmes.</t>
    </r>
  </si>
  <si>
    <r>
      <t xml:space="preserve">Gruppelederen skal sikre, at beslutning om optagelse af gruppemedlemmer i gruppen og udførelse af den interne audit udføres af en skovbrugskyndig person med professionel ekspertise inden for skovbrug og skovbrugets miljømæssige påvirkning og tre års praktisk erfaring med dansk skovdrift.
Note: </t>
    </r>
    <r>
      <rPr>
        <i/>
        <sz val="10"/>
        <color indexed="8"/>
        <rFont val="Calibri"/>
        <family val="2"/>
      </rPr>
      <t>Professionel ekspertise inden for skovbrug og skovbrugets miljømæssige påvirkning kan dokumenteres ved personale, som har en relevant uddannelse og professionel erfaring inden for skovbruget i forhold til skovdrift. Relevante uddannelser kan være forstkandidat, skov- og landskabsingeniør, biolog, skovteknikker eller lignende.</t>
    </r>
  </si>
  <si>
    <t>Minumum Management System Requirements</t>
  </si>
  <si>
    <t>5.2.a</t>
  </si>
  <si>
    <t>PEFC certification of group entitys requires the use of a management system. The system shall at least be able to handle and manage the routine and documentation requirements imposed on the group entity in this document.</t>
  </si>
  <si>
    <t>Ved PEFC-certificering af gruppeledere stilles krav om anvendelse af et ledelsessystem. Systemet skal som minimum kunne håndtere og styre de krav til rutiner og dokumentation, der stilles til gruppelederen i dette dokument</t>
  </si>
  <si>
    <t>5.2.b</t>
  </si>
  <si>
    <t xml:space="preserve">It shall be demonstrated that the enterprise has established a management system in accordance with this standard (sections 5.3 – 5.9) and that all group members meet the requirements of PEFC Denmark’s Forest Management Standard – PEFC DK 001-4. The enterprise is also commited to continuously improve and evaluate the management system based on the results of an ongoing internal monitoring programme and ensuring that the members of the group continuously improve their forest management. </t>
  </si>
  <si>
    <t>Det skal demonstreres, at virksomheden har etableret et ledelsessystem i overensstemmelse med denne standard (afsnit 5.3 – 5.9), og at alle gruppemedlemmerne lever op til kravene i PEFC Danmarks skovstandard – PEFC DK 001-4. Virksomheden er desuden forpligtet til løbende at forbedre ledelsessystemet, samt sikre at medlemmerne af gruppen løbende forbedrer deres skovforvaltning</t>
  </si>
  <si>
    <t>5.2.c</t>
  </si>
  <si>
    <t>The enterprise shall be capable of demonstrating its ability to collect and analyse data from all group members, including the enterprise’s authority and ability to initiate changes among individual group members if necessary.</t>
  </si>
  <si>
    <t>Virksomheden skal være i stand til at demonstrere dens evne til at samle og analysere data fra alle gruppemedlemmerne, inklusiv virksomhedens beføjelser og evne til at igangsætte ændringer hos de enkelte gruppemedlemmer, hvis det er nødvendigt.</t>
  </si>
  <si>
    <t>5.2.d</t>
  </si>
  <si>
    <t xml:space="preserve">The group entity shall have a described organisational structure and commitment in relation to their enterprise as a group administrator; in the form of an organisation chart, for example. The group entity shall define and communicate roles, procedures, rights and duties in the work of a group entity. If a group organisation plans any changes in the group management system, these changes shall be included in a group management plan.The group entity is obliged, upon request, to publish the group’s general policy in relation to group members’ obligations.   </t>
  </si>
  <si>
    <t xml:space="preserve">Gruppelederen skal have en beskrevet organisationsstruktur i forhold til sin virksomhed som gruppeadministrator, for eksempel i form af et organisationsdiagram. Gruppelederen skal definere og kommunikere roller, procedurer, rettigheder og pligter i arbejdet som gruppeleder. Ved henvendelse er gruppelederen forpligtet til at offentliggøre gruppens overordnede politik i forhold gruppemedlemmernes forpligtelser.   </t>
  </si>
  <si>
    <t>5.2.e</t>
  </si>
  <si>
    <t xml:space="preserve">E) The management shall ensure sufficient resources are available to allow the work to be carried out.   </t>
  </si>
  <si>
    <t xml:space="preserve">E) Ledelsen skal sørge for tilstrækkelige ressourcer til arbejdets gennemførelse. </t>
  </si>
  <si>
    <t xml:space="preserve">	Group entitys organise and manage group certification of forest properties and shall perform the following functions in that respect: 
The group entity shall provide a commitment to comply with PEFC Denmark’s Forest Management Standard PEFC DK 001-4, and other applicable requirements of the certification system and to integrate the group certification requirements PEFC DK 003-5 in the group management system;
The commitment of the group entity may be part of a group management policy and shall be publicly available as documented information upon request.</t>
  </si>
  <si>
    <t>Gruppeledere organiserer og administrerer gruppecertificering af skovejendomme og skal i den forbindelse varetage følgende funktioner: 
Gruppelederen skal forpligte sig til at overholde PEFC Danmarks skovstandard - PEFC DK 001-4 og andre gældende krav i certificeringssystemet og til at integrere kravene i Krav til gruppecertificering af bæredygtig skovdrift - PEFC DK 003-5 i gruppens ledelsessystem. Forpligtelsen kan være en del af en gruppes overordnede politik og skal være offentligt tilgængelig efter anmodning.</t>
  </si>
  <si>
    <t>Consider and approve requests from forest owners wishing to participate in PEFC group certification</t>
  </si>
  <si>
    <t>Behandle og godkende anmodninger fra skovejere, som ønsker at indgå som medlem i en PEFC-gruppecertificering</t>
  </si>
  <si>
    <t>5.3.3</t>
  </si>
  <si>
    <t>Ensure that all applicants receive the information and guidance necessary to meet the requirements in PEFC Denmark’s Forest Management Standard – PEFC DK 001-4</t>
  </si>
  <si>
    <t>Sørge for at alle ansøgerne får den information og vejledning, som er nødvendig for at opfylde kravene i PEFC Danmarks skovstandard - PEFC DK 001-4</t>
  </si>
  <si>
    <t>5.3.4</t>
  </si>
  <si>
    <t>Regularly notify group members about changes to PEFC Denmark’s Forest Management Standard PEFC DK 001-4</t>
  </si>
  <si>
    <t>Løbende orientere gruppemedlemmer om ændringer i PEFC Danmarks skovstandard PEFC DK 001-4</t>
  </si>
  <si>
    <t>5.3.5</t>
  </si>
  <si>
    <t xml:space="preserve">Use a contractual obligation and control to ensure that management of group members’ forests meets the requirements in PEFC Denmark’s Forest Management Standard – PEFC DK 001-4 </t>
  </si>
  <si>
    <t xml:space="preserve">Gennem en kontraktlig forpligtigelse og kontrol at sikre, at driften i gruppemedlemmernes skove opfylder kravene til i PEFC Danmarks skovstandard - PEFC DK 001-4 </t>
  </si>
  <si>
    <t>5.3.6</t>
  </si>
  <si>
    <t>If the group entity sells raw wood from group members, a description of this procedure shall be provided which indicates the division of responsibilities between the parties. A certified PEFC chain of custody system shall be in place if a group entity acts as a trader of forest based material not covered by group certificate</t>
  </si>
  <si>
    <t>Såfremt gruppelederen sælger råtræ fra gruppemedlemmer, skal der foreligge en beskrivelse af denne procedure, hvor ansvarsfordelingen mellem parterne beskrives. Såfremt en gruppeleder sælger træ uden for gruppen, skal gruppelederen have en PEFC chain of custody certificering.</t>
  </si>
  <si>
    <t>5.3.7</t>
  </si>
  <si>
    <t>Develop and implement an annual internal audit programme for group members, as well as the group entity’s own central administrative function prior to the assessment by the certification body</t>
  </si>
  <si>
    <t>Udarbejde og iværksætte et program for årlig intern auditering af gruppemedlemmerne, samt gruppelederens egen centrale administrative funktion forud for certificeringsorganets vurdering</t>
  </si>
  <si>
    <t>5.3.8</t>
  </si>
  <si>
    <t xml:space="preserve">Based on the results of the internal and external audits, analyze non-conformance in order to determine possible causes and to initiate corrective and preventive measures in the event of identified non-conformances in the associated forests and the group entity’s administrative system. The analysis and effectiveness of corrective and preventive measures is subsequently evaluated and retained </t>
  </si>
  <si>
    <t>Baseret på resultaterne af de interne og eksterne audits at iværksætte korrigerende og forebyggende handlinger i tilfælde af identificerede afvigelser i henholdsvis de tilknyttede skove samt gruppeledelsens administrative system. Effektiviteten af de korrigerende og forebyggende handlinger evalueres efterfølgende</t>
  </si>
  <si>
    <t>5.3.9</t>
  </si>
  <si>
    <t>Collect comments received from external parties, which are passed on uncensored to the certification body in the case of external audits</t>
  </si>
  <si>
    <t>Opsamle indkomne bemærkninger fra eksterne parter, som videreformidles ucensureret til certificeringsorganet ved eksterne audits</t>
  </si>
  <si>
    <t>5.3.10</t>
  </si>
  <si>
    <t>5.3.11</t>
  </si>
  <si>
    <t>Submit a summary of the plan for the forest property in question upon request: see PEFC Denmark’s Forest Management Standard – PEFC DK 001-4, section 7.5, which includes the minimum management objective as defined in section 5.1 of PEFC Denmark’s Forest Management Standard – PEFC DK 001-4. Confidential business and personal data may be omitted in the summary. Similarly, other information may be omitted in order to protect cultural values or delicate habitats</t>
  </si>
  <si>
    <t>5.3.12</t>
  </si>
  <si>
    <t>Provide full co-operation and assistance in responding effectively to all requests from the certification body, accreditation body, PEFC International or PEFC Denmark for relevant data, documentation or other information; allowing access to the forest area covered by the group organisation and other facilities, whether in connection with formal audits or reviews or otherwise related or with implications for the management system</t>
  </si>
  <si>
    <t>5.3.13</t>
  </si>
  <si>
    <t>Regularly notify the certification body and PEFC Denmark in writing of issued, terminated, suspended and withdrawn group memberships</t>
  </si>
  <si>
    <t>Løbende skriftligt informere certificeringsorganet og PEFC Danmark om udstedte, opsagte, suspenderede og tilbagetrukne medlemskaber af gruppen</t>
  </si>
  <si>
    <t>5.3.14</t>
  </si>
  <si>
    <t>Represent the group organisation in the certification process, including in communications and relationships with the certification body, submission of an application for certification, and contractual relationship with the certification body.</t>
  </si>
  <si>
    <t>Repræsentere gruppeordningen/gruppen i certificeringsprocessen, herunder kommunikation med og kontakt til certificeringsvirksomhedens, ansøgning om certificering samt den kontraktlig forpligtelse overfor certifceringsvirksomheden.</t>
  </si>
  <si>
    <t>5.3.15</t>
  </si>
  <si>
    <t>Establish procedures and mechanisms for resolving complaints and disputes to group management and sustainable forest management operations and for suspension and withdrawal of agreements</t>
  </si>
  <si>
    <t>Etablere procedurer og mekanismer til løsning af klager og tvister i gruppeforvaltning og den bæredygtig skovdrift samt for suspension og tilbagetrækning af aftaler for gruppemedlemskabet.</t>
  </si>
  <si>
    <t xml:space="preserve">5.3.16
</t>
  </si>
  <si>
    <t xml:space="preserve">Maintain a register of certified forest properties, containing the following information for each individual group member:
- Name of the forest property
- The legal owner’s name and address
- Name of a contact person
- Email (contact person)
- Date of group membership 
- Membership expiry date 
- Membership number
- Certified area
If accepted by the individual group members, it is possible for the group entity to establish a policy and objectives for forest management as required in section 7.5 of PEFC Denmark’s Forest Management Standard – PEFC DK 001-4, applicable in general to the members of a group. </t>
  </si>
  <si>
    <t xml:space="preserve">Føre et register over de certificerede skovejendomme indeholdende følgende oplysninger for hvert enkelt gruppemedlem:
- Skovejendommens navn
- Navn og adresse på den juridiske ejer
- Navn på kontaktperson
- E-mail (Kontaktperson)
- Dato for medlemskab i gruppen 
- Dato for udløb af medlemskab 
- Medlemskabsnummer
- Certificeret areal
Såfremt det accepteres af de enkelte gruppemedlemmer, er det muligt for gruppelederen at fastsætte politik og målsætning for skovdriften som krævet under afsnit 7 pkt. 5 i PEFC Danmarks skovstandard - PEFC DK 001-4, gældende generelt for gruppemedlemmerne i en gruppe. </t>
  </si>
  <si>
    <t xml:space="preserve">	For each group member, there shall be a written agreement between the forest owner (or an authorised representative of the forest owner) and the group entity to participate in group certification, thereby ensuring an organisational or contractual obligation to comply with PEFC Denmark’s Forest Management Standard – PEFC DK 001-4. The following matters shall be observed in connection with the agreement:
1.	The agreement shall be signed by the forest owner or an authorised representative of the forest owner
2.	The group member shall be in possession of information that indicates what certification involves
3.	The group member shall undertake to comply with Danish legislation of significance to forest management, PEFC Denmark’s Forest Management Standard – PEFC DK 001-4, and follow the group entity’s other instructions in order to maintain membership of the group
4.	The agreement shall be valid for at least one year 
5.	The agreement shall describe rights for the group entity to exclude the group member from participation in the group certification in the event of repeated major non-conformances in respect of PEFC Denmark’s Forest Management Standard – PEFC DK 001-4
6.	The group entity shall collect information from the group member at appropriate intervals concerning matters relating to the management of the forest. This information shall be collected before renewal of the agreement, as a minimum
7.	The group member shall agree to third-party inspections 
8.	Two copies of the agreement are compiled; one for the group member and one for the group entity
The group entity may impose requirements for participation in the group other than those set out in this standard and in PEFC Denmark’s Forest Management Standard – PEFC DK 001-4.</t>
  </si>
  <si>
    <t>Der skal for hvert enkelt gruppemedlem foreligge en skriftlig aftale om deltagelse i gruppecertificering mellem skovejeren (eller en bemyndiget repræsentant for denne) og gruppelederen, som sikrer en organisatorisk eller kontraktlig forpligtigelse til at opfylde PEFC Danmarks skovstandard - PEFC DK 001-4. Der skal iagttages følgende punkter i forbindelse med aftalen:
1.	Aftalen underskrives af skovejeren eller en bemyndiget repræsentant for denne
2.	Gruppemedlemmet er i besiddelse af informationsmateriale, som fortæller, hvad certificeringen indebærer
3.	Gruppemedlemmet forpligter sig til at følge dansk lovgivning med betydning for skovdriften, PEFC Danmarks skovstandard - PEFC DK 001-4, samt følge gruppelederens øvrige anvisninger for at opretholde medlemskab af gruppen
4.	Aftalen skal gælde i mindst et år 
5.	Aftalen skal beskrive rettigheder for gruppelederen til at ekskludere gruppemedlemmet fra deltagelse i gruppecertificeringen i tilfælde af gentagne større afvigelser fra PEFC Danmarks skovstandard - PEFC DK 001-4
6.	Gruppelederen skal med passende mellemrum indhente oplysninger hos gruppemedlemmet om forhold, der vedrører driften af skoven. Oplysningerne skal som minimum indhentes inden aftalen fornyes
7.	Gruppemedlemmet skal acceptere tredjeparts inspektion 
8.	Aftalen laves i to eksemplarer, én til gruppemedlemmet og én til gruppelederen
Gruppelederen kan stille yderligere krav for deltagelse i gruppen end fastsat i denne standard og i PEFC Danmarks skovstandard - PEFC DK 001-4.</t>
  </si>
  <si>
    <t xml:space="preserve">	Monitoring, measurement, analysis and evaluation </t>
  </si>
  <si>
    <t>Dokumentstyring</t>
  </si>
  <si>
    <t>5.5.a</t>
  </si>
  <si>
    <t xml:space="preserve">5.5.b
</t>
  </si>
  <si>
    <t>Internal audit</t>
  </si>
  <si>
    <t>Intern audit</t>
  </si>
  <si>
    <t xml:space="preserve">5.6.a
</t>
  </si>
  <si>
    <t>Af ledelsessystemet:
Gruppelederen skal udføre intern audit af eget ledelsessystem mindst en gang årligt, der omfatter alle krav i disse retningslinjer, samt udføre korrigerende og forbyggende handlinger, hvis det er påkrævet. Gruppelederen skal ligeledes evaluere gruppens udførsel og effektiviteten af ledelsystemet ud fra:
• Eksterne og interne ændringer
• Tendenser inden for afvigelser og korrigerende handlinger
• Resultat af audits
Gruppelederen skal desuden fastlægge, dokumentation for den afholdte interne audit.</t>
  </si>
  <si>
    <t xml:space="preserve">5.6.b
</t>
  </si>
  <si>
    <t>Management control</t>
  </si>
  <si>
    <t>The enterprise’s management shall review compliance with the applicable requirements from PEFC Denmark at least once a year.</t>
  </si>
  <si>
    <t>Termination of agreement on participation in group certification</t>
  </si>
  <si>
    <t>Opsigelse af aftale om deltagelse i gruppecertificering</t>
  </si>
  <si>
    <t>The group entity may terminate the agreement on participation in the group in writing at any time during the period of validity. The termination shall take effect from the date indicated in the written agreement, but no earlier than the date on which the forest owner receives the written termination.
The group entity shall notify the certification body and PEFC Denmark of terminated agreements.</t>
  </si>
  <si>
    <t xml:space="preserve">Gruppelederen kan til hver en tid skriftligt opsige aftalen om deltagelse i gruppen i gyldighedsperioden. Opsigelsen har effekt fra det tidspunkt, der fremgår af den skriftlige aftale, dog tidligst fra det tidspunkt skovejeren modtager den skriftlige opsigelse.
Gruppelederen skal oplyse certificeringsorganet og PEFC Danmark om opsagte aftaler
</t>
  </si>
  <si>
    <t>Suspension and withdrawal of agreement on participation in group certification</t>
  </si>
  <si>
    <t>Suspendering og tilbagetrækning af aftale om deltagelse i gruppecertificering</t>
  </si>
  <si>
    <t>6.0</t>
  </si>
  <si>
    <t>Krav til gruppemedlemmer som indgår i en gruppecertificering</t>
  </si>
  <si>
    <t xml:space="preserve">6.0
</t>
  </si>
  <si>
    <t xml:space="preserve">All owners of forest properties may apply for group certification under a group if they meet the group entity’s requirements for participation in the group. A written agreement shall be concluded on participation in group certification.
As a basis, all the certifiable area of a forest property shall be included in the agreement.
</t>
  </si>
  <si>
    <t xml:space="preserve">Alle ejere af skovejendomme kan søge om deltagelse i gruppecertificering under en gruppe, såfremt de opfylder gruppelederens krav til at deltage i gruppen. Der skal indgås en skriftlig aftale om deltagelse i gruppecertificering.
Som udgangspunkt skal hele det certificerbare areal på en skovejendom indgå i aftalen.
</t>
  </si>
  <si>
    <t xml:space="preserve">By signing the agreement with the group entity, the group member undertakes to accept and comply with the following obligations as a minimum:
1) PEFC Denmark’s Forest Management Standard – PEFC DK 001-4
2) Relevant legislation and provisions regulating forest management in DK
3) Control in the form of internal audits performed by the group entity and, where appropriate, third-party audits performed by a certification body
4) Responding effectively to all requests for relevant data, documents or other information from the group entity or certification body; allowing access to the forest area covered by the group organisation and other facilities whether in connection with formal audits, reviews or otherwise
5) Providing full cooperation and assistance with a view to satisfactory completion of internal audits, reviews, relevant routine questions or corrective measures
6) Implementation of relevant corrective and preventive measures established by the group entity
7) Upon request from stakeholders, the group entity must provide a summary of the forest property’s plan – see PEFC Denmark’s Forest Management Standard – PEFC DK 001-4, 7.5 – which includes as a minimum the management objective defined in 7.5.1.
8) Informing all group entitys/the certification body with which the forest is certified in the event of participation in several PEFC groups or maintenance of an individual PEFC certificate
9) When participating in several groups or maintaining an individual PEFC certificate, all non-conformances identified during internal/external audits shall be reported to the other group entitys/the certification body with this the forest is certified
10) Informing the group entity about previous group participation  </t>
  </si>
  <si>
    <t>6.1</t>
  </si>
  <si>
    <t xml:space="preserve">Termination of agreement </t>
  </si>
  <si>
    <t xml:space="preserve">The owner may terminate the agreement on participation in the group in writing at any time during the period of validity. Termination shall take effect from the time at which the group entity receives the written termination. </t>
  </si>
  <si>
    <t xml:space="preserve">Ejeren kan til hver en tid skriftligt opsige aftalen om deltagelse i gruppen i gyldighedsperioden. Opsigelsen har effekt fra det tidspunkt gruppelederen modtager den skriftlige opsigelse. </t>
  </si>
  <si>
    <t>6.2</t>
  </si>
  <si>
    <t>Review of suspension and withdrawal of agreements</t>
  </si>
  <si>
    <t xml:space="preserve">Forest owners whose agreements have been suspended or withdrawn may appeal to the certification body with an request for the termination to be reviewed. </t>
  </si>
  <si>
    <t xml:space="preserve">Skovejere, som har fået deres aftale suspenderet eller tilbagetrukket, kan klage til certificeringsorganet med begæring om at få opsigelsen prøvet. </t>
  </si>
  <si>
    <t>Indicative Audit Programme for Certfication Cycle</t>
  </si>
  <si>
    <t>NOTE - This Programme will be subject to change. This programme will be updated at each audit.
Some Indicators will be audited more than once, due to CARs, presence of High Conservation Factors (High Nature Values), etc</t>
  </si>
  <si>
    <t>Environment and biodiversity</t>
  </si>
  <si>
    <t>Sociale rekreative aktiviteter, træning og medarbejderrettigheder</t>
  </si>
  <si>
    <t xml:space="preserve">Management Planning 
</t>
  </si>
  <si>
    <t xml:space="preserve">Planlægning 
</t>
  </si>
  <si>
    <t>The group manager has a PEFC license code with PEFC Denmark and a written procedure.</t>
  </si>
  <si>
    <t>N</t>
  </si>
  <si>
    <r>
      <t xml:space="preserve">Planlægning
</t>
    </r>
    <r>
      <rPr>
        <sz val="10"/>
        <color indexed="8"/>
        <rFont val="Calibri"/>
        <family val="2"/>
      </rPr>
      <t xml:space="preserve">For at vurdere de sociale, miljømæssige og økonomiske konsekvenser for skovdriften skal ejendomme udforme og vedligeholde et skovplanlægningssystem og ledelsessystem som er tilpasset størrelsen og brugen af skoven. Skovplanlægningssystemet skal omfatte en cyklus af opgørelser og planlægning, implementering, overvågning og evaluering som beskrevet herunder. Ledelsessystemet bør beskrive organisationens struktur, planlagte aktiviteter, fordeling af ansvar, praktiske procedure, metoder og ressourcer til at udvikle, implementere, opnå, vedligeholde og forbedre de beskrevne procedure og kriterier.  
Tilgængelig viden og data fra forskningsinstitutioner, skovovervågningen og andre rådgivningstjenester skal, så vidt det er relevant, inddrages i forbindelse med planlægningen, ligesom at tilskudsordninger henvendt til skovbruget, som fremmer skovpolitiske tiltag, skal overvejes.
For at tilgodese den rolle skovdriften kan spille i forhold til udvikling i landdistrikterne, skal det i forbindelse med planlægningen under hensyntagen til skovens størrelse overvejes, om der er nye muligheder for beskæftigelse i skovdriften. 
</t>
    </r>
    <r>
      <rPr>
        <b/>
        <sz val="10"/>
        <color indexed="8"/>
        <rFont val="Calibri"/>
        <family val="2"/>
      </rPr>
      <t xml:space="preserve">
</t>
    </r>
  </si>
  <si>
    <t xml:space="preserve">The group manager has the group procedures manual, including procedure for the group managers function, procedures related to accepting new group member, procedures for internal audits and elaboration of internal audit reports from internal audits and results of issuing corrective measures. The initial/internal audits of the group members show issue of corrective actions and measures. The group manager has evaluated also criteria 4 at internal audit of the group member. Review of internal audit report. </t>
  </si>
  <si>
    <t>The group manager has procedures manual to include description of decision on admitting group members and performance of internal audits. The group manager has performed the internal audit of both group members. Decision of admission of group members and the internal audits are conducted by the forester at the group manager.</t>
  </si>
  <si>
    <t>For the group scheme, a procedures manual is developed and maintained called "gruppelederhåndbogen" and include procedures and templates relevant. The group manager maintains a folder system on server, which holds all documents.</t>
  </si>
  <si>
    <t xml:space="preserve">For the group scheme, a procedures manual is maintained called "gruppelederhåndbogen" and include procedures and templates relevant for the group scheme. In addition for each group member, a forest handbook is/will be developed and include information relevant on site level, which includes information to meet the PEFC FM standard for Denmark. Internal audit report for the group scheme and for the group member reviewed and includes the results of the monitoring. </t>
  </si>
  <si>
    <t xml:space="preserve">The contract between group manager and group member now including the requirement on the authority and ability of the group manager. The internal audit reports confirm ability to collect and analyse data. Forest Management plan of the group member is digitised and maps includes functions to initiate changes. </t>
  </si>
  <si>
    <t>The group procedures manual (Gruppelederhåndbogen) and the agreement between the group manager and the group member describes the group structure, roles etc. The group manager confirms that all procedures and policies are publicly available upon request.</t>
  </si>
  <si>
    <t>The group manager is a wood procurement organisation, with professional forests and has sufficient resources compared to the group just having one group member.</t>
  </si>
  <si>
    <t>The group leader maintains a full register of the group member(s) with required information. Records and register for the group member inspected. List of group members in tab A7 in this report.</t>
  </si>
  <si>
    <t xml:space="preserve">Written agreement between the group leader and each group member in place, which includes all listed requirements. The agreement is signed by the forest owner and the group manager.  </t>
  </si>
  <si>
    <t>This is specified in the procedures manual. So far only one group member, where procedure was followed.</t>
  </si>
  <si>
    <t xml:space="preserve">This is specified in a booklet, and is part of the procedures of accepting applicants as group members. </t>
  </si>
  <si>
    <t>Only one group member, but the group member has been informed about the new PEFC FM standard.</t>
  </si>
  <si>
    <t xml:space="preserve">This is clear from the signed written agreement. </t>
  </si>
  <si>
    <t xml:space="preserve">The group manager is also PEFC COC certified and purchase wood from the group member. </t>
  </si>
  <si>
    <t xml:space="preserve">This is specified in the procedures manual. Template held for internal audits. The only group member has been audited since the last audit. Audit report held. </t>
  </si>
  <si>
    <t>So far only one group member, so only one internal audit report. Also the external audit report held by the group manager. NCs have been analysed and measures implemented.</t>
  </si>
  <si>
    <t xml:space="preserve">The group manager is aware. Also system in place to record comments. So far no comments received. </t>
  </si>
  <si>
    <t>This is a new requirement in the group standard. The group manager has not noticed this. See Minor 2023.1</t>
  </si>
  <si>
    <t>2023.3</t>
  </si>
  <si>
    <t>2023.4</t>
  </si>
  <si>
    <t xml:space="preserve">This is a new requirement in the group standard. The group manager has not noticed this. </t>
  </si>
  <si>
    <t>Identify relevant stakeholders and their legitimate needs and expectations in relation to the group management system.</t>
  </si>
  <si>
    <t>The Group Manager shall Identify relevant stakeholders and their legitimate needs and expectations in relation to the group management system.</t>
  </si>
  <si>
    <t>PEFC DK 003-5; 5.3.11</t>
  </si>
  <si>
    <t>12 months after receipt of the report</t>
  </si>
  <si>
    <t>Open</t>
  </si>
  <si>
    <t>Identificere relevante interessenter og deres berettigede behov og forventninger i forhold til gruppen.</t>
  </si>
  <si>
    <t>Gruppelederen skal identificere relevante interessenter og deres berettigede behov og forventninger i forhold til gruppen.</t>
  </si>
  <si>
    <t>Ved forespørgsel udlevere et sammendrag af den enkelte skovejendoms plan jf. PEFC Danmarks skovstandard – PEFC DK 001-4, afsnit 7 pkt. 5 indeholdende minimum driftsformålet defineret i pkt. 5.1 i PEFC Danmarks skovstandard - PEFC DK 001-4. I sammendraget kan fortrolige forretnings- og personoplysninger udelades. Ligeledes kan udelades andre oplysninger for at beskytte kulturelle værdier eller følsomme naturtyper.</t>
  </si>
  <si>
    <t>Ved forespørgel responderes effektivt til alle anmodninger om relevant data, dokumenter eller andre oplysninger fra certificeringsvirksomheden, akkrediteringsorganet, PEFC International eller PEFC Danmark; og tillade adgang til skovområder og andre faciliteter, der er dækket af gruppen, hvad enten det er i forbindelse med formelle revisioner, anmeldelelser eller andet.</t>
  </si>
  <si>
    <t xml:space="preserve">The group manager is aware. So far no requests. </t>
  </si>
  <si>
    <t>The group manager is aware. So far no requests. The group manager has the format available for providing summary of the management plan of the group members.</t>
  </si>
  <si>
    <t xml:space="preserve">The group manager is aware and communicates with the CB and has written certification contract. </t>
  </si>
  <si>
    <t xml:space="preserve">Written procedure in the group procedures manual on resolving complaints and disputes. So far no such received. </t>
  </si>
  <si>
    <r>
      <t xml:space="preserve">Af gruppemedlemmerne:
Gruppelederen skal gennemføre intern audit af gruppemedlemmerne mindst en gang om året, således at det kan sandsynliggøres, at de enkelte gruppemedlemmer lever op til kravene i PEFC Danmarks skovstandard - PEFC DK 001-4.
Den interne audit kan baseres på en stikprøve blandt gruppemedlemmerne. Gruppelederen skal fastlægge en samplingsstrategi, således at minimum kvadratroden af antallet af gruppemedlemmer indgår ved hver intern audit. Minimumsantallet af gruppemedlemmer, der indgår i den interne audit, kan ændres, hvis dette kan godtgøres ud fra en risikovurdering, der tager højde for definerede risici blandt gruppens medlemmer. Minimum 25% af stikprøven skal vælges tilfældigt. Disse faktorer bør, hvis det er relevant, afspejle stikprøvestørrelsen for de mulige forskellige stikprøver og fordelingen til kategorierne. Gruppelederen skal fastlægge, hvilke faktorer der anvendes ved fastlæggelsen af risikoniveauet, og skal have en procedure for, hvorledes stikprøven til internt audit udtages og hvorledes risiko indgår.
Ved planlægningen af de interne audits og udvælgelsen af gruppemedlemmer i den forbindelse skal der tages hensyn til følgende:
- Resultat fra tidligere interne og eksterne audits
- Indkomne bemærkninger
- Variationen i størrelsen af skovejendommene
- Geografisk fordeling
- Sæsonvariationer
- Andre risikofaktorer
- Skovens tilknytning til gruppen i øvrigt
- Intern audit må ikke udførers af den daglige ansvarlige for driften
Rapporterne fra de interne audits skal årligt gennemgås af virksomhedens øverste ledelse.
</t>
    </r>
    <r>
      <rPr>
        <i/>
        <sz val="10"/>
        <color indexed="8"/>
        <rFont val="Calibri"/>
        <family val="2"/>
      </rPr>
      <t xml:space="preserve">Note: Med ”skovens tilknytning til gruppen i øvrigt” menes at hvis skoven er tilknyttet gruppen på anden vis, for eksempel at gruppelederen har den daglige administration af skovejendommen, vil dette normalt betyde en lavere intensitet ved udvælgelse til intern audit end, hvis skovejendommens eneste tilknytning til gruppen er certificeringen. </t>
    </r>
  </si>
  <si>
    <t xml:space="preserve">The group scheme procedures and formats are systemized in a well-prepared group scheme manual and a forest handbook for each group member. All documents, data and maps relevant for the group members’ forest management are directly available to the group leader and kept in a dropbox folder system. </t>
  </si>
  <si>
    <t>The group entity shall initiate and maintain procedures to control all documents and records required according to this standard so that including determining the information to be included in the audit as well as methods of monitoring, measurement and evaluation, where appropriate, to ensure valid results; and when these shall be assessed and analyzed so that:
a) They can be located
b) They are reviewed periodically and updated by an employee designated for the purpose, if necessary
c) The current version of relevant documents is available in all locations where operations essential to the functioning of the system are performed
d) The storage is done so that they can not be compromised or misused.
The documents shall be readily legible, dated (with update dates) and easily recognisable. Procedures and responsibilities shall be established and maintained, taking into account the creation and amendment of various documents.</t>
  </si>
  <si>
    <t>Gruppelederen skal iværksætte og vedligeholde procedurer til at styre alle dokumenter og registreringer, som kræves efter denne standard, herunder fastlægge, hvilke oplysninger, der skal indgå i auditen samt metoderne til overvågning, målopfyldning, analyse og evaluering, hvor det er relevant, for at sikre valide resultater; og hvornår disse skal evalueres og analyseres således at:
a) De kan genfindes
b) De periodevis bliver gennemgået og om nødvendigt opdateret af en dertil udpeget medarbejder
c) Den gyldige udgave af relevante dokumenter er tilgængelig på alle de steder, hvor der udføres handlinger, som er væsentlige for systemets funktion
d) Opbevaringen sker så de ikke kan kompromiteres eller misbruges.
Dokumenterne skal være let læselige, daterede (med opdateringsdatoer) og let genkendelige. Procedurer og ansvar skal fastsættes og vedligeholdes med hensyntagen til oprettelse og ændring af forskellige dokumenter.</t>
  </si>
  <si>
    <t xml:space="preserve">The group manager has implemented internal sampling procedures and procedures for conducting internal audits of group members. The group manager has evaluated also e.g. PEFC FM criteria 4 at internal audit of the group member. Review of internal audit report. </t>
  </si>
  <si>
    <t>Of the management system:
The group entity shall conduct internal audits of their own management system at least once a year, covering all the requirements in these guidelines, as well as implementing corrective and preventive measures if required. The management review shall evaluate the group management performance and the effectiveness of the group management system and at least include:
•	Changes in external and internal issues
•	Trends in nonconformities and corrective actions
•	Audit results
The group entity shall determine documentation for the internal audit.</t>
  </si>
  <si>
    <t>This is a new requirement in the group standard. The group manager has not noticed this. See Minor 2023.2</t>
  </si>
  <si>
    <t>PEFC DK 003-5; 5.6.a</t>
  </si>
  <si>
    <t xml:space="preserve">Gruppelederen skal udføre intern audit af eget ledelsessystem mindst en gang årligt, der omfatter alle krav i disse retningslinjer, samt udføre korrigerende og forbyggende handlinger, hvis det er påkrævet. Gruppelederen skal evaluere effektiviteten af ledelsystemet ud fra:
• Eksterne og interne ændringer
• Tendenser inden for afvigelser og korrigerende handlinger
• Resultat af audits
</t>
  </si>
  <si>
    <t xml:space="preserve">Of the group members:
The group entity shall conduct internal audits of group members at least once a year to make it likely that the individual group members will meet the requirements of PEFC Denmark’s Forest Management Standard – PEFC DK 001-4.
The internal audit may be based on a sample of group members. The group entity shall establish a sampling strategy so that at least the square root of the number of group members is included in each internal audit. The minimum number of group members included in the internal audit may be changed if this can be verified on the basis of a risk assessment that takes into account defined risks among the members of the group. At least 25% of the sample shall be selected at random. These factors, if relevant, should reflect the sample size for the possible diffent samples and the distubution to the categories. The group entity shall define, which factors to be considered in constituting risklevel and shall have a procedure for how the sample for internal audit is taken and how risk is included.
The following shall be taken into account when planning the internal audits and selecting group members in this context:
- Results from previous internal and external audits
- Comments received
- Variation in the size of forest properties
- Geographical distribution
- Seasonal variations
- Other risk factors
- The forest’s association with the group in general
- Internal audit shall not be performed by the day-to-day operations manager
- The internal audit procedures of the pre-existing organisation
The reports from the internal audits shall be reviewed annually by the senior management at the enterprise.
Note: “The forest’s association with the group in general” means that if the forest is associated with the group in another way, e.g. if the group entity carries out day-to-day administration of the forest property, this will normally lead to lower intensity in regard to selection for internal audits than if the forest property’s only association with the group is its certification. 
</t>
  </si>
  <si>
    <t>The group managers management has reviewed the annual report, and checked that the standards are met.</t>
  </si>
  <si>
    <t>The group manager has notified the auditor about the group member that has left. But the group manager has not informed PEFC Danmark about the group member that has left the group. See minor 2023.3</t>
  </si>
  <si>
    <t xml:space="preserve">The group manager is aware. The group manager was not the part that terminated the agreement of the group member, who left the group. The group member went bankrupt and the property sold to another owner, who decided to move to another group scheme.  </t>
  </si>
  <si>
    <t>2023.5</t>
  </si>
  <si>
    <t xml:space="preserve">The group manager has notified the auditor about the group member that has left. But the group manager has not informed PEFC Danmark about the group member that has left the group. </t>
  </si>
  <si>
    <t>PEFC DK 003-5; 5.3.13</t>
  </si>
  <si>
    <t>Gruppelederen skal skriftligt informere certificeringsorganet og PEFC Danmark om udstedte, opsagte, suspenderede og tilbagetrukne medlemskaber af gruppen</t>
  </si>
  <si>
    <t>The Group Manager shall notify the certification body and PEFC Denmark in writing of issued, terminated, suspended and withdrawn group memberships</t>
  </si>
  <si>
    <t>The Group Manager shall conduct internal audits of their own management system at least once a year, covering all the requirements in these guidelines, as well as implementing corrective and preventive measures if required. The management review shall evaluate the group management performance and the effectiveness of the group management system and at least include:
• Changes in external and internal issues
• Trends in nonconformities and corrective actions
• Audit results</t>
  </si>
  <si>
    <t xml:space="preserve">The group entity may suspend or withdraw the agreement on participation in group certification if there is a confirmed reason to believe that membership is being misused or if major non-conformances in respect of PEFC Denmark’s Forest Management Standard – PEFC DK 001-4 are found that are not followed up. The group entity shall establish procedures and mechanisms for resolving complaints and disputes to group management and sustainable forest management operations and for suspension and withdrawal of agreements. Guidance on handling non-conformances is provided in Annex 1 – Guidance on handling observations and non-conformances in respect of PEFC Denmark’s Forest Management Standard – PEFC DK 001-4
The group member shall be notified in writing of the suspension or withdrawal of the agreement.
The group entity shall immediately notify the certification body and PEFC Denmark of suspended and withdrawn group memberships.
The group entity shall maintain a register of suspended and withdrawn memberships.
Group members who have had their memberships withdrawn cannot be admitted to a group scheme within 12 months. 
</t>
  </si>
  <si>
    <t xml:space="preserve">Gruppelederen kan suspendere eller tilbagetrække aftalen om deltagelse i gruppecertificering, hvis der er bestyrket mistanke om, at medlemskabet misbruges, eller hvis der konstateres større afvigelser fra PEFC Danmarks skovstandard - PEFC DK 001-4, som ikke følges op. Gruppelederen skal fastsætte procedurer for suspendering og tilbagetrækning af aftaler. Vejledning i håndtering af afvigelse er givet iBilag 1 – Vejledning i håndtering af observationer og afvigelser fra PEFC Danmarks skovstandard - PEFC DK 001-4
Suspensionen eller tilbagetrækning af aftalen meddeles gruppemedlemmet skriftligt.
Gruppelederen skal omgående oplyse certificeringsorganet og PEFC Danmark om suspenderede og tilbagetrukne gruppemedlemskaber.
Gruppelederen skal føre et register over suspenderede og tilbagetrukne medlemskaber.
Gruppemedlemmer der har fået tilbagetrukket deres medlemskab, kan ikke optages i en gruppeordning inden for 12 måneder. 
</t>
  </si>
  <si>
    <t xml:space="preserve">The group manager is aware. No suspensions or withdrawals. </t>
  </si>
  <si>
    <t xml:space="preserve">The group manager is aware. Written agreement between the group manager and the group member. For the group member, the full forest area is included under the scope of the certificate. </t>
  </si>
  <si>
    <t xml:space="preserve">S3 (2023): The group manager has for the group member secured that the group member has the documentation in place, including clear management objectives, forest management plan with maps and documented nature values. Management plan and maps in new digital system inspected. </t>
  </si>
  <si>
    <t xml:space="preserve">The group manager has for the group member secured that the group member has the documentation in place, including clear management objectives, forest management plan with maps and documented nature values. Management plan and maps in new digital system inspected. </t>
  </si>
  <si>
    <t xml:space="preserve">See section 5 completed. </t>
  </si>
  <si>
    <t xml:space="preserve">The increment is higher than the harvesting level, the age-class distribution and harvesting levels are known for the group member. Data held by the group manager. </t>
  </si>
  <si>
    <t xml:space="preserve">The increment of the forest of the group member has increased over time. Data held by the group manager. </t>
  </si>
  <si>
    <t xml:space="preserve">No stump and waste crushing. Interview with group manager. Field visits confirm compliance. </t>
  </si>
  <si>
    <t>Same as above. The forest stand list includes tree species and age class distribution, showing varied structure of the forest.</t>
  </si>
  <si>
    <t xml:space="preserve">Coppiced forests etc. Not relevant for this forest. The group manager is aware. </t>
  </si>
  <si>
    <t xml:space="preserve">PEFC DK 001-4, </t>
  </si>
  <si>
    <t>PEFC DK 001-4, 3.3.2</t>
  </si>
  <si>
    <t>Der er efterladt minimum fem højstubbe/liggende/skadede træer i alt per hektar i løvskov og minimum tre per hektar i nåleskov i mellemaldrende og ældre tyndingsbevoksninger samt ved pleje af ydre skovbryn, træbevoksede nøglebiotoper og biodiversitetsarealer</t>
  </si>
  <si>
    <t>Review of harvest records and field visits to the two group members confirm that minimum 3 snags or lying trees/ha are left after harvest on site. However, the requirement has in the new PEFC FM standard changed from 3 to 5 high stumps/snags/recumbent/damaged trees for broadleaved forest and kept on 3 for conifer stands. See minor 2023.4.</t>
  </si>
  <si>
    <t xml:space="preserve">The requirement has in the new PEFC FM standard changed from 3 to 5 high stumps/snags/recumbent/damaged trees for broadleaved forest and kept on 3 for conifer stands. </t>
  </si>
  <si>
    <t>The Group Manager shall secure that at least five snags/recumbent trees/damaged trees are left per hectare in deciduous forests, and at least three trees per hectare in coniferous forests in middle-aged and older selective cutting stands, as well as when conserving outer forest fringes, forested key habitats and biodiversity areas</t>
  </si>
  <si>
    <t>Gruppelederen skal sikre at der efterlades minimum fem højstubbe/liggende/skadede træer i alt per hektar i løvskov og minimum tre per hektar i nåleskov i mellemaldrende og ældre tyndingsbevoksninger samt ved pleje af ydre skovbryn, træbevoksede nøglebiotoper og biodiversitetsarealer</t>
  </si>
  <si>
    <t xml:space="preserve">Key habitats have been mapped and all known values are marked on maps. List of key habitats with objectives included in the forest management plan. </t>
  </si>
  <si>
    <t xml:space="preserve">The group member has approx. 12% forest area designed and protected as biodiversity areas. Seen during field visits and records found in management plan and location found on maps. </t>
  </si>
  <si>
    <t>Not relevant: The group member' FMU is larger than 50 ha.</t>
  </si>
  <si>
    <t xml:space="preserve">Same as above. The forest of the group member already has the forest fringes along outer an dinner boudaries. </t>
  </si>
  <si>
    <t>Records and registration of nature values present and values are marked on maps.</t>
  </si>
  <si>
    <t>Key habitats and natural values are mapped and recorded in the management plan. Evaluation of records and registrations of  key biotopes and protected §-3 areas confirm that these types of nature values are known. However during field visits, one harvesting site was bordering a protected zone with a small wetland. There were soil damage impacting the wetland and tops and twigs had been left in the water and wetland. See minor 2023.5.</t>
  </si>
  <si>
    <t xml:space="preserve">Inspection of data versus public data portals confirm that no red list species or other rare native species are known to occur within the forest area. None of the selected bird species recorded for the forest of the group member. </t>
  </si>
  <si>
    <t>During field visits, one harvesting site was bordering a protected zone with a small wetland. There were soil damage impacting the wetland and tops and twigs had been left in the water and wetland.</t>
  </si>
  <si>
    <t>The Group Manager shall make sure that known natural values are taken into account and safeguarded during forest operations.</t>
  </si>
  <si>
    <t xml:space="preserve">Gruppelederen skal sikre that gruppemedlemmet og dennes entreprenører tager hensyn til og undgår negativ påvirkning af eksisterende naturværdier under driftstiltag. </t>
  </si>
  <si>
    <t xml:space="preserve">No drainage performed or managed at the group member. No restoration habitats identified. </t>
  </si>
  <si>
    <t xml:space="preserve">Følgende PEFC skovstandard kriterier blev evalueret: 2 og 3. </t>
  </si>
  <si>
    <t>The following criteria were assessed: Criteria 2 and 3.</t>
  </si>
  <si>
    <t>Evaluation of records and registrations of existing key biotopes and protected §-3 areas confirm that these types of nature values are known, protected and safeguarded.</t>
  </si>
  <si>
    <t>Same as above. The skidding tracks evaluated during field visits.</t>
  </si>
  <si>
    <t>No new drainage needed. No new roadbuilding at the group member.</t>
  </si>
  <si>
    <t>Maps and management plan of the group member show that there are no natural streams located in the forest. A natural stream runs on the boundary in the forest. Field visits confirm that no new constructions have been done.</t>
  </si>
  <si>
    <t>Oil and other substances are kept in the company service car, typically placed on a area designated for parking in the forest or immediately outside the forest. Also diesel tanks are placed here, as long as the work is going on.</t>
  </si>
  <si>
    <t>Not relevant for the group member. No invasive species identified.</t>
  </si>
  <si>
    <t>Monitoring done as part of the annual planning in the field. Type and method for quantity and quality monitoring and import has been defined in the forest procedures manual of the group member.</t>
  </si>
  <si>
    <t>Monitoring has not shown damage to the health and vitality of the forest.</t>
  </si>
  <si>
    <t>No risk of fire in the area. Not relevant.</t>
  </si>
  <si>
    <t xml:space="preserve">During field visits, no fencing seen. This was confirmed during field visits. </t>
  </si>
  <si>
    <t>As part of the plan and general guidelines, data on feeding crops are available. Interview of forest managers confirm appropriate locations of feeding crops and that none are located near or in areas with high nature values, protected values or woodland key habitats.</t>
  </si>
  <si>
    <t xml:space="preserve">As part of the plan and general guidelines, data on feeding crops are available. Interview of forest manager confirm the known nature values and key habitats have not been negatively impacted by wildlife. </t>
  </si>
  <si>
    <t>Valentins Kuksinovs</t>
  </si>
  <si>
    <t>Tradenda, overblik over ejendommen: Skovkortet bruges for det enkelte gruppemedlem. Ledelsessystem: gruppeleders dropbox, håndbog</t>
  </si>
  <si>
    <r>
      <t xml:space="preserve">Følgende procedurer/rutiner skal som minimum beskrives:
- Indgåelse af aftaler om deltagelse i gruppecertificeringen (medlemskab af gruppen)
- Retningslinjer for indhentning af gruppemedlemmernes dokumentation krævet i PEFC Danmarks skovstandard - PEFC DK 001-4, afsnit 7 pkt. 5
- </t>
    </r>
    <r>
      <rPr>
        <sz val="10"/>
        <color indexed="10"/>
        <rFont val="Calibri"/>
        <family val="2"/>
      </rPr>
      <t xml:space="preserve">Procedure i forbindelse med overdragelse af skovejendomme eller dele af skovejendomme
</t>
    </r>
    <r>
      <rPr>
        <sz val="10"/>
        <color indexed="8"/>
        <rFont val="Calibri"/>
        <family val="2"/>
      </rPr>
      <t xml:space="preserve">- Opsigelse af aftale om deltagelse i gruppen
- </t>
    </r>
    <r>
      <rPr>
        <sz val="10"/>
        <color indexed="10"/>
        <rFont val="Calibri"/>
        <family val="2"/>
      </rPr>
      <t>Opsamling af indkomne bemærkninger fra eksterne parter</t>
    </r>
    <r>
      <rPr>
        <sz val="10"/>
        <color indexed="8"/>
        <rFont val="Calibri"/>
        <family val="2"/>
      </rPr>
      <t xml:space="preserve">
- Planlægning og gennemførelse af interne audits
- </t>
    </r>
    <r>
      <rPr>
        <sz val="10"/>
        <color indexed="10"/>
        <rFont val="Calibri"/>
        <family val="2"/>
      </rPr>
      <t>Håndtering af afvigelser og korrigerende handlinger (bilag 1)</t>
    </r>
    <r>
      <rPr>
        <sz val="10"/>
        <color indexed="8"/>
        <rFont val="Calibri"/>
        <family val="2"/>
      </rPr>
      <t xml:space="preserve">
- Dokumenthåndtering og arkivering, herunder register over gruppemedlemmer, som krævet under punkt 5.3, løbende rapportering over nye aftaler til PEFC Danmark og arkivering af dokumenter, der har eller kan få betydning for certificeringens gennemførelse (se eksempel i Bilag 2 - Eksempel på arkiveringsregler)
- Andre rutiner med betydning for administration af gruppecertificeringen</t>
    </r>
  </si>
  <si>
    <r>
      <t xml:space="preserve">Gruppemedlemmet forpligter sig ved aftalen med gruppelederen til som minimum at acceptere og overholde følgende: 
1) PEFC Danmarks skovstandard - PEFC DK 001-4
2) Relevante love og bestemmelser som regulerer skovdriften i Danmark
3) Kontrol gennem intern audit fra gruppelederen og eventuelt tredjepartsaudit fra et certificeringsorgan
4) Reagere effektivt på alle anmodninger om relevante data, dokumenter eller anden information fra gruppelederen eller certificeringsorganet, hvad enten det er i forbindelse med formelle audits eller gennemgange eller på anden vis
5) Sørge for fuldt samarbejde og assistance med henblik på en tilfredsstillende fuldførelse af interne audits, gennemgange, relevante rutine spørgsmål eller korrigerende handlinger
6) Implementering af relevante korrigerende og forbyggende handlinger etableret af gruppelederen
7) Gruppelederen udleverer ved forespørgsler fra interessenter et sammendrag af skovejendommens plan jf. PEFC Danmarks skovstandard – PEFC DK 001-4, afsnit 7. pkt. 5 indeholdende minimum driftsformålet defineret i afsnit 7 pkt. 5.1.
</t>
    </r>
    <r>
      <rPr>
        <sz val="10"/>
        <color indexed="10"/>
        <rFont val="Calibri"/>
        <family val="2"/>
      </rPr>
      <t>8) Ved deltagelse i flere PEFC-grupper eller opretholdelse af individuelt PEFC-certifikat at informere samtlige gruppeledere/certificeringsorganet, hvor skoven er certificeret om dette forhold</t>
    </r>
    <r>
      <rPr>
        <sz val="10"/>
        <rFont val="Calibri"/>
        <family val="2"/>
      </rPr>
      <t xml:space="preserve">
</t>
    </r>
    <r>
      <rPr>
        <sz val="10"/>
        <color indexed="10"/>
        <rFont val="Calibri"/>
        <family val="2"/>
      </rPr>
      <t>9) Ved deltagelse i flere grupper eller ved opretholdelse af individuelt PEFC-certifikat, skal alle afvigelser som identificeres ved intern/ekstern audit meddeles til de øvrige gruppeledere/certificeringsorganet, hvor skoven er certificeret
10) Informere gruppeleder om tidligere deltagelse i en gruppeordning</t>
    </r>
  </si>
  <si>
    <t>S4 2024</t>
  </si>
  <si>
    <t>Gruppelederen skal sikre, at beslutning om optagelse af gruppemedlemmer i gruppen og udførelse af den interne audit udføres af en skovbrugskyndig person med professionel ekspertise inden for skovbrug og skovbrugets miljømæssige påvirkning og tre års praktisk erfaring med dansk skovdrift.</t>
  </si>
  <si>
    <t>Gruppelederen skal have procedure for: 
 - Procedure i forbindelse med overdragelse af skovejendomme eller dele af skovejendomme
- Opsamling af indkomne bemærkninger fra eksterne parter
- Håndtering af afvigelser og korrigerende handlinger (bilag 1)</t>
  </si>
  <si>
    <t>Gruppeleder skal have skabelon for gruppemedlemsaftale, hvori gruppemedlemmet bla. skal forpligtes til:
8) Ved deltagelse i flere PEFC-grupper eller opretholdelse af individuelt PEFC-certifikat at informere samtlige gruppeledere/certificeringsorganet, hvor skoven er certificeret om dette forhold
9) Ved deltagelse i flere grupper eller ved opretholdelse af individuelt PEFC-certifikat, skal alle afvigelser som identificeres ved intern/ekstern audit meddeles til de øvrige gruppeledere/certificeringsorganet, hvor skoven er certificeret
10) Informere gruppeleder om tidligere deltagelse i en gruppeordning</t>
  </si>
  <si>
    <t>9.0</t>
  </si>
  <si>
    <t>FOURTH SURVEILLANCE</t>
  </si>
  <si>
    <t>Fjerde årlige audit</t>
  </si>
  <si>
    <t>9.1</t>
  </si>
  <si>
    <t>9.1a</t>
  </si>
  <si>
    <t xml:space="preserve">9.1b </t>
  </si>
  <si>
    <t>9.2</t>
  </si>
  <si>
    <t>Estimat over antal persondage anvendt til at gennemføre auditten</t>
  </si>
  <si>
    <t>9.3</t>
  </si>
  <si>
    <t>Auditteamet bestod af:</t>
  </si>
  <si>
    <t>Teammedlemmernes CVs findes tilgængelige på SA Certs kontor.</t>
  </si>
  <si>
    <t>9.3.1</t>
  </si>
  <si>
    <t>Rapportskriver</t>
  </si>
  <si>
    <t>9.4</t>
  </si>
  <si>
    <t>Audit Objectives, Audit Criteria and Assessment process</t>
  </si>
  <si>
    <t>9.4.1</t>
  </si>
  <si>
    <r>
      <t xml:space="preserve">Audit Objectives for Soil Association Certification are to assess the Organisation against the relevant PEFC Scheme and associated PEFC normative documents, and relevant ISO Standards and shall include the following:
</t>
    </r>
    <r>
      <rPr>
        <sz val="10"/>
        <rFont val="Calibri"/>
        <family val="2"/>
      </rPr>
      <t>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r>
  </si>
  <si>
    <t>9.4.2</t>
  </si>
  <si>
    <t>Auditkriterier er taget fra den relevante nationale PEFC ordning og normative dokumenter, og effektivt omdannet til tjeklister og andre elementer i denne rapport</t>
  </si>
  <si>
    <t>Kriterier evalueret under auditten</t>
  </si>
  <si>
    <t>9.4.3</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</si>
  <si>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</si>
  <si>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9. Sites were selected to include areas of recent or on-going operations, areas of public access, areas of conservation value and to include group members not previously visited by SA Certification </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</si>
  <si>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9. Besøgte lokaliteter blev udvalgt til at inkludere områder med fornyligt gennemførte eller igangværende skovoperationer, områder med offentlig adgang, områder med bevaringsværdi, ikke tidligere besøgt af Soil Association.</t>
  </si>
  <si>
    <t>9.5</t>
  </si>
  <si>
    <t>See A2 for summary of issues raised by stakeholders and SA Certification response</t>
  </si>
  <si>
    <t>9.6</t>
  </si>
  <si>
    <t>Tiltag gennemført for tidligere udstedte afvigelser er gennemgået i section 2 af denne rapport.</t>
  </si>
  <si>
    <t>9.7</t>
  </si>
  <si>
    <t>Liste over udvalgte objekter og sites besøgt under auditten</t>
  </si>
  <si>
    <t>9.8</t>
  </si>
  <si>
    <t>9.9</t>
  </si>
  <si>
    <t>Changes to management situation- results of management review/internal audit
Effectiveness of management system
Description of any continual improvement activities</t>
  </si>
  <si>
    <t>Ændringer til forvaltningssituationen</t>
  </si>
  <si>
    <t>Auditteamet gennemgik forvaltningssituationen. Ingen grundlæggende ændringer til forvaltningen blev noteret</t>
  </si>
  <si>
    <t>9.10</t>
  </si>
  <si>
    <t>9.11</t>
  </si>
  <si>
    <t>Review of complaints or Issues arising</t>
  </si>
  <si>
    <t>24-25.04.2024</t>
  </si>
  <si>
    <t>Michael Koldsø, TL auditor; 
Karina Kitnaes, witness auditor</t>
  </si>
  <si>
    <t>Jess Jørgensen</t>
  </si>
  <si>
    <t xml:space="preserve">jess@haderup-skovservice.dk </t>
  </si>
  <si>
    <t>Jess</t>
  </si>
  <si>
    <t>26.04.2024: The group manager has performed internal audit of own management system and prepared internal audit report. Condition closed.</t>
  </si>
  <si>
    <t>26.04.2024: The group manager has identified relevant stakeholders and their needs and expectations. Condition closed</t>
  </si>
  <si>
    <t>26.04.2024</t>
  </si>
  <si>
    <t xml:space="preserve">26.04.2024: During the audit, field visits confirm that contractors and workers are securing nature values during operations. </t>
  </si>
  <si>
    <t>26.04.2024: The group manager is aware and has procedures in place for this. Since the last audit, no new group members. Still only one group member.</t>
  </si>
  <si>
    <t xml:space="preserve">26.04.204: Staff and contractors working at the PEFC group member have been trained and instructed. Confirmed with summary of trainings recorded on 1/11-23 and 29/2-2024.
Instruction to contractors include the requirements. </t>
  </si>
  <si>
    <t>2024.1</t>
  </si>
  <si>
    <t>2024.2</t>
  </si>
  <si>
    <t>2024.3</t>
  </si>
  <si>
    <t>2024.4</t>
  </si>
  <si>
    <t>2024.5</t>
  </si>
  <si>
    <t>Group manager will make sure to make signs for placing by the intrances of the forest of the group member</t>
  </si>
  <si>
    <t>Group manager not aware of requirement</t>
  </si>
  <si>
    <t>Group manager had not updated the procedures with these requirements</t>
  </si>
  <si>
    <t>Group manager had not updated the membership register with these requirements</t>
  </si>
  <si>
    <t>Group manager had not updated the group membership agreement with these requirements</t>
  </si>
  <si>
    <t xml:space="preserve">The group manager will revise and update the template for group membership. </t>
  </si>
  <si>
    <t>The group manager will revise and update the written procedures to include requirement.</t>
  </si>
  <si>
    <t>The group manager will revise and update the group member register to include requirement.</t>
  </si>
  <si>
    <t>The group manager has identified relevant stakeholders and their needs and expectations. Condition closed</t>
  </si>
  <si>
    <t>The group manager is aware and has procedures in place for this. Since the last audit, no new group members. Still only one group member.</t>
  </si>
  <si>
    <t xml:space="preserve">N </t>
  </si>
  <si>
    <t>The group manager does maintain register with information. However, the list/register is missing information on:
- Name of a contact person
- Email (contact person)
- Date of group membership 
- Date of membership expiry</t>
  </si>
  <si>
    <t xml:space="preserve">Procedures manual maintained called "gruppelederhåndbogen" and include procedures and templates relevant for the group scheme. In addition for each group member, a forest handbook is/will be developed and include information relevant on site level, which includes information to meet the PEFC FM standard for Denmark. Internal audit report for the group scheme and for the group member reviewed and includes the results of the monitoring. </t>
  </si>
  <si>
    <t xml:space="preserve">During the audit the procedures manual was checked and it was not clear who and how decision of potential new group members will be done. </t>
  </si>
  <si>
    <t>The group entity shall ensure that decisions on the inclusion of group members in the group and conducting the internal audit are carried out by a forest management expert with professional expertise in forest management and the environmental impact of forest management and three years of practical experience with Danish forest management.</t>
  </si>
  <si>
    <t>PEFC DK 003-5</t>
  </si>
  <si>
    <t>PEFC DK</t>
  </si>
  <si>
    <t>PEFC DK 003-5, 5.1b</t>
  </si>
  <si>
    <t>PEFC DK 003-5, 5.3.16</t>
  </si>
  <si>
    <t>The group manager has performed internal audit of own management system and prepared internal audit report. Condition closed.</t>
  </si>
  <si>
    <t>The group manager is aware and this is included in the membership agreement</t>
  </si>
  <si>
    <t xml:space="preserve">The group manager shall include the following obligations for the group members in the group membership agreement: 
8) Informing all group entitys/the certification body with which the forest is certified in the event of participation in several PEFC groups or maintenance of an individual PEFC certificate
9) When participating in several groups or maintaining an individual PEFC certificate, all non-conformances identified during internal/external audits shall be reported to the other group entitys/the certification body with this the forest is certified
10) Informing the group entity about previous group participation  </t>
  </si>
  <si>
    <t>During the audit, it appeared that the group membership agreement (template) did not include the obligations 8, 9 and 10. . 
Tre punkter mangler i gruppemedlemmets forpligtelser i aftalen med det eneste gruppemedlem.</t>
  </si>
  <si>
    <t xml:space="preserve">During the audit, it appeared that the group membership agreement (template) did not include the obligations 8, 9 and 10. </t>
  </si>
  <si>
    <t>PEFC DK 003-5, 6.0</t>
  </si>
  <si>
    <r>
      <t xml:space="preserve">The following procedures/routines shall be described as a minimum:
- Conclusion of agreements on participation in group certification (membership of the group)
- Guidelines for obtaining documentation from group members as required in PEFC Denmark’s Forest Management Standard – PEFC DK 001-4, section 7.5
</t>
    </r>
    <r>
      <rPr>
        <sz val="10"/>
        <color indexed="10"/>
        <rFont val="Calibri"/>
        <family val="2"/>
      </rPr>
      <t>- Procedure in connection with the transfer of forest properties or parts of forest properties</t>
    </r>
    <r>
      <rPr>
        <sz val="10"/>
        <color indexed="8"/>
        <rFont val="Calibri"/>
        <family val="2"/>
      </rPr>
      <t xml:space="preserve">
- Termination of an agreement on participation in the group
</t>
    </r>
    <r>
      <rPr>
        <sz val="10"/>
        <color indexed="10"/>
        <rFont val="Calibri"/>
        <family val="2"/>
      </rPr>
      <t>- Collection of comments received from external parties</t>
    </r>
    <r>
      <rPr>
        <sz val="10"/>
        <color indexed="8"/>
        <rFont val="Calibri"/>
        <family val="2"/>
      </rPr>
      <t xml:space="preserve">
- Planning and implementation of internal audits
</t>
    </r>
    <r>
      <rPr>
        <sz val="10"/>
        <color indexed="10"/>
        <rFont val="Calibri"/>
        <family val="2"/>
      </rPr>
      <t>- Dealing with non-conformances and corrective measures (Annex 1)</t>
    </r>
    <r>
      <rPr>
        <sz val="10"/>
        <color indexed="8"/>
        <rFont val="Calibri"/>
        <family val="2"/>
      </rPr>
      <t xml:space="preserve">
- Document management and filing, including a register of group members, as required in section 5.3, regular reporting of new agreements to PEFC Denmark and filing of documents that are or may be of significance to the implementation of certification (see the example in Annex 2 – Example of filing rules)
- Other routines of significance to administration of group certification</t>
    </r>
  </si>
  <si>
    <t>The group manager has group procedures manual, including procedures for entering agreement of membershp of the group etc. However, during the audit, it appeared not possible to find procedures for the following requirements: 
- Procedure in connection with the transfer of forest properties or parts of forest properties
- Collection of comments received from external parties
- Dealing with non-conformances and corrective measures (Annex 1)</t>
  </si>
  <si>
    <t>During the audit, it appeared not possible to find procedures for the following requirements: 
- Procedure in connection with the transfer of forest properties or parts of forest properties
- Collection of comments received from external parties
- Dealing with non-conformances and corrective measures (Annex 1)</t>
  </si>
  <si>
    <t>The group manager shall have procedures for the following requirements: 
- Procedure in connection with the transfer of forest properties or parts of forest properties
- Collection of comments received from external parties
- Dealing with non-conformances and corrective measures (Annex 1)</t>
  </si>
  <si>
    <t xml:space="preserve">The group manager shall in the register of certified forest properties include the following information for each individual group member:
- Name of a contact person
- Email (contact person)
- Date of group membership 
- Membership expiry date 
</t>
  </si>
  <si>
    <r>
      <t xml:space="preserve">I tillæg til de nuværende oplysninger i medlemsregistret over certificerede ejendomme, skal gruppelederen inkludere følgende oplysninger for hvert enkelt gruppemedlem:
</t>
    </r>
    <r>
      <rPr>
        <sz val="10"/>
        <rFont val="Calibri"/>
        <family val="2"/>
      </rPr>
      <t xml:space="preserve">- Navn på kontaktperson
- E-mail (Kontaktperson)
- Dato for medlemskab i gruppen 
- Dato for udløb af medlemskab 
</t>
    </r>
  </si>
  <si>
    <t>PEFC FM S4</t>
  </si>
  <si>
    <t>Michael Koldsø; Karina Kitnaes</t>
  </si>
  <si>
    <t xml:space="preserve">Staff and contractors working at the PEFC group member have been trained and instructed. Confirmed with summary of trainings recorded on 1/11-23 and 29/2-2024.
Instruction to contractors include the requirements. </t>
  </si>
  <si>
    <t xml:space="preserve">During the audit, field visits confirm that contractors and workers are securing nature values during operations. </t>
  </si>
  <si>
    <t>During the audit and field visits to the group member, sign posts were not found at all main access routes with the required information.</t>
  </si>
  <si>
    <t xml:space="preserve">Gruppelederen skal sikre at der ved de primære adgangsveje til skoven opsat passende skiltning med angivelse af, hvorledes man kan komme i kontakt med skoven, for eksempel telefonnummer, mailadresse, en hjemmesideadresse eller QR-kode. </t>
  </si>
  <si>
    <t xml:space="preserve">Appropriate signage has been put up at the main access routes to the forest, indicating how to get in touch with the forest, e.g. phone number, email address, website address or QR code. </t>
  </si>
  <si>
    <t>24-26.04.2024</t>
  </si>
  <si>
    <t>5 person days including time spent on preparatory work, actual audit days, consultation and report writing (excluding travel)</t>
  </si>
  <si>
    <t>5 arbejdsdage inkl forberedelse, felt inspektion, kontorbesøg, gennemgang af documentation, transport, interessentkonsultation og afrapportering.</t>
  </si>
  <si>
    <t>The following criteria were assessed: 
PEFC DK 001-4: 1, 4, 5 and 3.3.2 and 3.8.1.
PEFC DK 003-5: all</t>
  </si>
  <si>
    <t>Følgende kriterier blev evalueret: 
PEFC DK 001-4: 1, 4, 5, 3.3.2 og 3.8.1.
PEFC DK 003-5: alle</t>
  </si>
  <si>
    <r>
      <rPr>
        <sz val="10"/>
        <rFont val="Calibri"/>
        <family val="2"/>
      </rPr>
      <t>The assessment team reviewed the current scope of the certificate in terms of certified forest area and products being produced. There was no change since the previous evaluation.</t>
    </r>
  </si>
  <si>
    <r>
      <rPr>
        <sz val="10"/>
        <rFont val="Calibri"/>
        <family val="2"/>
      </rPr>
      <t>Auditteamet gennemgik den nuværende dækning af certifikatet i forhold til certificeret skovareal og produkter. Ingen ændringer siden sidste audit.</t>
    </r>
  </si>
  <si>
    <t>24.04.2025: Opening meeting - Group manager and auditors</t>
  </si>
  <si>
    <t>24.04.2024: Audit: Review of documentation &amp; Group systems, staff interviews</t>
  </si>
  <si>
    <t>26.04.2024: Auditors meeting</t>
  </si>
  <si>
    <t>26.04.2024: Closing meeting - Group manager and auditors</t>
  </si>
  <si>
    <t>25.04.2024: Site visit Høgildgaard</t>
  </si>
  <si>
    <r>
      <t xml:space="preserve">Any deviation from the audit plan and their reasons? </t>
    </r>
    <r>
      <rPr>
        <sz val="10"/>
        <rFont val="Calibri"/>
        <family val="2"/>
      </rPr>
      <t>N If Y describe issues below):</t>
    </r>
  </si>
  <si>
    <r>
      <t xml:space="preserve">Afvigelser fra auditplanen og begrundelse herfor: </t>
    </r>
    <r>
      <rPr>
        <sz val="10"/>
        <rFont val="Calibri"/>
        <family val="2"/>
      </rPr>
      <t>Nej (hvis Ja, forklar)</t>
    </r>
  </si>
  <si>
    <r>
      <t xml:space="preserve">Any significant issues impacting on the audit programme </t>
    </r>
    <r>
      <rPr>
        <sz val="10"/>
        <rFont val="Calibri"/>
        <family val="2"/>
      </rPr>
      <t>N (If Y describe issues below):</t>
    </r>
  </si>
  <si>
    <r>
      <t xml:space="preserve">Væsentlige forhold som påvirker auditprogrammet: </t>
    </r>
    <r>
      <rPr>
        <sz val="10"/>
        <rFont val="Calibri"/>
        <family val="2"/>
      </rPr>
      <t>Nej (hvis Ja, forklar)</t>
    </r>
  </si>
  <si>
    <t>Consultation was carried out on 04.03.2024</t>
  </si>
  <si>
    <t>1 visits/interviews were held by phone/in person during audit…</t>
  </si>
  <si>
    <t>Konsultationen blev gennemført 04.03.2024</t>
  </si>
  <si>
    <t>1 interview af entreprenører og medarbejdere blev gennemført under auditten.</t>
  </si>
  <si>
    <t>66 consultees were contacted</t>
  </si>
  <si>
    <t>66 interessenter er blevet konsulteret</t>
  </si>
  <si>
    <t xml:space="preserve">Gruppemedlem 1: afdelinger med diverse </t>
  </si>
  <si>
    <t xml:space="preserve">1) Michael Koldsø, Auditor, TL. Auditor at WSP Danmark. B.Sc. forester from the Danish forestry school. More than five years of professional experience as a forester, and with wood procurement with focus on tree species and legality in Central- and Eastern Europe. Since 2022, Michael has performed many biomass verifications and evaluations of chain-of-custodies and forest managements against applicable and qualifying standards in Denmark, Latvia, Polen and Georgia. He is currently being trained as ISCC auditor and as FM auditor for auditing in Denmark.   </t>
  </si>
  <si>
    <t>2) Karina Kitnaes, Wintess auditor. Auditor and business manager at WSP Danmark. M.Sc. biologist from Aarhus University. More than 25 years of professional experience as expert on forest ecology and Natura 2000 implementation in Eastern and Northern Europe and with EUTR, SBP, FSC/PEFC FM and COC certification. Since 2001, she has performed countless biomass verifications and evaluations of forest managements, chain-of-custodies against applicable and qualifying standards in Denmark, Belarus, England, Estonia, Finland, Latvia, Lithuania, Malaysia, Norway, Poland, Scotland, Russia (Siberia), Slovakia and Sweden.</t>
  </si>
  <si>
    <t>1) Michael Koldsø, Auditor hos WSP Danmark B.Sc. Skov- og Landskabsingeniør fra Københavns universitet (Skovskolen). Mere end 5 års profesionel erfaring som skovfoged og indkøber af træ, med fokus på forskellige træarter og lovlig oprindelse i Central- og Østeuropa. Siden 2022 har Michael arbejdet med biomasseverfikationer og evalueringer af bla. skovforvaltninger, chain-of-custodies imod gældende og kvalificerende standarder i Danmark, Letland, Polen og Georgien. Michael er i øjeblikket under uddannelse som ISCC-revisor.</t>
  </si>
  <si>
    <t>2) Karina Kitnaes, Auditor og business manager hos WSP Danmark. Biolog M.Sc. fra Aarhus Universitet. Mere end 25 års professionel erfaring som ekspert indenfor skovøkologi og Natura 2000 implementering i Øst- og Nordeuropea og med EUTR, SBP, FSC/PEFC FM og COC certificering. Siden 2001 har Karina gennemført utallige biomasseverfikationer og evalueringer af bla. skovforvaltninger, chain-of-custodies imod gældende og kvalificerende standarder i Danmark, England, Estland, Finland, Hviderusland, Letland, Litauen, Malaysia, Norge, Polen, Skotland, Rusland (Sibirien), Slovakiet og Sverige.</t>
  </si>
  <si>
    <t>Same as above</t>
  </si>
  <si>
    <t>Not relevant, group member larger than 50 ha.</t>
  </si>
  <si>
    <t>No use of GMOs</t>
  </si>
  <si>
    <t>No conversion.</t>
  </si>
  <si>
    <t>No conversion. Documents in field and review of management plan.</t>
  </si>
  <si>
    <t xml:space="preserve">Sales, measurement and transport documentation for products sold as PEFC certified include the required PEFC information. </t>
  </si>
  <si>
    <t>Group manager has system in place to record complaints. No complaints received.</t>
  </si>
  <si>
    <t>No complaints received. But group manager aware</t>
  </si>
  <si>
    <t xml:space="preserve">written contracts with contractors, which can confirm that collective agreements apply is prepared. The listed ILO conventions are ratified by Denmark and incorporated in national legislation. So indicator met. </t>
  </si>
  <si>
    <t xml:space="preserve">Group manager maintains register of all contractors used. </t>
  </si>
  <si>
    <t xml:space="preserve">written contracts with contractors, which can confirm that collective agreements apply is prepared. </t>
  </si>
  <si>
    <t>Group member and group manager confirm willingness and awareness.</t>
  </si>
  <si>
    <t>Training records maintained, which shows that machine operators have participated in training.</t>
  </si>
  <si>
    <t>No use of pesticides</t>
  </si>
  <si>
    <t>The forest manager instruct, supervise and monitor all forest operations conducted in the forest of the group member. Register with staff training courses and educations maintained.</t>
  </si>
  <si>
    <t xml:space="preserve">Group manager confirms reflections. </t>
  </si>
  <si>
    <t xml:space="preserve">Group manager confirms awareness. So far no approach by users. </t>
  </si>
  <si>
    <t>Group manager has template for recording.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</si>
</sst>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0" formatCode="0.0"/>
    <numFmt numFmtId="171" formatCode="[$-809]dd\ mmmm\ yyyy;@"/>
  </numFmts>
  <fonts count="161">
    <font>
      <sz val="11"/>
      <name val="Palatino"/>
      <family val="1"/>
    </font>
    <font>
      <sz val="10"/>
      <name val="Arial"/>
      <family val="2"/>
    </font>
    <font>
      <sz val="8"/>
      <color indexed="81"/>
      <name val="Tahoma"/>
      <family val="2"/>
    </font>
    <font>
      <sz val="11"/>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b/>
      <sz val="10"/>
      <name val="Cambria"/>
      <family val="1"/>
    </font>
    <font>
      <b/>
      <i/>
      <sz val="10"/>
      <name val="Cambria"/>
      <family val="1"/>
    </font>
    <font>
      <b/>
      <sz val="22"/>
      <name val="Cambria"/>
      <family val="1"/>
    </font>
    <font>
      <b/>
      <sz val="9"/>
      <color indexed="81"/>
      <name val="Tahoma"/>
      <family val="2"/>
    </font>
    <font>
      <sz val="9"/>
      <color indexed="81"/>
      <name val="Tahoma"/>
      <family val="2"/>
    </font>
    <font>
      <sz val="10"/>
      <name val="Cambria"/>
      <family val="1"/>
    </font>
    <font>
      <sz val="10"/>
      <color indexed="10"/>
      <name val="Cambria"/>
      <family val="1"/>
    </font>
    <font>
      <b/>
      <sz val="10"/>
      <name val="Palatino"/>
      <family val="1"/>
    </font>
    <font>
      <sz val="10"/>
      <name val="Palatino"/>
      <family val="1"/>
    </font>
    <font>
      <i/>
      <sz val="10"/>
      <name val="Palatino"/>
    </font>
    <font>
      <sz val="10"/>
      <name val="Palatino"/>
    </font>
    <font>
      <i/>
      <sz val="10"/>
      <color indexed="8"/>
      <name val="Cambria"/>
      <family val="1"/>
    </font>
    <font>
      <i/>
      <sz val="10"/>
      <name val="Palatino"/>
      <family val="1"/>
    </font>
    <font>
      <b/>
      <sz val="10"/>
      <name val="Calibri"/>
      <family val="2"/>
    </font>
    <font>
      <b/>
      <sz val="10"/>
      <color indexed="8"/>
      <name val="Calibri"/>
      <family val="2"/>
    </font>
    <font>
      <i/>
      <sz val="10"/>
      <color indexed="8"/>
      <name val="Calibri"/>
      <family val="2"/>
    </font>
    <font>
      <sz val="10"/>
      <name val="Calibri"/>
      <family val="2"/>
    </font>
    <font>
      <sz val="10"/>
      <color indexed="8"/>
      <name val="Calibri"/>
      <family val="2"/>
    </font>
    <font>
      <b/>
      <sz val="10"/>
      <color indexed="8"/>
      <name val="Calibri"/>
      <family val="2"/>
    </font>
    <font>
      <b/>
      <sz val="10"/>
      <color indexed="10"/>
      <name val="Cambria"/>
      <family val="1"/>
    </font>
    <font>
      <sz val="14"/>
      <color indexed="10"/>
      <name val="Cambria"/>
      <family val="1"/>
    </font>
    <font>
      <sz val="14"/>
      <name val="Cambria"/>
      <family val="1"/>
    </font>
    <font>
      <sz val="12"/>
      <name val="Palatino"/>
      <family val="1"/>
    </font>
    <font>
      <b/>
      <sz val="16"/>
      <name val="Arial"/>
      <family val="2"/>
    </font>
    <font>
      <sz val="9"/>
      <name val="Arial"/>
      <family val="2"/>
    </font>
    <font>
      <sz val="9"/>
      <color indexed="63"/>
      <name val="Arial"/>
      <family val="2"/>
    </font>
    <font>
      <sz val="11"/>
      <name val="Arial"/>
      <family val="2"/>
    </font>
    <font>
      <sz val="9"/>
      <color indexed="10"/>
      <name val="MS Reference Sans Serif"/>
      <family val="2"/>
    </font>
    <font>
      <sz val="9"/>
      <color indexed="8"/>
      <name val="Arial"/>
      <family val="2"/>
    </font>
    <font>
      <b/>
      <sz val="11"/>
      <name val="Arial"/>
      <family val="2"/>
    </font>
    <font>
      <b/>
      <i/>
      <sz val="10"/>
      <name val="Arial"/>
      <family val="2"/>
    </font>
    <font>
      <b/>
      <sz val="10"/>
      <color indexed="10"/>
      <name val="Arial"/>
      <family val="2"/>
    </font>
    <font>
      <i/>
      <sz val="10"/>
      <name val="Arial"/>
      <family val="2"/>
    </font>
    <font>
      <b/>
      <i/>
      <u/>
      <sz val="10"/>
      <name val="Arial"/>
      <family val="2"/>
    </font>
    <font>
      <i/>
      <sz val="11"/>
      <name val="Palatino"/>
    </font>
    <font>
      <b/>
      <i/>
      <sz val="9"/>
      <name val="Arial"/>
      <family val="2"/>
    </font>
    <font>
      <i/>
      <sz val="9"/>
      <name val="Arial"/>
      <family val="2"/>
    </font>
    <font>
      <sz val="9"/>
      <color indexed="10"/>
      <name val="Arial"/>
      <family val="2"/>
    </font>
    <font>
      <sz val="10"/>
      <color indexed="10"/>
      <name val="Arial"/>
      <family val="2"/>
    </font>
    <font>
      <b/>
      <sz val="11"/>
      <name val="Palatino"/>
    </font>
    <font>
      <b/>
      <sz val="12"/>
      <color indexed="18"/>
      <name val="Arial"/>
      <family val="2"/>
    </font>
    <font>
      <b/>
      <sz val="15"/>
      <name val="Arial"/>
      <family val="2"/>
    </font>
    <font>
      <i/>
      <sz val="10"/>
      <color indexed="8"/>
      <name val="Calibri"/>
      <family val="2"/>
    </font>
    <font>
      <sz val="15"/>
      <name val="Arial"/>
      <family val="2"/>
    </font>
    <font>
      <sz val="9"/>
      <color indexed="8"/>
      <name val="Times New Roman"/>
      <family val="1"/>
    </font>
    <font>
      <sz val="9"/>
      <color indexed="8"/>
      <name val="Arial"/>
      <family val="2"/>
      <charset val="1"/>
    </font>
    <font>
      <sz val="9"/>
      <color indexed="8"/>
      <name val="Times New Roman"/>
      <family val="1"/>
    </font>
    <font>
      <b/>
      <sz val="14"/>
      <name val="Arial"/>
      <family val="2"/>
    </font>
    <font>
      <sz val="14"/>
      <name val="Arial"/>
      <family val="2"/>
    </font>
    <font>
      <b/>
      <sz val="11"/>
      <name val="Palatino"/>
      <family val="1"/>
    </font>
    <font>
      <sz val="10"/>
      <name val="Calibri"/>
      <family val="2"/>
    </font>
    <font>
      <i/>
      <sz val="10"/>
      <color indexed="8"/>
      <name val="Calibri"/>
      <family val="2"/>
    </font>
    <font>
      <sz val="10"/>
      <name val="Calibri"/>
      <family val="2"/>
    </font>
    <font>
      <sz val="10"/>
      <color indexed="8"/>
      <name val="Calibri"/>
      <family val="2"/>
    </font>
    <font>
      <sz val="10"/>
      <color indexed="10"/>
      <name val="Calibri"/>
      <family val="2"/>
    </font>
    <font>
      <sz val="10"/>
      <name val="Calibri"/>
      <family val="2"/>
    </font>
    <font>
      <sz val="10"/>
      <color indexed="8"/>
      <name val="Calibri"/>
      <family val="2"/>
    </font>
    <font>
      <sz val="10"/>
      <color indexed="10"/>
      <name val="Calibri"/>
      <family val="2"/>
    </font>
    <font>
      <sz val="11"/>
      <color theme="1"/>
      <name val="Calibri"/>
      <family val="2"/>
      <scheme val="minor"/>
    </font>
    <font>
      <u/>
      <sz val="11"/>
      <color theme="10"/>
      <name val="Palatino"/>
      <family val="1"/>
    </font>
    <font>
      <sz val="10"/>
      <color rgb="FF000000"/>
      <name val="Arial"/>
      <family val="2"/>
    </font>
    <font>
      <b/>
      <sz val="20"/>
      <name val="Cambria"/>
      <family val="1"/>
      <scheme val="major"/>
    </font>
    <font>
      <sz val="10"/>
      <name val="Cambria"/>
      <family val="1"/>
      <scheme val="major"/>
    </font>
    <font>
      <sz val="12"/>
      <name val="Cambria"/>
      <family val="1"/>
      <scheme val="major"/>
    </font>
    <font>
      <sz val="14"/>
      <name val="Cambria"/>
      <family val="1"/>
      <scheme val="major"/>
    </font>
    <font>
      <sz val="11"/>
      <name val="Cambria"/>
      <family val="1"/>
      <scheme val="major"/>
    </font>
    <font>
      <b/>
      <sz val="10"/>
      <name val="Cambria"/>
      <family val="1"/>
      <scheme val="major"/>
    </font>
    <font>
      <b/>
      <sz val="11"/>
      <name val="Cambria"/>
      <family val="1"/>
      <scheme val="major"/>
    </font>
    <font>
      <sz val="11"/>
      <color indexed="12"/>
      <name val="Cambria"/>
      <family val="1"/>
      <scheme val="major"/>
    </font>
    <font>
      <sz val="8"/>
      <name val="Cambria"/>
      <family val="1"/>
      <scheme val="major"/>
    </font>
    <font>
      <b/>
      <sz val="24"/>
      <name val="Cambria"/>
      <family val="1"/>
      <scheme val="major"/>
    </font>
    <font>
      <i/>
      <sz val="10"/>
      <color indexed="12"/>
      <name val="Cambria"/>
      <family val="1"/>
      <scheme val="major"/>
    </font>
    <font>
      <sz val="11"/>
      <name val="Calibri"/>
      <family val="2"/>
      <scheme val="minor"/>
    </font>
    <font>
      <i/>
      <sz val="10"/>
      <color theme="3"/>
      <name val="Cambria"/>
      <family val="1"/>
      <scheme val="major"/>
    </font>
    <font>
      <b/>
      <sz val="10"/>
      <color rgb="FFFF0000"/>
      <name val="Calibri"/>
      <family val="2"/>
      <scheme val="minor"/>
    </font>
    <font>
      <b/>
      <sz val="15"/>
      <name val="Cambria"/>
      <family val="1"/>
      <scheme val="major"/>
    </font>
    <font>
      <i/>
      <sz val="15"/>
      <color indexed="12"/>
      <name val="Cambria"/>
      <family val="1"/>
      <scheme val="major"/>
    </font>
    <font>
      <sz val="15"/>
      <name val="Cambria"/>
      <family val="1"/>
      <scheme val="major"/>
    </font>
    <font>
      <i/>
      <sz val="10"/>
      <name val="Cambria"/>
      <family val="1"/>
      <scheme val="major"/>
    </font>
    <font>
      <b/>
      <sz val="12"/>
      <name val="Cambria"/>
      <family val="1"/>
      <scheme val="major"/>
    </font>
    <font>
      <sz val="10"/>
      <color theme="3"/>
      <name val="Cambria"/>
      <family val="1"/>
      <scheme val="major"/>
    </font>
    <font>
      <b/>
      <sz val="10"/>
      <color theme="3"/>
      <name val="Cambria"/>
      <family val="1"/>
      <scheme val="major"/>
    </font>
    <font>
      <b/>
      <sz val="12"/>
      <color theme="1"/>
      <name val="Cambria"/>
      <family val="1"/>
      <scheme val="major"/>
    </font>
    <font>
      <sz val="10"/>
      <color indexed="12"/>
      <name val="Cambria"/>
      <family val="1"/>
      <scheme val="major"/>
    </font>
    <font>
      <b/>
      <i/>
      <u/>
      <sz val="10"/>
      <color indexed="12"/>
      <name val="Cambria"/>
      <family val="1"/>
      <scheme val="major"/>
    </font>
    <font>
      <sz val="10"/>
      <color rgb="FFFF0000"/>
      <name val="Cambria"/>
      <family val="1"/>
      <scheme val="major"/>
    </font>
    <font>
      <sz val="10"/>
      <color theme="1"/>
      <name val="Cambria"/>
      <family val="1"/>
      <scheme val="major"/>
    </font>
    <font>
      <i/>
      <sz val="10"/>
      <color theme="1"/>
      <name val="Cambria"/>
      <family val="1"/>
      <scheme val="major"/>
    </font>
    <font>
      <i/>
      <sz val="12"/>
      <name val="Cambria"/>
      <family val="1"/>
      <scheme val="major"/>
    </font>
    <font>
      <sz val="10"/>
      <color rgb="FF0000FF"/>
      <name val="Cambria"/>
      <family val="1"/>
      <scheme val="major"/>
    </font>
    <font>
      <strike/>
      <sz val="10"/>
      <color rgb="FFFF0000"/>
      <name val="Cambria"/>
      <family val="1"/>
      <scheme val="major"/>
    </font>
    <font>
      <sz val="10"/>
      <name val="Calibri"/>
      <family val="2"/>
      <scheme val="minor"/>
    </font>
    <font>
      <sz val="10"/>
      <color theme="1"/>
      <name val="Calibri"/>
      <family val="2"/>
      <scheme val="minor"/>
    </font>
    <font>
      <b/>
      <sz val="10"/>
      <color theme="1"/>
      <name val="Cambria"/>
      <family val="1"/>
      <scheme val="major"/>
    </font>
    <font>
      <b/>
      <sz val="10"/>
      <name val="Calibri"/>
      <family val="2"/>
      <scheme val="minor"/>
    </font>
    <font>
      <b/>
      <sz val="10"/>
      <color theme="1"/>
      <name val="Calibri"/>
      <family val="2"/>
      <scheme val="minor"/>
    </font>
    <font>
      <sz val="9"/>
      <name val="Calibri"/>
      <family val="2"/>
      <scheme val="minor"/>
    </font>
    <font>
      <sz val="10"/>
      <color indexed="12"/>
      <name val="Calibri"/>
      <family val="2"/>
      <scheme val="minor"/>
    </font>
    <font>
      <sz val="14"/>
      <color rgb="FFFF0000"/>
      <name val="Cambria"/>
      <family val="1"/>
      <scheme val="major"/>
    </font>
    <font>
      <sz val="14"/>
      <color indexed="12"/>
      <name val="Cambria"/>
      <family val="1"/>
      <scheme val="major"/>
    </font>
    <font>
      <b/>
      <sz val="11"/>
      <color rgb="FFFF0000"/>
      <name val="Cambria"/>
      <family val="1"/>
      <scheme val="major"/>
    </font>
    <font>
      <i/>
      <sz val="10"/>
      <color rgb="FFFF0000"/>
      <name val="Cambria"/>
      <family val="1"/>
      <scheme val="major"/>
    </font>
    <font>
      <i/>
      <strike/>
      <sz val="10"/>
      <color rgb="FFFF0000"/>
      <name val="Cambria"/>
      <family val="1"/>
      <scheme val="major"/>
    </font>
    <font>
      <b/>
      <strike/>
      <sz val="10"/>
      <color rgb="FFFF0000"/>
      <name val="Palatino"/>
      <family val="1"/>
    </font>
    <font>
      <strike/>
      <sz val="10"/>
      <color rgb="FFFF0000"/>
      <name val="Palatino"/>
      <family val="1"/>
    </font>
    <font>
      <b/>
      <strike/>
      <sz val="10"/>
      <color rgb="FFFF0000"/>
      <name val="Cambria"/>
      <family val="1"/>
      <scheme val="major"/>
    </font>
    <font>
      <strike/>
      <sz val="11"/>
      <color rgb="FFFF0000"/>
      <name val="Palatino"/>
      <family val="1"/>
    </font>
    <font>
      <sz val="9"/>
      <color rgb="FF000000"/>
      <name val="Arial"/>
      <family val="2"/>
    </font>
    <font>
      <sz val="9"/>
      <color theme="4"/>
      <name val="Arial"/>
      <family val="2"/>
    </font>
    <font>
      <sz val="10"/>
      <color rgb="FF00B0F0"/>
      <name val="Arial"/>
      <family val="2"/>
    </font>
    <font>
      <i/>
      <sz val="11"/>
      <color rgb="FF00B0F0"/>
      <name val="Palatino"/>
    </font>
    <font>
      <b/>
      <sz val="9"/>
      <color rgb="FFFF0000"/>
      <name val="Arial"/>
      <family val="2"/>
    </font>
    <font>
      <b/>
      <sz val="8"/>
      <color theme="0" tint="-0.499984740745262"/>
      <name val="Arial"/>
      <family val="2"/>
    </font>
    <font>
      <sz val="10"/>
      <color rgb="FFFF0000"/>
      <name val="Arial"/>
      <family val="2"/>
    </font>
    <font>
      <b/>
      <sz val="10"/>
      <color rgb="FFFF0000"/>
      <name val="Arial"/>
      <family val="2"/>
    </font>
    <font>
      <sz val="10"/>
      <color rgb="FFFF0000"/>
      <name val="Calibri"/>
      <family val="2"/>
      <scheme val="minor"/>
    </font>
    <font>
      <sz val="10"/>
      <color theme="1"/>
      <name val="Calibri"/>
      <family val="2"/>
    </font>
    <font>
      <sz val="15"/>
      <name val="Calibri"/>
      <family val="2"/>
      <scheme val="minor"/>
    </font>
    <font>
      <i/>
      <sz val="10"/>
      <name val="Calibri"/>
      <family val="2"/>
      <scheme val="minor"/>
    </font>
    <font>
      <u/>
      <sz val="9"/>
      <color theme="10"/>
      <name val="Palatino"/>
      <family val="1"/>
    </font>
    <font>
      <i/>
      <sz val="9"/>
      <name val="Calibri"/>
      <family val="2"/>
      <scheme val="minor"/>
    </font>
    <font>
      <i/>
      <sz val="11"/>
      <name val="Calibri"/>
      <family val="2"/>
      <scheme val="minor"/>
    </font>
    <font>
      <sz val="10"/>
      <color theme="1"/>
      <name val="Arial"/>
      <family val="2"/>
    </font>
    <font>
      <sz val="9"/>
      <color theme="1"/>
      <name val="Arial"/>
      <family val="2"/>
    </font>
    <font>
      <sz val="9"/>
      <color theme="1"/>
      <name val="Calibri"/>
      <family val="2"/>
      <scheme val="minor"/>
    </font>
    <font>
      <sz val="10"/>
      <color theme="1"/>
      <name val="Wingdings"/>
      <charset val="2"/>
    </font>
    <font>
      <sz val="9"/>
      <color theme="1"/>
      <name val="Wingdings"/>
      <charset val="2"/>
    </font>
    <font>
      <sz val="10"/>
      <color theme="1"/>
      <name val="Symbol"/>
      <family val="1"/>
      <charset val="2"/>
    </font>
    <font>
      <sz val="9"/>
      <color theme="1"/>
      <name val="Symbol"/>
      <family val="1"/>
      <charset val="2"/>
    </font>
    <font>
      <sz val="10"/>
      <color rgb="FF000000"/>
      <name val="Symbol"/>
      <family val="1"/>
      <charset val="2"/>
    </font>
    <font>
      <sz val="9"/>
      <color rgb="FF000000"/>
      <name val="Symbol"/>
      <family val="1"/>
      <charset val="2"/>
    </font>
    <font>
      <u/>
      <sz val="10"/>
      <color theme="10"/>
      <name val="Calibri"/>
      <family val="2"/>
      <scheme val="minor"/>
    </font>
    <font>
      <u/>
      <sz val="9"/>
      <color theme="10"/>
      <name val="Calibri"/>
      <family val="2"/>
      <scheme val="minor"/>
    </font>
    <font>
      <sz val="8"/>
      <color theme="0" tint="-0.499984740745262"/>
      <name val="Arial"/>
      <family val="2"/>
    </font>
    <font>
      <b/>
      <sz val="11"/>
      <name val="Calibri"/>
      <family val="2"/>
      <scheme val="minor"/>
    </font>
    <font>
      <sz val="8"/>
      <name val="Calibri"/>
      <family val="2"/>
      <scheme val="minor"/>
    </font>
    <font>
      <b/>
      <sz val="10"/>
      <color rgb="FFFF0000"/>
      <name val="Cambria"/>
      <family val="1"/>
      <scheme val="major"/>
    </font>
    <font>
      <sz val="12"/>
      <color theme="1"/>
      <name val="Calibri"/>
      <family val="2"/>
      <scheme val="minor"/>
    </font>
    <font>
      <sz val="12"/>
      <name val="Calibri"/>
      <family val="2"/>
      <scheme val="minor"/>
    </font>
    <font>
      <sz val="14"/>
      <color theme="1"/>
      <name val="Calibri"/>
      <family val="2"/>
      <scheme val="minor"/>
    </font>
    <font>
      <b/>
      <sz val="14"/>
      <name val="Calibri"/>
      <family val="2"/>
      <scheme val="minor"/>
    </font>
    <font>
      <sz val="14"/>
      <name val="Calibri"/>
      <family val="2"/>
      <scheme val="minor"/>
    </font>
    <font>
      <sz val="10"/>
      <color rgb="FF000000"/>
      <name val="Calibri"/>
      <family val="2"/>
    </font>
    <font>
      <b/>
      <sz val="12"/>
      <name val="Calibri"/>
      <family val="2"/>
      <scheme val="minor"/>
    </font>
    <font>
      <sz val="10"/>
      <color rgb="FF0000FF"/>
      <name val="Calibri"/>
      <family val="2"/>
      <scheme val="minor"/>
    </font>
    <font>
      <sz val="10"/>
      <color rgb="FF1414B4"/>
      <name val="Calibri"/>
      <family val="2"/>
      <scheme val="minor"/>
    </font>
  </fonts>
  <fills count="2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9"/>
        <bgColor indexed="64"/>
      </patternFill>
    </fill>
    <fill>
      <patternFill patternType="solid">
        <fgColor indexed="43"/>
        <bgColor indexed="64"/>
      </patternFill>
    </fill>
    <fill>
      <patternFill patternType="solid">
        <fgColor indexed="15"/>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rgb="FFFFFF99"/>
        <bgColor indexed="64"/>
      </patternFill>
    </fill>
    <fill>
      <patternFill patternType="solid">
        <fgColor rgb="FFB7DEE8"/>
        <bgColor indexed="64"/>
      </patternFill>
    </fill>
    <fill>
      <patternFill patternType="solid">
        <fgColor theme="1" tint="0.499984740745262"/>
        <bgColor indexed="64"/>
      </patternFill>
    </fill>
    <fill>
      <patternFill patternType="solid">
        <fgColor rgb="FFD1E2D2"/>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A9B7AA"/>
        <bgColor indexed="64"/>
      </patternFill>
    </fill>
    <fill>
      <patternFill patternType="solid">
        <fgColor rgb="FFABBFAC"/>
        <bgColor indexed="64"/>
      </patternFill>
    </fill>
    <fill>
      <patternFill patternType="solid">
        <fgColor rgb="FFD4CA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16">
    <xf numFmtId="0" fontId="0" fillId="0" borderId="0"/>
    <xf numFmtId="0" fontId="6" fillId="0" borderId="0" applyNumberFormat="0" applyFill="0" applyBorder="0" applyAlignment="0" applyProtection="0">
      <alignment vertical="top"/>
      <protection locked="0"/>
    </xf>
    <xf numFmtId="0" fontId="74" fillId="0" borderId="0" applyNumberFormat="0" applyFill="0" applyBorder="0" applyAlignment="0" applyProtection="0"/>
    <xf numFmtId="0" fontId="1" fillId="0" borderId="0"/>
    <xf numFmtId="0" fontId="73" fillId="0" borderId="0"/>
    <xf numFmtId="0" fontId="1" fillId="0" borderId="0"/>
    <xf numFmtId="0" fontId="73" fillId="0" borderId="0"/>
    <xf numFmtId="0" fontId="75" fillId="0" borderId="0"/>
    <xf numFmtId="0" fontId="8" fillId="0" borderId="0"/>
    <xf numFmtId="0" fontId="75" fillId="0" borderId="0"/>
    <xf numFmtId="0" fontId="1" fillId="0" borderId="0"/>
    <xf numFmtId="0" fontId="1" fillId="0" borderId="0"/>
    <xf numFmtId="0" fontId="1" fillId="0" borderId="0"/>
    <xf numFmtId="0" fontId="3" fillId="0" borderId="0"/>
    <xf numFmtId="0" fontId="1" fillId="0" borderId="0"/>
    <xf numFmtId="0" fontId="8" fillId="0" borderId="0"/>
  </cellStyleXfs>
  <cellXfs count="779">
    <xf numFmtId="0" fontId="0" fillId="0" borderId="0" xfId="0"/>
    <xf numFmtId="49" fontId="11" fillId="0" borderId="0" xfId="0" applyNumberFormat="1" applyFont="1" applyAlignment="1">
      <alignment wrapText="1"/>
    </xf>
    <xf numFmtId="49" fontId="12" fillId="0" borderId="0" xfId="0" applyNumberFormat="1" applyFont="1" applyAlignment="1">
      <alignment wrapText="1"/>
    </xf>
    <xf numFmtId="0" fontId="76" fillId="0" borderId="0" xfId="0" applyFont="1" applyAlignment="1">
      <alignment horizontal="center" vertical="center" wrapText="1"/>
    </xf>
    <xf numFmtId="0" fontId="77" fillId="0" borderId="0" xfId="0" applyFont="1"/>
    <xf numFmtId="0" fontId="78" fillId="0" borderId="0" xfId="0" applyFont="1" applyAlignment="1">
      <alignment vertical="top"/>
    </xf>
    <xf numFmtId="0" fontId="77" fillId="0" borderId="0" xfId="0" applyFont="1" applyAlignment="1">
      <alignment vertical="top"/>
    </xf>
    <xf numFmtId="0" fontId="79" fillId="0" borderId="0" xfId="0" applyFont="1" applyAlignment="1">
      <alignment vertical="top"/>
    </xf>
    <xf numFmtId="0" fontId="79" fillId="0" borderId="0" xfId="0" applyFont="1" applyAlignment="1">
      <alignment vertical="top" wrapText="1"/>
    </xf>
    <xf numFmtId="0" fontId="80" fillId="0" borderId="0" xfId="0" applyFont="1" applyAlignment="1">
      <alignment vertical="top"/>
    </xf>
    <xf numFmtId="0" fontId="80" fillId="0" borderId="0" xfId="0" applyFont="1" applyAlignment="1">
      <alignment horizontal="center" vertical="top"/>
    </xf>
    <xf numFmtId="0" fontId="80" fillId="0" borderId="0" xfId="0" applyFont="1"/>
    <xf numFmtId="0" fontId="81" fillId="8" borderId="1" xfId="8" applyFont="1" applyFill="1" applyBorder="1" applyAlignment="1">
      <alignment vertical="center" wrapText="1"/>
    </xf>
    <xf numFmtId="0" fontId="81" fillId="8" borderId="1" xfId="8" applyFont="1" applyFill="1" applyBorder="1" applyAlignment="1">
      <alignment horizontal="left" vertical="center" wrapText="1"/>
    </xf>
    <xf numFmtId="0" fontId="81" fillId="2" borderId="1" xfId="0" applyFont="1" applyFill="1" applyBorder="1" applyAlignment="1">
      <alignment vertical="top" wrapText="1"/>
    </xf>
    <xf numFmtId="0" fontId="77" fillId="0" borderId="1" xfId="0" applyFont="1" applyBorder="1" applyAlignment="1">
      <alignment vertical="top" wrapText="1"/>
    </xf>
    <xf numFmtId="0" fontId="77" fillId="0" borderId="0" xfId="0" applyFont="1" applyAlignment="1">
      <alignment vertical="top" wrapText="1"/>
    </xf>
    <xf numFmtId="0" fontId="77" fillId="0" borderId="1" xfId="0" applyFont="1" applyBorder="1" applyAlignment="1">
      <alignment horizontal="right" vertical="top" wrapText="1"/>
    </xf>
    <xf numFmtId="0" fontId="77" fillId="0" borderId="1" xfId="0" applyFont="1" applyBorder="1"/>
    <xf numFmtId="0" fontId="77" fillId="0" borderId="1" xfId="0" applyFont="1" applyBorder="1" applyAlignment="1">
      <alignment wrapText="1"/>
    </xf>
    <xf numFmtId="0" fontId="81" fillId="0" borderId="0" xfId="0" applyFont="1"/>
    <xf numFmtId="0" fontId="77" fillId="0" borderId="0" xfId="0" applyFont="1" applyAlignment="1">
      <alignment horizontal="center" vertical="top"/>
    </xf>
    <xf numFmtId="0" fontId="82" fillId="0" borderId="2" xfId="0" applyFont="1" applyBorder="1" applyAlignment="1">
      <alignment vertical="top"/>
    </xf>
    <xf numFmtId="0" fontId="80" fillId="0" borderId="3" xfId="0" applyFont="1" applyBorder="1" applyAlignment="1">
      <alignment vertical="top"/>
    </xf>
    <xf numFmtId="0" fontId="80" fillId="0" borderId="4" xfId="0" applyFont="1" applyBorder="1" applyAlignment="1">
      <alignment vertical="top"/>
    </xf>
    <xf numFmtId="0" fontId="80" fillId="0" borderId="5" xfId="0" applyFont="1" applyBorder="1" applyAlignment="1">
      <alignment horizontal="left" vertical="top"/>
    </xf>
    <xf numFmtId="0" fontId="80" fillId="0" borderId="6" xfId="0" applyFont="1" applyBorder="1" applyAlignment="1">
      <alignment vertical="top"/>
    </xf>
    <xf numFmtId="0" fontId="80" fillId="0" borderId="3" xfId="0" applyFont="1" applyBorder="1" applyAlignment="1">
      <alignment vertical="top" wrapText="1"/>
    </xf>
    <xf numFmtId="0" fontId="83" fillId="0" borderId="5" xfId="0" applyFont="1" applyBorder="1" applyAlignment="1">
      <alignment vertical="top" wrapText="1"/>
    </xf>
    <xf numFmtId="0" fontId="80" fillId="0" borderId="5" xfId="0" applyFont="1" applyBorder="1" applyAlignment="1">
      <alignment vertical="top" wrapText="1"/>
    </xf>
    <xf numFmtId="0" fontId="84" fillId="0" borderId="0" xfId="0" applyFont="1"/>
    <xf numFmtId="0" fontId="84" fillId="0" borderId="0" xfId="0" applyFont="1" applyAlignment="1">
      <alignment horizontal="center" vertical="top"/>
    </xf>
    <xf numFmtId="0" fontId="77" fillId="3" borderId="0" xfId="12" applyFont="1" applyFill="1"/>
    <xf numFmtId="0" fontId="77" fillId="0" borderId="0" xfId="12" applyFont="1"/>
    <xf numFmtId="0" fontId="77" fillId="0" borderId="0" xfId="13" applyFont="1" applyAlignment="1">
      <alignment horizontal="center" vertical="top"/>
    </xf>
    <xf numFmtId="0" fontId="85" fillId="0" borderId="0" xfId="13" applyFont="1" applyAlignment="1">
      <alignment horizontal="center" vertical="center" wrapText="1"/>
    </xf>
    <xf numFmtId="0" fontId="80" fillId="0" borderId="0" xfId="13" applyFont="1" applyAlignment="1">
      <alignment vertical="top"/>
    </xf>
    <xf numFmtId="0" fontId="80" fillId="0" borderId="0" xfId="13" applyFont="1" applyAlignment="1">
      <alignment horizontal="left" vertical="top"/>
    </xf>
    <xf numFmtId="15" fontId="80" fillId="0" borderId="0" xfId="13" applyNumberFormat="1" applyFont="1" applyAlignment="1">
      <alignment horizontal="left" vertical="top"/>
    </xf>
    <xf numFmtId="0" fontId="77" fillId="0" borderId="0" xfId="13" applyFont="1"/>
    <xf numFmtId="0" fontId="82" fillId="0" borderId="1" xfId="12" applyFont="1" applyBorder="1" applyAlignment="1">
      <alignment horizontal="center" vertical="center" wrapText="1"/>
    </xf>
    <xf numFmtId="0" fontId="82" fillId="0" borderId="1" xfId="13" applyFont="1" applyBorder="1" applyAlignment="1">
      <alignment horizontal="center" vertical="center" wrapText="1"/>
    </xf>
    <xf numFmtId="0" fontId="82" fillId="3" borderId="0" xfId="12" applyFont="1" applyFill="1" applyAlignment="1">
      <alignment horizontal="center" vertical="center" wrapText="1"/>
    </xf>
    <xf numFmtId="0" fontId="82" fillId="0" borderId="0" xfId="12" applyFont="1" applyAlignment="1">
      <alignment horizontal="center" vertical="center" wrapText="1"/>
    </xf>
    <xf numFmtId="0" fontId="86" fillId="3" borderId="0" xfId="12" applyFont="1" applyFill="1"/>
    <xf numFmtId="0" fontId="86" fillId="0" borderId="0" xfId="12" applyFont="1"/>
    <xf numFmtId="0" fontId="82" fillId="0" borderId="2" xfId="13" applyFont="1" applyBorder="1" applyAlignment="1">
      <alignment vertical="top"/>
    </xf>
    <xf numFmtId="0" fontId="80" fillId="0" borderId="7" xfId="13" applyFont="1" applyBorder="1" applyAlignment="1">
      <alignment vertical="top" wrapText="1"/>
    </xf>
    <xf numFmtId="0" fontId="80" fillId="0" borderId="7" xfId="13" applyFont="1" applyBorder="1" applyAlignment="1">
      <alignment vertical="top"/>
    </xf>
    <xf numFmtId="0" fontId="80" fillId="0" borderId="3" xfId="13" applyFont="1" applyBorder="1" applyAlignment="1">
      <alignment vertical="top" wrapText="1"/>
    </xf>
    <xf numFmtId="0" fontId="84" fillId="0" borderId="0" xfId="13" applyFont="1" applyAlignment="1">
      <alignment horizontal="center" vertical="top"/>
    </xf>
    <xf numFmtId="0" fontId="81" fillId="9" borderId="0" xfId="0" applyFont="1" applyFill="1" applyAlignment="1">
      <alignment vertical="top"/>
    </xf>
    <xf numFmtId="0" fontId="77" fillId="9" borderId="0" xfId="0" applyFont="1" applyFill="1" applyAlignment="1">
      <alignment vertical="top"/>
    </xf>
    <xf numFmtId="0" fontId="81" fillId="9" borderId="1" xfId="0" applyFont="1" applyFill="1" applyBorder="1" applyAlignment="1">
      <alignment vertical="top"/>
    </xf>
    <xf numFmtId="0" fontId="81" fillId="9" borderId="1" xfId="0" applyFont="1" applyFill="1" applyBorder="1" applyAlignment="1">
      <alignment vertical="top" wrapText="1"/>
    </xf>
    <xf numFmtId="0" fontId="83" fillId="0" borderId="5" xfId="0" applyFont="1" applyBorder="1" applyAlignment="1">
      <alignment vertical="top"/>
    </xf>
    <xf numFmtId="0" fontId="87" fillId="10" borderId="0" xfId="0" applyFont="1" applyFill="1"/>
    <xf numFmtId="0" fontId="87" fillId="0" borderId="0" xfId="0" applyFont="1"/>
    <xf numFmtId="0" fontId="87" fillId="11" borderId="0" xfId="0" applyFont="1" applyFill="1"/>
    <xf numFmtId="0" fontId="20" fillId="0" borderId="1" xfId="0" applyFont="1" applyBorder="1" applyAlignment="1">
      <alignment vertical="center" wrapText="1"/>
    </xf>
    <xf numFmtId="0" fontId="77" fillId="0" borderId="8" xfId="13" applyFont="1" applyBorder="1" applyAlignment="1">
      <alignment horizontal="center" vertical="center"/>
    </xf>
    <xf numFmtId="0" fontId="77" fillId="10" borderId="0" xfId="0" applyFont="1" applyFill="1" applyAlignment="1">
      <alignment vertical="top" wrapText="1"/>
    </xf>
    <xf numFmtId="0" fontId="81" fillId="10" borderId="0" xfId="0" applyFont="1" applyFill="1" applyAlignment="1">
      <alignment vertical="top" wrapText="1"/>
    </xf>
    <xf numFmtId="0" fontId="81" fillId="12" borderId="1" xfId="0" applyFont="1" applyFill="1" applyBorder="1" applyAlignment="1">
      <alignment vertical="top"/>
    </xf>
    <xf numFmtId="0" fontId="81" fillId="12" borderId="1" xfId="0" applyFont="1" applyFill="1" applyBorder="1" applyAlignment="1">
      <alignment vertical="top" wrapText="1"/>
    </xf>
    <xf numFmtId="0" fontId="81" fillId="9" borderId="9" xfId="0" applyFont="1" applyFill="1" applyBorder="1" applyAlignment="1">
      <alignment vertical="top" wrapText="1"/>
    </xf>
    <xf numFmtId="0" fontId="88" fillId="0" borderId="1" xfId="0" applyFont="1" applyBorder="1" applyAlignment="1">
      <alignment vertical="top" wrapText="1"/>
    </xf>
    <xf numFmtId="0" fontId="77" fillId="0" borderId="1" xfId="0" applyFont="1" applyBorder="1" applyAlignment="1">
      <alignment vertical="top"/>
    </xf>
    <xf numFmtId="0" fontId="15" fillId="0" borderId="1" xfId="0" applyFont="1" applyBorder="1" applyAlignment="1">
      <alignment vertical="center"/>
    </xf>
    <xf numFmtId="0" fontId="20" fillId="0" borderId="8" xfId="0" applyFont="1" applyBorder="1" applyAlignment="1">
      <alignment vertical="center" wrapText="1"/>
    </xf>
    <xf numFmtId="0" fontId="22" fillId="0" borderId="0" xfId="6" applyFont="1" applyAlignment="1">
      <alignment horizontal="left" vertical="top"/>
    </xf>
    <xf numFmtId="0" fontId="23" fillId="0" borderId="0" xfId="6" applyFont="1" applyAlignment="1">
      <alignment horizontal="left" vertical="top"/>
    </xf>
    <xf numFmtId="0" fontId="23" fillId="0" borderId="0" xfId="6" applyFont="1"/>
    <xf numFmtId="0" fontId="22" fillId="2" borderId="1" xfId="6" applyFont="1" applyFill="1" applyBorder="1" applyAlignment="1">
      <alignment vertical="top" wrapText="1"/>
    </xf>
    <xf numFmtId="0" fontId="23" fillId="0" borderId="1" xfId="6" applyFont="1" applyBorder="1" applyAlignment="1">
      <alignment vertical="top" wrapText="1"/>
    </xf>
    <xf numFmtId="17" fontId="23" fillId="0" borderId="1" xfId="6" applyNumberFormat="1" applyFont="1" applyBorder="1" applyAlignment="1">
      <alignment horizontal="left" vertical="top" wrapText="1"/>
    </xf>
    <xf numFmtId="0" fontId="23" fillId="0" borderId="0" xfId="6" applyFont="1" applyAlignment="1">
      <alignment vertical="top" wrapText="1"/>
    </xf>
    <xf numFmtId="0" fontId="89" fillId="0" borderId="1" xfId="0" applyFont="1" applyBorder="1" applyAlignment="1">
      <alignment vertical="top" wrapText="1"/>
    </xf>
    <xf numFmtId="0" fontId="81" fillId="4" borderId="0" xfId="0" applyFont="1" applyFill="1" applyAlignment="1">
      <alignment vertical="top" wrapText="1"/>
    </xf>
    <xf numFmtId="0" fontId="81" fillId="13" borderId="4" xfId="0" applyFont="1" applyFill="1" applyBorder="1" applyAlignment="1">
      <alignment horizontal="left" vertical="top" wrapText="1"/>
    </xf>
    <xf numFmtId="0" fontId="81" fillId="13" borderId="9" xfId="0" applyFont="1" applyFill="1" applyBorder="1" applyAlignment="1">
      <alignment vertical="top" wrapText="1"/>
    </xf>
    <xf numFmtId="0" fontId="81" fillId="0" borderId="5" xfId="0" applyFont="1" applyBorder="1" applyAlignment="1">
      <alignment vertical="top" wrapText="1"/>
    </xf>
    <xf numFmtId="0" fontId="77" fillId="4" borderId="0" xfId="0" applyFont="1" applyFill="1" applyAlignment="1">
      <alignment vertical="top" wrapText="1"/>
    </xf>
    <xf numFmtId="0" fontId="81" fillId="13" borderId="10" xfId="0" applyFont="1" applyFill="1" applyBorder="1" applyAlignment="1">
      <alignment horizontal="left" vertical="top" wrapText="1"/>
    </xf>
    <xf numFmtId="0" fontId="77" fillId="0" borderId="5" xfId="0" applyFont="1" applyBorder="1" applyAlignment="1">
      <alignment vertical="top" wrapText="1"/>
    </xf>
    <xf numFmtId="0" fontId="77" fillId="13" borderId="10" xfId="0" applyFont="1" applyFill="1" applyBorder="1" applyAlignment="1">
      <alignment horizontal="left" vertical="top" wrapText="1"/>
    </xf>
    <xf numFmtId="0" fontId="77" fillId="0" borderId="5" xfId="0" applyFont="1" applyBorder="1" applyAlignment="1">
      <alignment horizontal="left" vertical="top" wrapText="1"/>
    </xf>
    <xf numFmtId="0" fontId="77" fillId="4" borderId="0" xfId="0" applyFont="1" applyFill="1" applyAlignment="1">
      <alignment horizontal="left" vertical="top" wrapText="1"/>
    </xf>
    <xf numFmtId="0" fontId="81" fillId="0" borderId="0" xfId="0" applyFont="1" applyAlignment="1">
      <alignment horizontal="left" vertical="top" wrapText="1"/>
    </xf>
    <xf numFmtId="0" fontId="90" fillId="0" borderId="0" xfId="0" applyFont="1" applyAlignment="1">
      <alignment vertical="center"/>
    </xf>
    <xf numFmtId="0" fontId="91" fillId="0" borderId="0" xfId="0" applyFont="1" applyAlignment="1">
      <alignment vertical="center" wrapText="1"/>
    </xf>
    <xf numFmtId="0" fontId="92" fillId="0" borderId="0" xfId="0" applyFont="1" applyAlignment="1">
      <alignment vertical="center"/>
    </xf>
    <xf numFmtId="0" fontId="77" fillId="0" borderId="0" xfId="0" applyFont="1" applyAlignment="1">
      <alignment horizontal="center" wrapText="1"/>
    </xf>
    <xf numFmtId="0" fontId="93" fillId="0" borderId="0" xfId="0" applyFont="1"/>
    <xf numFmtId="0" fontId="90" fillId="0" borderId="0" xfId="8" applyFont="1" applyAlignment="1">
      <alignment horizontal="left" vertical="center" wrapText="1"/>
    </xf>
    <xf numFmtId="0" fontId="92" fillId="0" borderId="0" xfId="0" applyFont="1"/>
    <xf numFmtId="0" fontId="80" fillId="0" borderId="11" xfId="0" applyFont="1" applyBorder="1" applyAlignment="1">
      <alignment horizontal="left" vertical="top"/>
    </xf>
    <xf numFmtId="0" fontId="94" fillId="0" borderId="12" xfId="0" applyFont="1" applyBorder="1" applyAlignment="1">
      <alignment vertical="top"/>
    </xf>
    <xf numFmtId="0" fontId="78" fillId="0" borderId="12" xfId="0" applyFont="1" applyBorder="1" applyAlignment="1">
      <alignment vertical="top"/>
    </xf>
    <xf numFmtId="0" fontId="81" fillId="9" borderId="13" xfId="0" applyFont="1" applyFill="1" applyBorder="1" applyAlignment="1">
      <alignment vertical="top"/>
    </xf>
    <xf numFmtId="0" fontId="23" fillId="0" borderId="1" xfId="0" applyFont="1" applyBorder="1" applyAlignment="1">
      <alignment vertical="top" wrapText="1"/>
    </xf>
    <xf numFmtId="0" fontId="95" fillId="0" borderId="1" xfId="0" applyFont="1" applyBorder="1" applyAlignment="1">
      <alignment vertical="top" wrapText="1"/>
    </xf>
    <xf numFmtId="0" fontId="81" fillId="14" borderId="1" xfId="0" applyFont="1" applyFill="1" applyBorder="1" applyAlignment="1">
      <alignment vertical="top" wrapText="1"/>
    </xf>
    <xf numFmtId="0" fontId="96" fillId="2" borderId="1" xfId="0" applyFont="1" applyFill="1" applyBorder="1" applyAlignment="1">
      <alignment vertical="top" wrapText="1"/>
    </xf>
    <xf numFmtId="0" fontId="23" fillId="0" borderId="0" xfId="0" applyFont="1"/>
    <xf numFmtId="0" fontId="22" fillId="2" borderId="6" xfId="0" applyFont="1" applyFill="1" applyBorder="1" applyAlignment="1">
      <alignment vertical="top" wrapText="1"/>
    </xf>
    <xf numFmtId="0" fontId="23" fillId="0" borderId="13" xfId="0" applyFont="1" applyBorder="1" applyAlignment="1">
      <alignment vertical="top" wrapText="1"/>
    </xf>
    <xf numFmtId="0" fontId="77" fillId="0" borderId="1" xfId="13" applyFont="1" applyBorder="1" applyAlignment="1">
      <alignment vertical="top" wrapText="1"/>
    </xf>
    <xf numFmtId="0" fontId="77" fillId="0" borderId="1" xfId="13" applyFont="1" applyBorder="1" applyAlignment="1">
      <alignment horizontal="left" vertical="top" wrapText="1"/>
    </xf>
    <xf numFmtId="0" fontId="78" fillId="0" borderId="0" xfId="0" applyFont="1"/>
    <xf numFmtId="0" fontId="81" fillId="0" borderId="8" xfId="0" applyFont="1" applyBorder="1" applyAlignment="1">
      <alignment horizontal="left" wrapText="1"/>
    </xf>
    <xf numFmtId="0" fontId="97" fillId="0" borderId="0" xfId="0" applyFont="1" applyAlignment="1">
      <alignment vertical="top"/>
    </xf>
    <xf numFmtId="0" fontId="81" fillId="8" borderId="1" xfId="0" applyFont="1" applyFill="1" applyBorder="1" applyAlignment="1">
      <alignment vertical="top" wrapText="1"/>
    </xf>
    <xf numFmtId="0" fontId="98" fillId="0" borderId="0" xfId="0" applyFont="1" applyAlignment="1">
      <alignment vertical="top" wrapText="1"/>
    </xf>
    <xf numFmtId="0" fontId="77" fillId="0" borderId="0" xfId="0" applyFont="1" applyAlignment="1">
      <alignment horizontal="left" vertical="top" wrapText="1"/>
    </xf>
    <xf numFmtId="170" fontId="81" fillId="13" borderId="4" xfId="0" applyNumberFormat="1" applyFont="1" applyFill="1" applyBorder="1" applyAlignment="1">
      <alignment horizontal="left" vertical="top" wrapText="1"/>
    </xf>
    <xf numFmtId="0" fontId="81" fillId="13" borderId="12" xfId="0" applyFont="1" applyFill="1" applyBorder="1" applyAlignment="1">
      <alignment vertical="top" wrapText="1"/>
    </xf>
    <xf numFmtId="0" fontId="81" fillId="13" borderId="12" xfId="0" applyFont="1" applyFill="1" applyBorder="1" applyAlignment="1">
      <alignment vertical="top"/>
    </xf>
    <xf numFmtId="0" fontId="99" fillId="13" borderId="11" xfId="0" applyFont="1" applyFill="1" applyBorder="1" applyAlignment="1">
      <alignment vertical="top" wrapText="1"/>
    </xf>
    <xf numFmtId="170" fontId="77" fillId="13" borderId="4" xfId="0" applyNumberFormat="1" applyFont="1" applyFill="1" applyBorder="1" applyAlignment="1">
      <alignment horizontal="left" vertical="top" wrapText="1"/>
    </xf>
    <xf numFmtId="0" fontId="93" fillId="0" borderId="5" xfId="0" applyFont="1" applyBorder="1" applyAlignment="1">
      <alignment vertical="center" wrapText="1"/>
    </xf>
    <xf numFmtId="0" fontId="93" fillId="0" borderId="5" xfId="0" applyFont="1" applyBorder="1" applyAlignment="1">
      <alignment vertical="top" wrapText="1"/>
    </xf>
    <xf numFmtId="0" fontId="93" fillId="13" borderId="9" xfId="0" applyFont="1" applyFill="1" applyBorder="1" applyAlignment="1">
      <alignment vertical="top" wrapText="1"/>
    </xf>
    <xf numFmtId="170" fontId="77" fillId="13" borderId="10" xfId="0" applyNumberFormat="1" applyFont="1" applyFill="1" applyBorder="1" applyAlignment="1">
      <alignment horizontal="left" vertical="top" wrapText="1"/>
    </xf>
    <xf numFmtId="0" fontId="23" fillId="0" borderId="0" xfId="0" applyFont="1" applyAlignment="1">
      <alignment horizontal="left" vertical="top" wrapText="1"/>
    </xf>
    <xf numFmtId="0" fontId="86" fillId="0" borderId="5" xfId="0" applyFont="1" applyBorder="1" applyAlignment="1">
      <alignment vertical="top" wrapText="1"/>
    </xf>
    <xf numFmtId="0" fontId="81" fillId="13" borderId="14" xfId="0" applyFont="1" applyFill="1" applyBorder="1" applyAlignment="1">
      <alignment vertical="top" wrapText="1"/>
    </xf>
    <xf numFmtId="0" fontId="77" fillId="13" borderId="14" xfId="0" applyFont="1" applyFill="1" applyBorder="1" applyAlignment="1">
      <alignment vertical="top" wrapText="1"/>
    </xf>
    <xf numFmtId="0" fontId="23" fillId="0" borderId="0" xfId="0" applyFont="1" applyAlignment="1">
      <alignment vertical="top" wrapText="1"/>
    </xf>
    <xf numFmtId="0" fontId="81" fillId="13" borderId="1" xfId="0" applyFont="1" applyFill="1" applyBorder="1" applyAlignment="1">
      <alignment horizontal="center" vertical="top" wrapText="1"/>
    </xf>
    <xf numFmtId="0" fontId="99" fillId="13" borderId="9" xfId="0" applyFont="1" applyFill="1" applyBorder="1" applyAlignment="1">
      <alignment vertical="top" wrapText="1"/>
    </xf>
    <xf numFmtId="43" fontId="77" fillId="0" borderId="0" xfId="0" applyNumberFormat="1" applyFont="1" applyAlignment="1">
      <alignment vertical="top" wrapText="1"/>
    </xf>
    <xf numFmtId="0" fontId="93" fillId="0" borderId="5" xfId="0" applyFont="1" applyBorder="1" applyAlignment="1">
      <alignment vertical="top"/>
    </xf>
    <xf numFmtId="0" fontId="93" fillId="0" borderId="0" xfId="0" applyFont="1" applyAlignment="1">
      <alignment vertical="top" wrapText="1"/>
    </xf>
    <xf numFmtId="0" fontId="24" fillId="0" borderId="0" xfId="0" applyFont="1" applyAlignment="1">
      <alignment vertical="top" wrapText="1"/>
    </xf>
    <xf numFmtId="170" fontId="77" fillId="13" borderId="10" xfId="0" applyNumberFormat="1" applyFont="1" applyFill="1" applyBorder="1" applyAlignment="1">
      <alignment vertical="top"/>
    </xf>
    <xf numFmtId="0" fontId="81" fillId="13" borderId="9" xfId="0" applyFont="1" applyFill="1" applyBorder="1" applyAlignment="1">
      <alignment horizontal="center" vertical="top" wrapText="1"/>
    </xf>
    <xf numFmtId="0" fontId="77" fillId="0" borderId="1" xfId="0" applyFont="1" applyBorder="1" applyAlignment="1">
      <alignment horizontal="center" vertical="top" wrapText="1"/>
    </xf>
    <xf numFmtId="0" fontId="77" fillId="13" borderId="9" xfId="0" applyFont="1" applyFill="1" applyBorder="1" applyAlignment="1">
      <alignment horizontal="center" vertical="top" wrapText="1"/>
    </xf>
    <xf numFmtId="170" fontId="81" fillId="13" borderId="10" xfId="0" applyNumberFormat="1" applyFont="1" applyFill="1" applyBorder="1" applyAlignment="1">
      <alignment horizontal="left" vertical="top" wrapText="1"/>
    </xf>
    <xf numFmtId="0" fontId="81" fillId="0" borderId="1" xfId="0" applyFont="1" applyBorder="1" applyAlignment="1">
      <alignment horizontal="center" vertical="top" wrapText="1"/>
    </xf>
    <xf numFmtId="0" fontId="93" fillId="0" borderId="0" xfId="0" applyFont="1" applyAlignment="1">
      <alignment vertical="top"/>
    </xf>
    <xf numFmtId="170" fontId="77" fillId="13" borderId="10" xfId="0" applyNumberFormat="1" applyFont="1" applyFill="1" applyBorder="1" applyAlignment="1">
      <alignment vertical="top" wrapText="1"/>
    </xf>
    <xf numFmtId="170" fontId="100" fillId="13" borderId="10" xfId="0" applyNumberFormat="1" applyFont="1" applyFill="1" applyBorder="1" applyAlignment="1">
      <alignment horizontal="left" vertical="top" wrapText="1"/>
    </xf>
    <xf numFmtId="0" fontId="77" fillId="9" borderId="1" xfId="0" applyFont="1" applyFill="1" applyBorder="1" applyAlignment="1">
      <alignment vertical="top" wrapText="1"/>
    </xf>
    <xf numFmtId="0" fontId="77" fillId="0" borderId="6" xfId="0" applyFont="1" applyBorder="1" applyAlignment="1">
      <alignment vertical="top" wrapText="1"/>
    </xf>
    <xf numFmtId="170" fontId="77" fillId="13" borderId="13" xfId="0" applyNumberFormat="1" applyFont="1" applyFill="1" applyBorder="1" applyAlignment="1">
      <alignment horizontal="left" vertical="top" wrapText="1"/>
    </xf>
    <xf numFmtId="170" fontId="77" fillId="0" borderId="0" xfId="0" applyNumberFormat="1" applyFont="1" applyAlignment="1">
      <alignment horizontal="left" vertical="top" wrapText="1"/>
    </xf>
    <xf numFmtId="170" fontId="77" fillId="13" borderId="0" xfId="0" applyNumberFormat="1" applyFont="1" applyFill="1" applyAlignment="1">
      <alignment horizontal="left" vertical="top" wrapText="1"/>
    </xf>
    <xf numFmtId="0" fontId="101" fillId="0" borderId="0" xfId="0" applyFont="1" applyAlignment="1">
      <alignment vertical="top" wrapText="1"/>
    </xf>
    <xf numFmtId="0" fontId="101" fillId="0" borderId="0" xfId="0" applyFont="1" applyAlignment="1">
      <alignment horizontal="left" vertical="top" wrapText="1"/>
    </xf>
    <xf numFmtId="0" fontId="101" fillId="0" borderId="7" xfId="0" applyFont="1" applyBorder="1" applyAlignment="1">
      <alignment vertical="top" wrapText="1"/>
    </xf>
    <xf numFmtId="0" fontId="102" fillId="0" borderId="0" xfId="0" applyFont="1" applyAlignment="1">
      <alignment vertical="top" wrapText="1"/>
    </xf>
    <xf numFmtId="170" fontId="77" fillId="13" borderId="0" xfId="0" applyNumberFormat="1" applyFont="1" applyFill="1" applyAlignment="1">
      <alignment vertical="top" wrapText="1"/>
    </xf>
    <xf numFmtId="170" fontId="77" fillId="13" borderId="0" xfId="0" applyNumberFormat="1" applyFont="1" applyFill="1" applyAlignment="1">
      <alignment vertical="top"/>
    </xf>
    <xf numFmtId="170" fontId="81" fillId="13" borderId="0" xfId="0" applyNumberFormat="1" applyFont="1" applyFill="1" applyAlignment="1">
      <alignment horizontal="left" vertical="top" wrapText="1"/>
    </xf>
    <xf numFmtId="0" fontId="81" fillId="0" borderId="0" xfId="0" applyFont="1" applyAlignment="1">
      <alignment vertical="top" wrapText="1"/>
    </xf>
    <xf numFmtId="170" fontId="94" fillId="13" borderId="2" xfId="0" applyNumberFormat="1" applyFont="1" applyFill="1" applyBorder="1" applyAlignment="1">
      <alignment horizontal="left" vertical="top" wrapText="1"/>
    </xf>
    <xf numFmtId="0" fontId="94" fillId="13" borderId="7" xfId="0" applyFont="1" applyFill="1" applyBorder="1" applyAlignment="1">
      <alignment vertical="top"/>
    </xf>
    <xf numFmtId="0" fontId="78" fillId="13" borderId="7" xfId="0" applyFont="1" applyFill="1" applyBorder="1" applyAlignment="1">
      <alignment vertical="top" wrapText="1"/>
    </xf>
    <xf numFmtId="0" fontId="103" fillId="13" borderId="3" xfId="0" applyFont="1" applyFill="1" applyBorder="1" applyAlignment="1">
      <alignment vertical="top" wrapText="1"/>
    </xf>
    <xf numFmtId="0" fontId="78" fillId="10" borderId="0" xfId="0" applyFont="1" applyFill="1" applyAlignment="1">
      <alignment vertical="top" wrapText="1"/>
    </xf>
    <xf numFmtId="0" fontId="94" fillId="13" borderId="2" xfId="0" applyFont="1" applyFill="1" applyBorder="1" applyAlignment="1">
      <alignment horizontal="left" vertical="top" wrapText="1"/>
    </xf>
    <xf numFmtId="0" fontId="94" fillId="13" borderId="3" xfId="0" applyFont="1" applyFill="1" applyBorder="1" applyAlignment="1">
      <alignment vertical="top" wrapText="1"/>
    </xf>
    <xf numFmtId="0" fontId="81" fillId="13" borderId="11" xfId="0" applyFont="1" applyFill="1" applyBorder="1" applyAlignment="1">
      <alignment vertical="top" wrapText="1"/>
    </xf>
    <xf numFmtId="0" fontId="104" fillId="0" borderId="5" xfId="0" applyFont="1" applyBorder="1" applyAlignment="1">
      <alignment vertical="top" wrapText="1"/>
    </xf>
    <xf numFmtId="0" fontId="77" fillId="13" borderId="4" xfId="0" applyFont="1" applyFill="1" applyBorder="1" applyAlignment="1">
      <alignment horizontal="left" vertical="top" wrapText="1"/>
    </xf>
    <xf numFmtId="0" fontId="77" fillId="0" borderId="10" xfId="0" applyFont="1" applyBorder="1" applyAlignment="1">
      <alignment vertical="top" wrapText="1"/>
    </xf>
    <xf numFmtId="0" fontId="77" fillId="0" borderId="13" xfId="0" applyFont="1" applyBorder="1" applyAlignment="1">
      <alignment vertical="top" wrapText="1"/>
    </xf>
    <xf numFmtId="0" fontId="98" fillId="13" borderId="10" xfId="0" applyFont="1" applyFill="1" applyBorder="1" applyAlignment="1">
      <alignment horizontal="left" vertical="top" wrapText="1"/>
    </xf>
    <xf numFmtId="2" fontId="81" fillId="13" borderId="10" xfId="0" applyNumberFormat="1" applyFont="1" applyFill="1" applyBorder="1" applyAlignment="1">
      <alignment horizontal="left" vertical="top" wrapText="1"/>
    </xf>
    <xf numFmtId="2" fontId="81" fillId="13" borderId="4" xfId="0" applyNumberFormat="1" applyFont="1" applyFill="1" applyBorder="1" applyAlignment="1">
      <alignment horizontal="left" vertical="top" wrapText="1"/>
    </xf>
    <xf numFmtId="0" fontId="98" fillId="13" borderId="13" xfId="0" applyFont="1" applyFill="1" applyBorder="1" applyAlignment="1">
      <alignment horizontal="left" vertical="top" wrapText="1"/>
    </xf>
    <xf numFmtId="0" fontId="98" fillId="0" borderId="11" xfId="0" applyFont="1" applyBorder="1" applyAlignment="1">
      <alignment vertical="top" wrapText="1"/>
    </xf>
    <xf numFmtId="0" fontId="77" fillId="13" borderId="13" xfId="0" applyFont="1" applyFill="1" applyBorder="1" applyAlignment="1">
      <alignment horizontal="left" vertical="top" wrapText="1"/>
    </xf>
    <xf numFmtId="0" fontId="105" fillId="0" borderId="0" xfId="0" applyFont="1"/>
    <xf numFmtId="0" fontId="77" fillId="4" borderId="0" xfId="0" applyFont="1" applyFill="1"/>
    <xf numFmtId="0" fontId="100" fillId="13" borderId="4" xfId="0" applyFont="1" applyFill="1" applyBorder="1" applyAlignment="1">
      <alignment horizontal="left" vertical="top" wrapText="1"/>
    </xf>
    <xf numFmtId="0" fontId="98" fillId="0" borderId="10" xfId="0" applyFont="1" applyBorder="1" applyAlignment="1">
      <alignment vertical="top" wrapText="1"/>
    </xf>
    <xf numFmtId="0" fontId="98" fillId="10" borderId="0" xfId="0" applyFont="1" applyFill="1" applyAlignment="1">
      <alignment vertical="top" wrapText="1"/>
    </xf>
    <xf numFmtId="0" fontId="98" fillId="4" borderId="0" xfId="0" applyFont="1" applyFill="1" applyAlignment="1">
      <alignment vertical="top" wrapText="1"/>
    </xf>
    <xf numFmtId="0" fontId="81" fillId="9" borderId="5" xfId="0" applyFont="1" applyFill="1" applyBorder="1" applyAlignment="1">
      <alignment vertical="top" wrapText="1"/>
    </xf>
    <xf numFmtId="0" fontId="94" fillId="9" borderId="3" xfId="0" applyFont="1" applyFill="1" applyBorder="1" applyAlignment="1">
      <alignment vertical="top" wrapText="1"/>
    </xf>
    <xf numFmtId="0" fontId="81" fillId="13" borderId="14" xfId="0" applyFont="1" applyFill="1" applyBorder="1" applyAlignment="1">
      <alignment vertical="top"/>
    </xf>
    <xf numFmtId="0" fontId="81" fillId="0" borderId="0" xfId="0" applyFont="1" applyAlignment="1">
      <alignment vertical="top"/>
    </xf>
    <xf numFmtId="0" fontId="20" fillId="0" borderId="1" xfId="0" applyFont="1" applyBorder="1" applyAlignment="1">
      <alignment vertical="top" wrapText="1"/>
    </xf>
    <xf numFmtId="0" fontId="20" fillId="0" borderId="8" xfId="0" applyFont="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vertical="center" wrapText="1"/>
    </xf>
    <xf numFmtId="0" fontId="106" fillId="0" borderId="1" xfId="0" applyFont="1" applyBorder="1" applyAlignment="1">
      <alignment vertical="top" wrapText="1"/>
    </xf>
    <xf numFmtId="0" fontId="106" fillId="0" borderId="1" xfId="0" applyFont="1" applyBorder="1" applyAlignment="1">
      <alignment horizontal="left" vertical="top" wrapText="1"/>
    </xf>
    <xf numFmtId="0" fontId="81" fillId="0" borderId="0" xfId="15" applyFont="1" applyAlignment="1">
      <alignment vertical="top" wrapText="1"/>
    </xf>
    <xf numFmtId="0" fontId="22" fillId="0" borderId="0" xfId="0" applyFont="1" applyAlignment="1">
      <alignment horizontal="left" vertical="top"/>
    </xf>
    <xf numFmtId="0" fontId="107" fillId="0" borderId="0" xfId="0" applyFont="1"/>
    <xf numFmtId="0" fontId="107" fillId="0" borderId="0" xfId="0" applyFont="1" applyAlignment="1">
      <alignment vertical="top"/>
    </xf>
    <xf numFmtId="0" fontId="81" fillId="0" borderId="1" xfId="0" applyFont="1" applyBorder="1" applyAlignment="1">
      <alignment vertical="top" wrapText="1"/>
    </xf>
    <xf numFmtId="17" fontId="77" fillId="0" borderId="1" xfId="0" applyNumberFormat="1" applyFont="1" applyBorder="1" applyAlignment="1">
      <alignment horizontal="left" vertical="top" wrapText="1"/>
    </xf>
    <xf numFmtId="0" fontId="27" fillId="0" borderId="0" xfId="0" applyFont="1" applyAlignment="1">
      <alignment vertical="top" wrapText="1"/>
    </xf>
    <xf numFmtId="0" fontId="108" fillId="0" borderId="12" xfId="0" applyFont="1" applyBorder="1" applyAlignment="1">
      <alignment vertical="center" wrapText="1"/>
    </xf>
    <xf numFmtId="0" fontId="109" fillId="8" borderId="13" xfId="0" applyFont="1" applyFill="1" applyBorder="1" applyAlignment="1">
      <alignment vertical="top" wrapText="1"/>
    </xf>
    <xf numFmtId="0" fontId="109" fillId="8" borderId="1" xfId="0" applyFont="1" applyFill="1" applyBorder="1" applyAlignment="1">
      <alignment horizontal="left" vertical="top"/>
    </xf>
    <xf numFmtId="0" fontId="110" fillId="0" borderId="0" xfId="0" applyFont="1" applyAlignment="1">
      <alignment vertical="top"/>
    </xf>
    <xf numFmtId="0" fontId="81" fillId="10" borderId="0" xfId="0" applyFont="1" applyFill="1"/>
    <xf numFmtId="170" fontId="94" fillId="0" borderId="12" xfId="0" applyNumberFormat="1" applyFont="1" applyBorder="1" applyAlignment="1">
      <alignment horizontal="left" vertical="top"/>
    </xf>
    <xf numFmtId="0" fontId="94" fillId="0" borderId="12" xfId="0" applyFont="1" applyBorder="1" applyAlignment="1">
      <alignment vertical="top" wrapText="1"/>
    </xf>
    <xf numFmtId="0" fontId="94" fillId="0" borderId="12" xfId="0" applyFont="1" applyBorder="1" applyAlignment="1">
      <alignment horizontal="left" vertical="top"/>
    </xf>
    <xf numFmtId="0" fontId="94" fillId="0" borderId="12" xfId="0" applyFont="1" applyBorder="1" applyAlignment="1">
      <alignment horizontal="right" vertical="top"/>
    </xf>
    <xf numFmtId="0" fontId="94" fillId="0" borderId="12" xfId="0" applyFont="1" applyBorder="1" applyAlignment="1">
      <alignment horizontal="left" vertical="top" wrapText="1"/>
    </xf>
    <xf numFmtId="0" fontId="81" fillId="0" borderId="10" xfId="0" applyFont="1" applyBorder="1" applyAlignment="1">
      <alignment vertical="top" wrapText="1"/>
    </xf>
    <xf numFmtId="0" fontId="25" fillId="0" borderId="0" xfId="0" applyFont="1" applyAlignment="1">
      <alignment vertical="top" wrapText="1"/>
    </xf>
    <xf numFmtId="0" fontId="81" fillId="13" borderId="1" xfId="0" applyFont="1" applyFill="1" applyBorder="1" applyAlignment="1">
      <alignment horizontal="left" vertical="top" wrapText="1"/>
    </xf>
    <xf numFmtId="0" fontId="77" fillId="10" borderId="0" xfId="0" applyFont="1" applyFill="1" applyAlignment="1">
      <alignment horizontal="left" vertical="top" wrapText="1"/>
    </xf>
    <xf numFmtId="0" fontId="81" fillId="13" borderId="1" xfId="0" applyFont="1" applyFill="1" applyBorder="1" applyAlignment="1">
      <alignment vertical="top" wrapText="1"/>
    </xf>
    <xf numFmtId="0" fontId="23" fillId="13" borderId="1" xfId="0" applyFont="1" applyFill="1" applyBorder="1" applyAlignment="1">
      <alignment vertical="top" wrapText="1"/>
    </xf>
    <xf numFmtId="0" fontId="100" fillId="0" borderId="0" xfId="0" applyFont="1" applyAlignment="1">
      <alignment vertical="top" wrapText="1"/>
    </xf>
    <xf numFmtId="0" fontId="88" fillId="0" borderId="13" xfId="0" applyFont="1" applyBorder="1" applyAlignment="1">
      <alignment vertical="top" wrapText="1"/>
    </xf>
    <xf numFmtId="0" fontId="95" fillId="0" borderId="1" xfId="0" applyFont="1" applyBorder="1" applyAlignment="1">
      <alignment vertical="top"/>
    </xf>
    <xf numFmtId="0" fontId="107" fillId="0" borderId="0" xfId="6" applyFont="1" applyAlignment="1">
      <alignment vertical="top"/>
    </xf>
    <xf numFmtId="0" fontId="110" fillId="0" borderId="0" xfId="6" applyFont="1" applyAlignment="1">
      <alignment vertical="top" wrapText="1"/>
    </xf>
    <xf numFmtId="0" fontId="77" fillId="0" borderId="0" xfId="15" applyFont="1"/>
    <xf numFmtId="0" fontId="110" fillId="0" borderId="0" xfId="6" applyFont="1" applyAlignment="1">
      <alignment vertical="top"/>
    </xf>
    <xf numFmtId="0" fontId="110" fillId="15" borderId="1" xfId="6" applyFont="1" applyFill="1" applyBorder="1" applyAlignment="1">
      <alignment vertical="top"/>
    </xf>
    <xf numFmtId="0" fontId="110" fillId="15" borderId="1" xfId="6" applyFont="1" applyFill="1" applyBorder="1" applyAlignment="1">
      <alignment vertical="top" wrapText="1"/>
    </xf>
    <xf numFmtId="0" fontId="110" fillId="0" borderId="1" xfId="6" applyFont="1" applyBorder="1" applyAlignment="1">
      <alignment vertical="top"/>
    </xf>
    <xf numFmtId="0" fontId="110" fillId="0" borderId="1" xfId="6" applyFont="1" applyBorder="1" applyAlignment="1">
      <alignment vertical="top" wrapText="1"/>
    </xf>
    <xf numFmtId="0" fontId="110" fillId="0" borderId="1" xfId="6" applyFont="1" applyBorder="1" applyAlignment="1">
      <alignment horizontal="right" vertical="top"/>
    </xf>
    <xf numFmtId="0" fontId="107" fillId="0" borderId="1" xfId="6" applyFont="1" applyBorder="1" applyAlignment="1">
      <alignment vertical="top" wrapText="1"/>
    </xf>
    <xf numFmtId="0" fontId="89" fillId="0" borderId="1" xfId="6" applyFont="1" applyBorder="1" applyAlignment="1">
      <alignment vertical="top" wrapText="1"/>
    </xf>
    <xf numFmtId="0" fontId="109" fillId="0" borderId="1" xfId="6" applyFont="1" applyBorder="1" applyAlignment="1">
      <alignment vertical="top" wrapText="1"/>
    </xf>
    <xf numFmtId="0" fontId="106" fillId="0" borderId="1" xfId="6" applyFont="1" applyBorder="1" applyAlignment="1">
      <alignment vertical="top" wrapText="1"/>
    </xf>
    <xf numFmtId="0" fontId="29" fillId="0" borderId="1" xfId="6" applyFont="1" applyBorder="1" applyAlignment="1">
      <alignment vertical="top" wrapText="1"/>
    </xf>
    <xf numFmtId="0" fontId="110" fillId="15" borderId="1" xfId="6" applyFont="1" applyFill="1" applyBorder="1" applyAlignment="1">
      <alignment horizontal="left" vertical="top"/>
    </xf>
    <xf numFmtId="0" fontId="81" fillId="0" borderId="0" xfId="15" applyFont="1" applyAlignment="1">
      <alignment horizontal="left" vertical="top"/>
    </xf>
    <xf numFmtId="0" fontId="77" fillId="0" borderId="0" xfId="15" applyFont="1" applyAlignment="1">
      <alignment vertical="top" wrapText="1"/>
    </xf>
    <xf numFmtId="0" fontId="77" fillId="0" borderId="0" xfId="15" applyFont="1" applyAlignment="1">
      <alignment vertical="top"/>
    </xf>
    <xf numFmtId="0" fontId="81" fillId="16" borderId="0" xfId="15" applyFont="1" applyFill="1" applyAlignment="1">
      <alignment horizontal="left" vertical="top"/>
    </xf>
    <xf numFmtId="0" fontId="111" fillId="0" borderId="1" xfId="0" applyFont="1" applyBorder="1" applyAlignment="1">
      <alignment vertical="top"/>
    </xf>
    <xf numFmtId="0" fontId="111" fillId="0" borderId="1" xfId="0" applyFont="1" applyBorder="1" applyAlignment="1">
      <alignment vertical="top" wrapText="1"/>
    </xf>
    <xf numFmtId="0" fontId="90" fillId="0" borderId="12" xfId="8" applyFont="1" applyBorder="1" applyAlignment="1">
      <alignment vertical="center"/>
    </xf>
    <xf numFmtId="0" fontId="80" fillId="0" borderId="5" xfId="13" applyFont="1" applyBorder="1" applyAlignment="1">
      <alignment vertical="top" wrapText="1"/>
    </xf>
    <xf numFmtId="14" fontId="80" fillId="0" borderId="11" xfId="13" applyNumberFormat="1" applyFont="1" applyBorder="1" applyAlignment="1">
      <alignment vertical="top" wrapText="1"/>
    </xf>
    <xf numFmtId="0" fontId="80" fillId="0" borderId="0" xfId="0" applyFont="1" applyAlignment="1">
      <alignment vertical="top" wrapText="1"/>
    </xf>
    <xf numFmtId="170" fontId="81" fillId="9" borderId="2" xfId="0" applyNumberFormat="1" applyFont="1" applyFill="1" applyBorder="1" applyAlignment="1">
      <alignment horizontal="left" vertical="top"/>
    </xf>
    <xf numFmtId="0" fontId="81" fillId="9" borderId="3" xfId="0" applyFont="1" applyFill="1" applyBorder="1" applyAlignment="1">
      <alignment vertical="top" wrapText="1"/>
    </xf>
    <xf numFmtId="0" fontId="81" fillId="9" borderId="4" xfId="0" applyFont="1" applyFill="1" applyBorder="1" applyAlignment="1">
      <alignment horizontal="left" vertical="top"/>
    </xf>
    <xf numFmtId="0" fontId="81" fillId="9" borderId="11" xfId="0" applyFont="1" applyFill="1" applyBorder="1" applyAlignment="1">
      <alignment vertical="top" wrapText="1"/>
    </xf>
    <xf numFmtId="0" fontId="77" fillId="0" borderId="15" xfId="0" applyFont="1" applyBorder="1" applyAlignment="1">
      <alignment vertical="top" wrapText="1"/>
    </xf>
    <xf numFmtId="0" fontId="77" fillId="9" borderId="4" xfId="0" applyFont="1" applyFill="1" applyBorder="1" applyAlignment="1">
      <alignment horizontal="left" vertical="top" wrapText="1"/>
    </xf>
    <xf numFmtId="0" fontId="81" fillId="0" borderId="15" xfId="0" applyFont="1" applyBorder="1" applyAlignment="1">
      <alignment vertical="top" wrapText="1"/>
    </xf>
    <xf numFmtId="0" fontId="77" fillId="0" borderId="15" xfId="0" applyFont="1" applyBorder="1" applyAlignment="1">
      <alignment horizontal="left" vertical="top" wrapText="1"/>
    </xf>
    <xf numFmtId="0" fontId="98" fillId="0" borderId="10" xfId="0" applyFont="1" applyBorder="1" applyAlignment="1">
      <alignment horizontal="left" vertical="top" wrapText="1"/>
    </xf>
    <xf numFmtId="0" fontId="81" fillId="0" borderId="10" xfId="0" applyFont="1" applyBorder="1" applyAlignment="1">
      <alignment horizontal="left" vertical="top" wrapText="1"/>
    </xf>
    <xf numFmtId="0" fontId="77" fillId="0" borderId="10" xfId="0" applyFont="1" applyBorder="1" applyAlignment="1">
      <alignment horizontal="left" vertical="top" wrapText="1"/>
    </xf>
    <xf numFmtId="0" fontId="77" fillId="9" borderId="10" xfId="0" applyFont="1" applyFill="1" applyBorder="1" applyAlignment="1">
      <alignment horizontal="left" vertical="top" wrapText="1"/>
    </xf>
    <xf numFmtId="2" fontId="81" fillId="9" borderId="4" xfId="0" applyNumberFormat="1" applyFont="1" applyFill="1" applyBorder="1" applyAlignment="1">
      <alignment horizontal="left" vertical="top"/>
    </xf>
    <xf numFmtId="0" fontId="77" fillId="17" borderId="13" xfId="0" applyFont="1" applyFill="1" applyBorder="1" applyAlignment="1">
      <alignment vertical="top" wrapText="1"/>
    </xf>
    <xf numFmtId="0" fontId="93" fillId="0" borderId="13" xfId="0" applyFont="1" applyBorder="1" applyAlignment="1">
      <alignment vertical="top" wrapText="1"/>
    </xf>
    <xf numFmtId="0" fontId="98" fillId="9" borderId="4" xfId="0" applyFont="1" applyFill="1" applyBorder="1" applyAlignment="1">
      <alignment horizontal="left" vertical="top" wrapText="1"/>
    </xf>
    <xf numFmtId="0" fontId="81" fillId="9" borderId="0" xfId="0" applyFont="1" applyFill="1" applyAlignment="1">
      <alignment horizontal="left" vertical="top"/>
    </xf>
    <xf numFmtId="0" fontId="106" fillId="18" borderId="1" xfId="0" applyFont="1" applyFill="1" applyBorder="1" applyAlignment="1">
      <alignment horizontal="left" vertical="top" wrapText="1"/>
    </xf>
    <xf numFmtId="0" fontId="107" fillId="18" borderId="1" xfId="6" applyFont="1" applyFill="1" applyBorder="1" applyAlignment="1">
      <alignment vertical="top" wrapText="1"/>
    </xf>
    <xf numFmtId="0" fontId="89" fillId="18" borderId="1" xfId="6" applyFont="1" applyFill="1" applyBorder="1" applyAlignment="1">
      <alignment vertical="top" wrapText="1"/>
    </xf>
    <xf numFmtId="0" fontId="106" fillId="15" borderId="1" xfId="0" applyFont="1" applyFill="1" applyBorder="1" applyAlignment="1">
      <alignment vertical="top" wrapText="1"/>
    </xf>
    <xf numFmtId="0" fontId="106" fillId="15" borderId="1" xfId="0" applyFont="1" applyFill="1" applyBorder="1" applyAlignment="1">
      <alignment horizontal="left" vertical="top" wrapText="1"/>
    </xf>
    <xf numFmtId="0" fontId="106" fillId="15" borderId="15" xfId="0" applyFont="1" applyFill="1" applyBorder="1" applyAlignment="1">
      <alignment vertical="top" wrapText="1"/>
    </xf>
    <xf numFmtId="0" fontId="109" fillId="13" borderId="1" xfId="0" applyFont="1" applyFill="1" applyBorder="1" applyAlignment="1">
      <alignment vertical="top" wrapText="1"/>
    </xf>
    <xf numFmtId="0" fontId="106" fillId="13" borderId="1" xfId="0" applyFont="1" applyFill="1" applyBorder="1" applyAlignment="1">
      <alignment vertical="top" wrapText="1"/>
    </xf>
    <xf numFmtId="0" fontId="112" fillId="0" borderId="1" xfId="0" applyFont="1" applyBorder="1" applyAlignment="1">
      <alignment vertical="top" wrapText="1"/>
    </xf>
    <xf numFmtId="0" fontId="106" fillId="0" borderId="0" xfId="0" applyFont="1"/>
    <xf numFmtId="0" fontId="80" fillId="0" borderId="4" xfId="0" applyFont="1" applyBorder="1" applyAlignment="1">
      <alignment vertical="top" wrapText="1"/>
    </xf>
    <xf numFmtId="15" fontId="77" fillId="0" borderId="11" xfId="0" applyNumberFormat="1" applyFont="1" applyBorder="1" applyAlignment="1">
      <alignment vertical="top"/>
    </xf>
    <xf numFmtId="0" fontId="77" fillId="0" borderId="0" xfId="13" applyFont="1" applyAlignment="1">
      <alignment vertical="top" wrapText="1"/>
    </xf>
    <xf numFmtId="0" fontId="77" fillId="0" borderId="0" xfId="13" applyFont="1" applyAlignment="1">
      <alignment horizontal="left" vertical="top" wrapText="1"/>
    </xf>
    <xf numFmtId="0" fontId="76" fillId="0" borderId="0" xfId="13" applyFont="1" applyAlignment="1" applyProtection="1">
      <alignment horizontal="center" vertical="center" wrapText="1"/>
      <protection locked="0"/>
    </xf>
    <xf numFmtId="0" fontId="80" fillId="0" borderId="9" xfId="0" applyFont="1" applyBorder="1"/>
    <xf numFmtId="0" fontId="77" fillId="15" borderId="1" xfId="0" applyFont="1" applyFill="1" applyBorder="1" applyAlignment="1">
      <alignment vertical="top" wrapText="1"/>
    </xf>
    <xf numFmtId="0" fontId="107" fillId="15" borderId="1" xfId="6" applyFont="1" applyFill="1" applyBorder="1" applyAlignment="1">
      <alignment vertical="top" wrapText="1"/>
    </xf>
    <xf numFmtId="15" fontId="77" fillId="0" borderId="15" xfId="0" applyNumberFormat="1" applyFont="1" applyBorder="1" applyAlignment="1">
      <alignment vertical="top" wrapText="1"/>
    </xf>
    <xf numFmtId="14" fontId="23" fillId="0" borderId="13" xfId="0" applyNumberFormat="1" applyFont="1" applyBorder="1" applyAlignment="1">
      <alignment horizontal="left" vertical="top" wrapText="1"/>
    </xf>
    <xf numFmtId="0" fontId="93" fillId="0" borderId="1" xfId="0" applyFont="1" applyBorder="1" applyAlignment="1">
      <alignment vertical="top" wrapText="1"/>
    </xf>
    <xf numFmtId="0" fontId="107" fillId="10" borderId="1" xfId="6" applyFont="1" applyFill="1" applyBorder="1" applyAlignment="1">
      <alignment vertical="top" wrapText="1"/>
    </xf>
    <xf numFmtId="49" fontId="81" fillId="0" borderId="1" xfId="0" applyNumberFormat="1" applyFont="1" applyBorder="1" applyAlignment="1">
      <alignment vertical="top"/>
    </xf>
    <xf numFmtId="0" fontId="81" fillId="0" borderId="0" xfId="0" applyFont="1" applyAlignment="1">
      <alignment wrapText="1"/>
    </xf>
    <xf numFmtId="0" fontId="23" fillId="0" borderId="0" xfId="0" applyFont="1" applyAlignment="1">
      <alignment vertical="top"/>
    </xf>
    <xf numFmtId="0" fontId="110" fillId="8" borderId="13" xfId="0" applyFont="1" applyFill="1" applyBorder="1" applyAlignment="1">
      <alignment vertical="top"/>
    </xf>
    <xf numFmtId="0" fontId="107" fillId="0" borderId="1" xfId="0" applyFont="1" applyBorder="1" applyAlignment="1">
      <alignment horizontal="center" vertical="center"/>
    </xf>
    <xf numFmtId="0" fontId="23" fillId="0" borderId="1" xfId="0" applyFont="1" applyBorder="1"/>
    <xf numFmtId="0" fontId="81" fillId="0" borderId="0" xfId="0" applyFont="1" applyAlignment="1">
      <alignment horizontal="left" vertical="top"/>
    </xf>
    <xf numFmtId="49" fontId="81" fillId="3" borderId="1" xfId="0" applyNumberFormat="1" applyFont="1" applyFill="1" applyBorder="1" applyAlignment="1">
      <alignment vertical="top"/>
    </xf>
    <xf numFmtId="0" fontId="81" fillId="3" borderId="1" xfId="0" applyFont="1" applyFill="1" applyBorder="1" applyAlignment="1">
      <alignment vertical="top" wrapText="1"/>
    </xf>
    <xf numFmtId="0" fontId="81" fillId="3" borderId="8" xfId="0" applyFont="1" applyFill="1" applyBorder="1" applyAlignment="1">
      <alignment vertical="top" wrapText="1"/>
    </xf>
    <xf numFmtId="0" fontId="15" fillId="19" borderId="1" xfId="0" applyFont="1" applyFill="1" applyBorder="1" applyAlignment="1">
      <alignment vertical="center" wrapText="1"/>
    </xf>
    <xf numFmtId="0" fontId="81" fillId="0" borderId="1" xfId="0" applyFont="1" applyBorder="1" applyAlignment="1">
      <alignment horizontal="left" vertical="top"/>
    </xf>
    <xf numFmtId="0" fontId="77" fillId="0" borderId="8" xfId="0" applyFont="1" applyBorder="1" applyAlignment="1">
      <alignment vertical="top" wrapText="1"/>
    </xf>
    <xf numFmtId="0" fontId="15" fillId="19" borderId="8" xfId="0" applyFont="1" applyFill="1" applyBorder="1" applyAlignment="1">
      <alignment vertical="center" wrapText="1"/>
    </xf>
    <xf numFmtId="0" fontId="110" fillId="0" borderId="9" xfId="6" applyFont="1" applyBorder="1" applyAlignment="1">
      <alignment vertical="top" wrapText="1"/>
    </xf>
    <xf numFmtId="0" fontId="110" fillId="15" borderId="9" xfId="6" applyFont="1" applyFill="1" applyBorder="1" applyAlignment="1">
      <alignment vertical="top" wrapText="1"/>
    </xf>
    <xf numFmtId="0" fontId="110" fillId="0" borderId="1" xfId="6" applyFont="1" applyBorder="1" applyAlignment="1">
      <alignment horizontal="left" vertical="top"/>
    </xf>
    <xf numFmtId="0" fontId="109" fillId="0" borderId="9" xfId="6" applyFont="1" applyBorder="1" applyAlignment="1">
      <alignment vertical="top" wrapText="1"/>
    </xf>
    <xf numFmtId="0" fontId="89" fillId="18" borderId="9" xfId="6" applyFont="1" applyFill="1" applyBorder="1" applyAlignment="1">
      <alignment vertical="top" wrapText="1"/>
    </xf>
    <xf numFmtId="0" fontId="89" fillId="10" borderId="9" xfId="6" applyFont="1" applyFill="1" applyBorder="1" applyAlignment="1">
      <alignment vertical="top" wrapText="1"/>
    </xf>
    <xf numFmtId="0" fontId="110" fillId="15" borderId="1" xfId="6" applyFont="1" applyFill="1" applyBorder="1" applyAlignment="1">
      <alignment horizontal="right" vertical="top"/>
    </xf>
    <xf numFmtId="0" fontId="110" fillId="0" borderId="1" xfId="6" applyFont="1" applyBorder="1" applyAlignment="1">
      <alignment horizontal="left" vertical="top" wrapText="1"/>
    </xf>
    <xf numFmtId="0" fontId="107" fillId="0" borderId="1" xfId="6" applyFont="1" applyBorder="1" applyAlignment="1">
      <alignment horizontal="left" vertical="top" wrapText="1"/>
    </xf>
    <xf numFmtId="0" fontId="107" fillId="0" borderId="1" xfId="6" applyFont="1" applyBorder="1" applyAlignment="1">
      <alignment vertical="top"/>
    </xf>
    <xf numFmtId="0" fontId="107" fillId="18" borderId="1" xfId="6" applyFont="1" applyFill="1" applyBorder="1" applyAlignment="1">
      <alignment horizontal="left" vertical="top" wrapText="1"/>
    </xf>
    <xf numFmtId="14" fontId="80" fillId="0" borderId="11" xfId="0" applyNumberFormat="1" applyFont="1" applyBorder="1" applyAlignment="1">
      <alignment horizontal="left" vertical="top" wrapText="1"/>
    </xf>
    <xf numFmtId="0" fontId="109" fillId="0" borderId="1" xfId="0" applyFont="1" applyBorder="1" applyAlignment="1">
      <alignment vertical="top" wrapText="1"/>
    </xf>
    <xf numFmtId="0" fontId="77" fillId="17" borderId="15" xfId="0" applyFont="1" applyFill="1" applyBorder="1" applyAlignment="1">
      <alignment vertical="top" wrapText="1"/>
    </xf>
    <xf numFmtId="0" fontId="77" fillId="7" borderId="0" xfId="0" applyFont="1" applyFill="1"/>
    <xf numFmtId="0" fontId="77" fillId="0" borderId="0" xfId="0" applyFont="1" applyProtection="1">
      <protection locked="0"/>
    </xf>
    <xf numFmtId="0" fontId="77" fillId="6" borderId="0" xfId="0" applyFont="1" applyFill="1"/>
    <xf numFmtId="0" fontId="79" fillId="0" borderId="0" xfId="0" applyFont="1"/>
    <xf numFmtId="0" fontId="79" fillId="0" borderId="0" xfId="0" applyFont="1" applyAlignment="1">
      <alignment wrapText="1"/>
    </xf>
    <xf numFmtId="0" fontId="77" fillId="0" borderId="0" xfId="0" applyFont="1" applyAlignment="1" applyProtection="1">
      <alignment vertical="top"/>
      <protection locked="0"/>
    </xf>
    <xf numFmtId="0" fontId="77" fillId="6" borderId="0" xfId="0" applyFont="1" applyFill="1" applyAlignment="1">
      <alignment vertical="top"/>
    </xf>
    <xf numFmtId="0" fontId="78" fillId="0" borderId="0" xfId="0" applyFont="1" applyAlignment="1" applyProtection="1">
      <alignment vertical="top"/>
      <protection locked="0"/>
    </xf>
    <xf numFmtId="0" fontId="113" fillId="9" borderId="0" xfId="0" applyFont="1" applyFill="1" applyAlignment="1">
      <alignment vertical="top"/>
    </xf>
    <xf numFmtId="0" fontId="78" fillId="0" borderId="0" xfId="0" applyFont="1" applyAlignment="1" applyProtection="1">
      <alignment horizontal="left" vertical="top" wrapText="1"/>
      <protection locked="0"/>
    </xf>
    <xf numFmtId="0" fontId="114" fillId="0" borderId="0" xfId="0" applyFont="1" applyAlignment="1" applyProtection="1">
      <alignment horizontal="left" vertical="top" wrapText="1"/>
      <protection locked="0"/>
    </xf>
    <xf numFmtId="171" fontId="78" fillId="0" borderId="0" xfId="0" applyNumberFormat="1" applyFont="1" applyAlignment="1" applyProtection="1">
      <alignment vertical="top"/>
      <protection locked="0"/>
    </xf>
    <xf numFmtId="0" fontId="82" fillId="0" borderId="1" xfId="10" applyFont="1" applyBorder="1" applyAlignment="1">
      <alignment wrapText="1"/>
    </xf>
    <xf numFmtId="0" fontId="82" fillId="0" borderId="1" xfId="10" applyFont="1" applyBorder="1" applyAlignment="1">
      <alignment horizontal="center" wrapText="1"/>
    </xf>
    <xf numFmtId="15" fontId="82" fillId="0" borderId="1" xfId="10" applyNumberFormat="1" applyFont="1" applyBorder="1" applyAlignment="1">
      <alignment horizontal="center" wrapText="1"/>
    </xf>
    <xf numFmtId="15" fontId="82" fillId="0" borderId="0" xfId="10" applyNumberFormat="1" applyFont="1" applyAlignment="1">
      <alignment horizontal="center" wrapText="1"/>
    </xf>
    <xf numFmtId="0" fontId="115" fillId="9" borderId="1" xfId="10" applyFont="1" applyFill="1" applyBorder="1" applyAlignment="1" applyProtection="1">
      <alignment wrapText="1"/>
      <protection locked="0"/>
    </xf>
    <xf numFmtId="0" fontId="77" fillId="0" borderId="1" xfId="11" applyFont="1" applyBorder="1" applyAlignment="1">
      <alignment horizontal="left" vertical="top" wrapText="1"/>
    </xf>
    <xf numFmtId="15" fontId="77" fillId="0" borderId="1" xfId="11" applyNumberFormat="1" applyFont="1" applyBorder="1" applyAlignment="1">
      <alignment horizontal="left" vertical="top" wrapText="1"/>
    </xf>
    <xf numFmtId="0" fontId="82" fillId="0" borderId="1" xfId="10" applyFont="1" applyBorder="1" applyAlignment="1" applyProtection="1">
      <alignment wrapText="1"/>
      <protection locked="0"/>
    </xf>
    <xf numFmtId="15" fontId="80" fillId="0" borderId="0" xfId="10" applyNumberFormat="1" applyFont="1" applyAlignment="1">
      <alignment wrapText="1"/>
    </xf>
    <xf numFmtId="15" fontId="77" fillId="0" borderId="1" xfId="10" applyNumberFormat="1" applyFont="1" applyBorder="1" applyAlignment="1" applyProtection="1">
      <alignment wrapText="1"/>
      <protection locked="0"/>
    </xf>
    <xf numFmtId="0" fontId="116" fillId="0" borderId="5" xfId="0" applyFont="1" applyBorder="1" applyAlignment="1">
      <alignment vertical="top" wrapText="1"/>
    </xf>
    <xf numFmtId="0" fontId="77" fillId="0" borderId="31" xfId="0" applyFont="1" applyBorder="1" applyAlignment="1" applyProtection="1">
      <alignment vertical="top" wrapText="1"/>
      <protection locked="0"/>
    </xf>
    <xf numFmtId="0" fontId="77" fillId="0" borderId="0" xfId="0" applyFont="1" applyAlignment="1" applyProtection="1">
      <alignment vertical="top" wrapText="1"/>
      <protection locked="0"/>
    </xf>
    <xf numFmtId="0" fontId="6" fillId="0" borderId="0" xfId="1" applyFont="1" applyAlignment="1" applyProtection="1">
      <alignment vertical="top" wrapText="1"/>
    </xf>
    <xf numFmtId="0" fontId="86" fillId="0" borderId="0" xfId="0" applyFont="1" applyAlignment="1">
      <alignment vertical="top" wrapText="1"/>
    </xf>
    <xf numFmtId="0" fontId="86" fillId="0" borderId="5" xfId="0" applyFont="1" applyBorder="1" applyAlignment="1" applyProtection="1">
      <alignment vertical="top" wrapText="1"/>
      <protection locked="0"/>
    </xf>
    <xf numFmtId="0" fontId="93" fillId="0" borderId="11" xfId="0" applyFont="1" applyBorder="1" applyAlignment="1">
      <alignment vertical="top" wrapText="1"/>
    </xf>
    <xf numFmtId="0" fontId="77" fillId="9" borderId="0" xfId="0" applyFont="1" applyFill="1" applyAlignment="1">
      <alignment vertical="top" wrapText="1"/>
    </xf>
    <xf numFmtId="0" fontId="77" fillId="0" borderId="32" xfId="0" applyFont="1" applyBorder="1" applyAlignment="1" applyProtection="1">
      <alignment vertical="top" wrapText="1"/>
      <protection locked="0"/>
    </xf>
    <xf numFmtId="0" fontId="77" fillId="0" borderId="4" xfId="0" applyFont="1" applyBorder="1" applyAlignment="1" applyProtection="1">
      <alignment vertical="top" wrapText="1"/>
      <protection locked="0"/>
    </xf>
    <xf numFmtId="0" fontId="116" fillId="0" borderId="5" xfId="0" applyFont="1" applyBorder="1" applyAlignment="1">
      <alignment vertical="top"/>
    </xf>
    <xf numFmtId="0" fontId="117" fillId="14" borderId="1" xfId="0" applyFont="1" applyFill="1" applyBorder="1" applyAlignment="1">
      <alignment vertical="top" wrapText="1"/>
    </xf>
    <xf numFmtId="0" fontId="118" fillId="14" borderId="6" xfId="0" applyFont="1" applyFill="1" applyBorder="1" applyAlignment="1">
      <alignment vertical="top" wrapText="1"/>
    </xf>
    <xf numFmtId="0" fontId="119" fillId="14" borderId="13" xfId="0" applyFont="1" applyFill="1" applyBorder="1" applyAlignment="1">
      <alignment vertical="top" wrapText="1"/>
    </xf>
    <xf numFmtId="14" fontId="119" fillId="14" borderId="13" xfId="0" applyNumberFormat="1" applyFont="1" applyFill="1" applyBorder="1" applyAlignment="1">
      <alignment vertical="top" wrapText="1"/>
    </xf>
    <xf numFmtId="0" fontId="117" fillId="14" borderId="13" xfId="0" applyFont="1" applyFill="1" applyBorder="1" applyAlignment="1">
      <alignment vertical="top" wrapText="1"/>
    </xf>
    <xf numFmtId="0" fontId="105" fillId="14" borderId="13" xfId="0" applyFont="1" applyFill="1" applyBorder="1" applyAlignment="1">
      <alignment vertical="top" wrapText="1"/>
    </xf>
    <xf numFmtId="0" fontId="119" fillId="14" borderId="1" xfId="0" applyFont="1" applyFill="1" applyBorder="1" applyAlignment="1">
      <alignment vertical="top" wrapText="1"/>
    </xf>
    <xf numFmtId="0" fontId="105" fillId="14" borderId="1" xfId="0" applyFont="1" applyFill="1" applyBorder="1" applyAlignment="1">
      <alignment vertical="top" wrapText="1"/>
    </xf>
    <xf numFmtId="0" fontId="120" fillId="14" borderId="1" xfId="0" applyFont="1" applyFill="1" applyBorder="1" applyAlignment="1">
      <alignment vertical="top" wrapText="1"/>
    </xf>
    <xf numFmtId="0" fontId="121" fillId="14" borderId="0" xfId="0" applyFont="1" applyFill="1"/>
    <xf numFmtId="0" fontId="121" fillId="14" borderId="0" xfId="0" applyFont="1" applyFill="1" applyAlignment="1">
      <alignment vertical="top"/>
    </xf>
    <xf numFmtId="49" fontId="11" fillId="20" borderId="0" xfId="0" applyNumberFormat="1" applyFont="1" applyFill="1" applyAlignment="1">
      <alignment wrapText="1"/>
    </xf>
    <xf numFmtId="0" fontId="1" fillId="20" borderId="0" xfId="0" applyFont="1" applyFill="1"/>
    <xf numFmtId="0" fontId="1" fillId="0" borderId="1" xfId="0" applyFont="1" applyBorder="1" applyAlignment="1">
      <alignment horizontal="center" vertical="center" wrapText="1"/>
    </xf>
    <xf numFmtId="0" fontId="39" fillId="0" borderId="1" xfId="0" applyFont="1" applyBorder="1" applyAlignment="1">
      <alignment horizontal="left" vertical="center" wrapText="1"/>
    </xf>
    <xf numFmtId="0" fontId="10" fillId="21" borderId="16" xfId="0" applyFont="1" applyFill="1" applyBorder="1" applyAlignment="1">
      <alignment horizontal="center" vertical="center" wrapText="1"/>
    </xf>
    <xf numFmtId="0" fontId="10" fillId="21" borderId="17" xfId="0" applyFont="1" applyFill="1" applyBorder="1" applyAlignment="1">
      <alignment horizontal="center" vertical="center" wrapText="1"/>
    </xf>
    <xf numFmtId="0" fontId="13" fillId="20" borderId="0" xfId="0" applyFont="1" applyFill="1" applyAlignment="1">
      <alignment horizontal="center" wrapText="1"/>
    </xf>
    <xf numFmtId="0" fontId="40" fillId="0" borderId="1" xfId="0" applyFont="1" applyBorder="1" applyAlignment="1">
      <alignment horizontal="left" vertical="center" wrapText="1"/>
    </xf>
    <xf numFmtId="0" fontId="10" fillId="0" borderId="18" xfId="0" applyFont="1" applyBorder="1" applyAlignment="1">
      <alignment wrapText="1"/>
    </xf>
    <xf numFmtId="0" fontId="10" fillId="0" borderId="19" xfId="0" applyFont="1" applyBorder="1" applyAlignment="1">
      <alignment wrapText="1"/>
    </xf>
    <xf numFmtId="0" fontId="9" fillId="20" borderId="0" xfId="0" applyFont="1" applyFill="1" applyAlignment="1">
      <alignment wrapText="1"/>
    </xf>
    <xf numFmtId="0" fontId="9" fillId="0" borderId="18" xfId="0" applyFont="1" applyBorder="1" applyAlignment="1">
      <alignment wrapText="1"/>
    </xf>
    <xf numFmtId="0" fontId="9" fillId="0" borderId="20" xfId="0" applyFont="1" applyBorder="1" applyAlignment="1">
      <alignment wrapText="1"/>
    </xf>
    <xf numFmtId="0" fontId="9" fillId="0" borderId="21" xfId="0" applyFont="1" applyBorder="1" applyAlignment="1">
      <alignment wrapText="1"/>
    </xf>
    <xf numFmtId="0" fontId="1" fillId="0" borderId="18" xfId="0" applyFont="1" applyBorder="1" applyAlignment="1">
      <alignment wrapText="1"/>
    </xf>
    <xf numFmtId="49" fontId="11" fillId="17" borderId="1" xfId="0" applyNumberFormat="1" applyFont="1" applyFill="1" applyBorder="1" applyAlignment="1">
      <alignment vertical="center" wrapText="1"/>
    </xf>
    <xf numFmtId="49" fontId="12" fillId="20" borderId="0" xfId="0" applyNumberFormat="1" applyFont="1" applyFill="1" applyAlignment="1">
      <alignment wrapText="1"/>
    </xf>
    <xf numFmtId="0" fontId="14" fillId="21" borderId="1" xfId="7" applyFont="1" applyFill="1" applyBorder="1" applyAlignment="1">
      <alignment horizontal="left" vertical="center" wrapText="1"/>
    </xf>
    <xf numFmtId="0" fontId="14" fillId="21" borderId="1" xfId="7" applyFont="1" applyFill="1" applyBorder="1" applyAlignment="1">
      <alignment horizontal="center" vertical="center" wrapText="1"/>
    </xf>
    <xf numFmtId="0" fontId="14" fillId="14" borderId="1" xfId="7" applyFont="1" applyFill="1" applyBorder="1" applyAlignment="1">
      <alignment horizontal="center" vertical="center" wrapText="1"/>
    </xf>
    <xf numFmtId="0" fontId="1" fillId="0" borderId="21" xfId="0" applyFont="1" applyBorder="1" applyAlignment="1">
      <alignment wrapText="1"/>
    </xf>
    <xf numFmtId="0" fontId="14" fillId="21" borderId="1" xfId="9" applyFont="1" applyFill="1" applyBorder="1" applyAlignment="1">
      <alignment horizontal="left" vertical="center" wrapText="1"/>
    </xf>
    <xf numFmtId="0" fontId="7" fillId="21" borderId="1" xfId="7" applyFont="1" applyFill="1" applyBorder="1" applyAlignment="1">
      <alignment horizontal="left" vertical="center" wrapText="1"/>
    </xf>
    <xf numFmtId="0" fontId="1" fillId="14" borderId="1" xfId="7" applyFont="1" applyFill="1" applyBorder="1" applyAlignment="1">
      <alignment horizontal="left" vertical="center" wrapText="1"/>
    </xf>
    <xf numFmtId="0" fontId="39" fillId="0" borderId="1" xfId="9" applyFont="1" applyBorder="1" applyAlignment="1">
      <alignment horizontal="left" vertical="center" wrapText="1"/>
    </xf>
    <xf numFmtId="0" fontId="39" fillId="0" borderId="1" xfId="7" applyFont="1" applyBorder="1" applyAlignment="1">
      <alignment horizontal="left" vertical="center" wrapText="1"/>
    </xf>
    <xf numFmtId="0" fontId="75" fillId="0" borderId="1" xfId="0" applyFont="1" applyBorder="1" applyAlignment="1">
      <alignment vertical="center" wrapText="1"/>
    </xf>
    <xf numFmtId="0" fontId="1" fillId="0" borderId="1" xfId="7" applyFont="1" applyBorder="1" applyAlignment="1">
      <alignment horizontal="left" vertical="center" wrapText="1"/>
    </xf>
    <xf numFmtId="0" fontId="1" fillId="0" borderId="1" xfId="0" applyFont="1" applyBorder="1" applyAlignment="1">
      <alignment horizontal="left" vertical="center" wrapText="1"/>
    </xf>
    <xf numFmtId="0" fontId="39" fillId="0" borderId="1" xfId="9" applyFont="1" applyBorder="1" applyAlignment="1">
      <alignment vertical="center" wrapText="1"/>
    </xf>
    <xf numFmtId="0" fontId="39" fillId="0" borderId="1" xfId="7" applyFont="1" applyBorder="1" applyAlignment="1">
      <alignment vertical="center" wrapText="1"/>
    </xf>
    <xf numFmtId="0" fontId="1" fillId="0" borderId="1" xfId="7" applyFont="1" applyBorder="1" applyAlignment="1">
      <alignment vertical="center" wrapText="1"/>
    </xf>
    <xf numFmtId="0" fontId="9" fillId="0" borderId="19" xfId="0" applyFont="1" applyBorder="1" applyAlignment="1">
      <alignment wrapText="1"/>
    </xf>
    <xf numFmtId="0" fontId="1" fillId="0" borderId="19" xfId="0" applyFont="1" applyBorder="1" applyAlignment="1">
      <alignment wrapText="1"/>
    </xf>
    <xf numFmtId="0" fontId="1" fillId="0" borderId="20" xfId="0" applyFont="1" applyBorder="1" applyAlignment="1">
      <alignment wrapText="1"/>
    </xf>
    <xf numFmtId="0" fontId="41" fillId="0" borderId="1" xfId="0" applyFont="1" applyBorder="1" applyAlignment="1">
      <alignment vertical="center" wrapText="1"/>
    </xf>
    <xf numFmtId="0" fontId="41" fillId="22" borderId="1" xfId="0" applyFont="1" applyFill="1" applyBorder="1" applyAlignment="1">
      <alignment vertical="center" wrapText="1"/>
    </xf>
    <xf numFmtId="0" fontId="75" fillId="22" borderId="1" xfId="0" applyFont="1" applyFill="1" applyBorder="1" applyAlignment="1">
      <alignment vertical="center" wrapText="1"/>
    </xf>
    <xf numFmtId="0" fontId="75" fillId="0" borderId="1" xfId="7" applyBorder="1" applyAlignment="1">
      <alignment vertical="center"/>
    </xf>
    <xf numFmtId="0" fontId="9" fillId="20" borderId="0" xfId="0" applyFont="1" applyFill="1" applyAlignment="1">
      <alignment vertical="top" wrapText="1"/>
    </xf>
    <xf numFmtId="0" fontId="1" fillId="0" borderId="1" xfId="7" applyFont="1" applyBorder="1" applyAlignment="1">
      <alignment horizontal="left" vertical="center"/>
    </xf>
    <xf numFmtId="0" fontId="122" fillId="0" borderId="1" xfId="9" applyFont="1" applyBorder="1" applyAlignment="1">
      <alignment horizontal="left" vertical="center" wrapText="1"/>
    </xf>
    <xf numFmtId="0" fontId="122" fillId="0" borderId="1" xfId="7" applyFont="1" applyBorder="1" applyAlignment="1">
      <alignment horizontal="left" vertical="center" wrapText="1"/>
    </xf>
    <xf numFmtId="0" fontId="123" fillId="0" borderId="1" xfId="9" applyFont="1" applyBorder="1" applyAlignment="1">
      <alignment horizontal="left" vertical="center" wrapText="1"/>
    </xf>
    <xf numFmtId="0" fontId="75" fillId="0" borderId="1" xfId="7" applyBorder="1" applyAlignment="1">
      <alignment horizontal="left" vertical="center"/>
    </xf>
    <xf numFmtId="0" fontId="14" fillId="21" borderId="1" xfId="7" applyFont="1" applyFill="1" applyBorder="1" applyAlignment="1">
      <alignment horizontal="left" vertical="center"/>
    </xf>
    <xf numFmtId="0" fontId="10" fillId="0" borderId="22" xfId="0" applyFont="1" applyBorder="1" applyAlignment="1">
      <alignment wrapText="1"/>
    </xf>
    <xf numFmtId="0" fontId="11" fillId="17" borderId="23" xfId="0" applyFont="1" applyFill="1" applyBorder="1"/>
    <xf numFmtId="0" fontId="11" fillId="17" borderId="24" xfId="0" applyFont="1" applyFill="1" applyBorder="1"/>
    <xf numFmtId="0" fontId="11" fillId="17" borderId="25" xfId="0" applyFont="1" applyFill="1" applyBorder="1"/>
    <xf numFmtId="0" fontId="11" fillId="17" borderId="26" xfId="0" applyFont="1" applyFill="1" applyBorder="1"/>
    <xf numFmtId="0" fontId="11" fillId="17" borderId="27" xfId="0" applyFont="1" applyFill="1" applyBorder="1"/>
    <xf numFmtId="0" fontId="11" fillId="17" borderId="20" xfId="0" applyFont="1" applyFill="1" applyBorder="1"/>
    <xf numFmtId="0" fontId="10" fillId="0" borderId="25" xfId="0" applyFont="1" applyBorder="1" applyAlignment="1">
      <alignment wrapText="1"/>
    </xf>
    <xf numFmtId="0" fontId="39" fillId="21" borderId="1" xfId="9" applyFont="1" applyFill="1" applyBorder="1" applyAlignment="1">
      <alignment horizontal="left" vertical="center" wrapText="1"/>
    </xf>
    <xf numFmtId="49" fontId="11" fillId="0" borderId="1" xfId="0" applyNumberFormat="1" applyFont="1" applyBorder="1" applyAlignment="1">
      <alignment vertical="center" wrapText="1"/>
    </xf>
    <xf numFmtId="0" fontId="1" fillId="21" borderId="1" xfId="7" applyFont="1" applyFill="1" applyBorder="1" applyAlignment="1">
      <alignment horizontal="left" vertical="center" wrapText="1"/>
    </xf>
    <xf numFmtId="0" fontId="9" fillId="20" borderId="5" xfId="0" applyFont="1" applyFill="1" applyBorder="1" applyAlignment="1">
      <alignment wrapText="1"/>
    </xf>
    <xf numFmtId="0" fontId="9" fillId="0" borderId="28" xfId="0" applyFont="1" applyBorder="1"/>
    <xf numFmtId="0" fontId="1" fillId="0" borderId="0" xfId="0" applyFont="1"/>
    <xf numFmtId="0" fontId="1" fillId="0" borderId="19" xfId="0" applyFont="1" applyBorder="1"/>
    <xf numFmtId="0" fontId="1" fillId="20" borderId="5" xfId="0" applyFont="1" applyFill="1" applyBorder="1"/>
    <xf numFmtId="0" fontId="9" fillId="0" borderId="26" xfId="0" applyFont="1" applyBorder="1"/>
    <xf numFmtId="0" fontId="1" fillId="0" borderId="27" xfId="0" applyFont="1" applyBorder="1"/>
    <xf numFmtId="0" fontId="1" fillId="0" borderId="20" xfId="0" applyFont="1" applyBorder="1"/>
    <xf numFmtId="0" fontId="1" fillId="20" borderId="10" xfId="0" applyFont="1" applyFill="1" applyBorder="1"/>
    <xf numFmtId="0" fontId="77" fillId="0" borderId="0" xfId="0" applyFont="1" applyFill="1" applyAlignment="1">
      <alignment vertical="top" wrapText="1"/>
    </xf>
    <xf numFmtId="0" fontId="77" fillId="0" borderId="11" xfId="0" applyFont="1" applyBorder="1" applyAlignment="1">
      <alignment vertical="top" wrapText="1"/>
    </xf>
    <xf numFmtId="0" fontId="98" fillId="9" borderId="6" xfId="0" applyFont="1" applyFill="1" applyBorder="1" applyAlignment="1">
      <alignment horizontal="left" vertical="top"/>
    </xf>
    <xf numFmtId="0" fontId="77" fillId="0" borderId="10" xfId="0" applyFont="1" applyBorder="1"/>
    <xf numFmtId="0" fontId="77" fillId="0" borderId="10" xfId="0" applyFont="1" applyFill="1" applyBorder="1" applyAlignment="1">
      <alignment vertical="top" wrapText="1"/>
    </xf>
    <xf numFmtId="0" fontId="81" fillId="0" borderId="10" xfId="0" applyFont="1" applyFill="1" applyBorder="1" applyAlignment="1">
      <alignment horizontal="left" vertical="top" wrapText="1"/>
    </xf>
    <xf numFmtId="0" fontId="77" fillId="0" borderId="10" xfId="0" applyFont="1" applyFill="1" applyBorder="1" applyAlignment="1">
      <alignment horizontal="left" vertical="top" wrapText="1"/>
    </xf>
    <xf numFmtId="0" fontId="81" fillId="0" borderId="10" xfId="0" applyFont="1" applyFill="1" applyBorder="1" applyAlignment="1">
      <alignment vertical="top" wrapText="1"/>
    </xf>
    <xf numFmtId="0" fontId="98" fillId="0" borderId="13" xfId="0" applyFont="1" applyFill="1" applyBorder="1" applyAlignment="1">
      <alignment horizontal="left" vertical="top" wrapText="1"/>
    </xf>
    <xf numFmtId="0" fontId="1" fillId="0" borderId="0" xfId="3"/>
    <xf numFmtId="0" fontId="124" fillId="0" borderId="0" xfId="3" applyFont="1"/>
    <xf numFmtId="0" fontId="1" fillId="0" borderId="0" xfId="3" applyAlignment="1">
      <alignment vertical="top"/>
    </xf>
    <xf numFmtId="0" fontId="7" fillId="0" borderId="0" xfId="3" applyFont="1" applyAlignment="1">
      <alignment vertical="top"/>
    </xf>
    <xf numFmtId="0" fontId="45" fillId="0" borderId="0" xfId="3" applyFont="1" applyAlignment="1">
      <alignment vertical="top"/>
    </xf>
    <xf numFmtId="0" fontId="46" fillId="0" borderId="0" xfId="3" applyFont="1"/>
    <xf numFmtId="0" fontId="7" fillId="3" borderId="1" xfId="3" applyFont="1" applyFill="1" applyBorder="1"/>
    <xf numFmtId="0" fontId="1" fillId="10" borderId="1" xfId="3" applyFill="1" applyBorder="1" applyAlignment="1">
      <alignment vertical="top"/>
    </xf>
    <xf numFmtId="0" fontId="7" fillId="3" borderId="1" xfId="3" applyFont="1" applyFill="1" applyBorder="1" applyAlignment="1">
      <alignment vertical="top" wrapText="1"/>
    </xf>
    <xf numFmtId="0" fontId="7" fillId="3" borderId="1" xfId="3" applyFont="1" applyFill="1" applyBorder="1" applyAlignment="1">
      <alignment vertical="top"/>
    </xf>
    <xf numFmtId="0" fontId="47" fillId="0" borderId="13" xfId="3" applyFont="1" applyBorder="1"/>
    <xf numFmtId="0" fontId="47" fillId="0" borderId="0" xfId="3" applyFont="1"/>
    <xf numFmtId="0" fontId="7" fillId="3" borderId="0" xfId="3" applyFont="1" applyFill="1"/>
    <xf numFmtId="0" fontId="1" fillId="10" borderId="1" xfId="3" applyFill="1" applyBorder="1"/>
    <xf numFmtId="0" fontId="1" fillId="0" borderId="1" xfId="3" applyBorder="1"/>
    <xf numFmtId="0" fontId="49" fillId="0" borderId="0" xfId="3" applyFont="1"/>
    <xf numFmtId="0" fontId="125" fillId="0" borderId="0" xfId="3" applyFont="1"/>
    <xf numFmtId="0" fontId="7" fillId="0" borderId="0" xfId="3" applyFont="1"/>
    <xf numFmtId="0" fontId="39" fillId="0" borderId="0" xfId="3" applyFont="1" applyAlignment="1">
      <alignment vertical="top"/>
    </xf>
    <xf numFmtId="0" fontId="50" fillId="0" borderId="0" xfId="3" applyFont="1" applyAlignment="1">
      <alignment vertical="top"/>
    </xf>
    <xf numFmtId="0" fontId="14" fillId="10" borderId="1" xfId="3" applyFont="1" applyFill="1" applyBorder="1" applyAlignment="1">
      <alignment vertical="top" wrapText="1"/>
    </xf>
    <xf numFmtId="0" fontId="14" fillId="0" borderId="0" xfId="3" applyFont="1" applyAlignment="1">
      <alignment vertical="top" wrapText="1"/>
    </xf>
    <xf numFmtId="0" fontId="51" fillId="10" borderId="1" xfId="3" applyFont="1" applyFill="1" applyBorder="1" applyAlignment="1">
      <alignment vertical="top" wrapText="1"/>
    </xf>
    <xf numFmtId="0" fontId="39" fillId="0" borderId="1" xfId="3" applyFont="1" applyBorder="1" applyAlignment="1">
      <alignment vertical="top" wrapText="1"/>
    </xf>
    <xf numFmtId="0" fontId="52" fillId="0" borderId="0" xfId="3" applyFont="1" applyAlignment="1">
      <alignment vertical="top"/>
    </xf>
    <xf numFmtId="0" fontId="126" fillId="3" borderId="1" xfId="3" applyFont="1" applyFill="1" applyBorder="1" applyAlignment="1">
      <alignment vertical="top" wrapText="1"/>
    </xf>
    <xf numFmtId="0" fontId="14" fillId="3" borderId="1" xfId="3" applyFont="1" applyFill="1" applyBorder="1" applyAlignment="1">
      <alignment vertical="top"/>
    </xf>
    <xf numFmtId="0" fontId="53" fillId="0" borderId="0" xfId="3" applyFont="1"/>
    <xf numFmtId="0" fontId="1" fillId="3" borderId="1" xfId="3" applyFill="1" applyBorder="1"/>
    <xf numFmtId="0" fontId="1" fillId="5" borderId="1" xfId="3" applyFill="1" applyBorder="1"/>
    <xf numFmtId="0" fontId="54" fillId="0" borderId="0" xfId="3" applyFont="1"/>
    <xf numFmtId="15" fontId="124" fillId="0" borderId="1" xfId="3" applyNumberFormat="1" applyFont="1" applyBorder="1" applyAlignment="1">
      <alignment horizontal="left"/>
    </xf>
    <xf numFmtId="0" fontId="1" fillId="0" borderId="0" xfId="3" applyAlignment="1">
      <alignment wrapText="1"/>
    </xf>
    <xf numFmtId="0" fontId="1" fillId="0" borderId="1" xfId="3" applyBorder="1" applyAlignment="1">
      <alignment wrapText="1"/>
    </xf>
    <xf numFmtId="0" fontId="55" fillId="0" borderId="0" xfId="3" applyFont="1"/>
    <xf numFmtId="0" fontId="80" fillId="0" borderId="5" xfId="0" applyFont="1" applyFill="1" applyBorder="1" applyAlignment="1">
      <alignment horizontal="left" vertical="top"/>
    </xf>
    <xf numFmtId="2" fontId="127" fillId="14" borderId="0" xfId="0" applyNumberFormat="1" applyFont="1" applyFill="1" applyAlignment="1">
      <alignment horizontal="left" vertical="top"/>
    </xf>
    <xf numFmtId="2" fontId="56" fillId="0" borderId="0" xfId="5" applyNumberFormat="1" applyFont="1" applyAlignment="1">
      <alignment vertical="top"/>
    </xf>
    <xf numFmtId="0" fontId="7" fillId="0" borderId="0" xfId="5" applyFont="1" applyAlignment="1">
      <alignment vertical="top"/>
    </xf>
    <xf numFmtId="0" fontId="7" fillId="0" borderId="0" xfId="5" applyFont="1" applyAlignment="1">
      <alignment horizontal="left" vertical="top"/>
    </xf>
    <xf numFmtId="0" fontId="1" fillId="0" borderId="0" xfId="0" applyFont="1" applyAlignment="1">
      <alignment vertical="top" wrapText="1"/>
    </xf>
    <xf numFmtId="0" fontId="128" fillId="0" borderId="0" xfId="0" applyFont="1" applyAlignment="1">
      <alignment vertical="top" wrapText="1"/>
    </xf>
    <xf numFmtId="0" fontId="1" fillId="0" borderId="0" xfId="0" applyFont="1" applyAlignment="1">
      <alignment horizontal="left" vertical="top"/>
    </xf>
    <xf numFmtId="2" fontId="10" fillId="14" borderId="0" xfId="0" applyNumberFormat="1" applyFont="1" applyFill="1" applyAlignment="1">
      <alignment vertical="top"/>
    </xf>
    <xf numFmtId="2" fontId="7" fillId="0" borderId="0" xfId="0" applyNumberFormat="1" applyFont="1" applyAlignment="1">
      <alignment vertical="top"/>
    </xf>
    <xf numFmtId="0" fontId="1" fillId="14" borderId="0" xfId="0" applyFont="1" applyFill="1" applyAlignment="1">
      <alignment vertical="top" wrapText="1"/>
    </xf>
    <xf numFmtId="0" fontId="7" fillId="14" borderId="1" xfId="0" applyFont="1" applyFill="1" applyBorder="1" applyAlignment="1">
      <alignment vertical="top" wrapText="1"/>
    </xf>
    <xf numFmtId="0" fontId="7" fillId="14" borderId="0" xfId="0" applyFont="1" applyFill="1" applyAlignment="1">
      <alignment vertical="top" wrapText="1"/>
    </xf>
    <xf numFmtId="2" fontId="9" fillId="14" borderId="0" xfId="0" applyNumberFormat="1" applyFont="1" applyFill="1" applyAlignment="1">
      <alignment vertical="top"/>
    </xf>
    <xf numFmtId="2" fontId="1" fillId="0" borderId="0" xfId="0" applyNumberFormat="1" applyFont="1" applyAlignment="1">
      <alignment vertical="top"/>
    </xf>
    <xf numFmtId="0" fontId="1" fillId="0" borderId="1" xfId="0" applyFont="1" applyBorder="1" applyAlignment="1">
      <alignment vertical="top" wrapText="1"/>
    </xf>
    <xf numFmtId="0" fontId="47" fillId="0" borderId="0" xfId="0" applyFont="1" applyAlignment="1">
      <alignment vertical="top"/>
    </xf>
    <xf numFmtId="0" fontId="7" fillId="0" borderId="0" xfId="0" applyFont="1" applyAlignment="1">
      <alignment vertical="top" wrapText="1"/>
    </xf>
    <xf numFmtId="2" fontId="10" fillId="14" borderId="1" xfId="0" applyNumberFormat="1" applyFont="1" applyFill="1" applyBorder="1" applyAlignment="1">
      <alignment vertical="top"/>
    </xf>
    <xf numFmtId="1" fontId="7" fillId="14" borderId="1" xfId="0" applyNumberFormat="1" applyFont="1" applyFill="1" applyBorder="1" applyAlignment="1">
      <alignment horizontal="left" vertical="top"/>
    </xf>
    <xf numFmtId="0" fontId="7" fillId="14" borderId="1" xfId="0" applyFont="1" applyFill="1" applyBorder="1" applyAlignment="1">
      <alignment vertical="top"/>
    </xf>
    <xf numFmtId="0" fontId="7" fillId="14" borderId="8" xfId="0" applyFont="1" applyFill="1" applyBorder="1" applyAlignment="1">
      <alignment vertical="top" wrapText="1"/>
    </xf>
    <xf numFmtId="0" fontId="1" fillId="14" borderId="8" xfId="0" applyFont="1" applyFill="1" applyBorder="1" applyAlignment="1">
      <alignment vertical="top" wrapText="1"/>
    </xf>
    <xf numFmtId="0" fontId="129" fillId="14" borderId="8" xfId="0" applyFont="1" applyFill="1" applyBorder="1" applyAlignment="1">
      <alignment vertical="top" wrapText="1"/>
    </xf>
    <xf numFmtId="0" fontId="129" fillId="14" borderId="1" xfId="0" applyFont="1" applyFill="1" applyBorder="1" applyAlignment="1">
      <alignment vertical="top" wrapText="1"/>
    </xf>
    <xf numFmtId="0" fontId="1" fillId="14" borderId="0" xfId="0" applyFont="1" applyFill="1" applyAlignment="1">
      <alignment horizontal="left" vertical="top"/>
    </xf>
    <xf numFmtId="2" fontId="7" fillId="14" borderId="1" xfId="0" applyNumberFormat="1" applyFont="1" applyFill="1" applyBorder="1" applyAlignment="1">
      <alignment vertical="top"/>
    </xf>
    <xf numFmtId="2" fontId="106" fillId="14" borderId="1" xfId="0" applyNumberFormat="1" applyFont="1" applyFill="1" applyBorder="1" applyAlignment="1">
      <alignment vertical="top" wrapText="1"/>
    </xf>
    <xf numFmtId="0" fontId="106" fillId="14" borderId="1" xfId="0" applyFont="1" applyFill="1" applyBorder="1" applyAlignment="1">
      <alignment vertical="top" wrapText="1"/>
    </xf>
    <xf numFmtId="0" fontId="130" fillId="0" borderId="1" xfId="0" applyFont="1" applyBorder="1" applyAlignment="1">
      <alignment vertical="top" wrapText="1"/>
    </xf>
    <xf numFmtId="0" fontId="106" fillId="0" borderId="0" xfId="0" applyFont="1" applyAlignment="1">
      <alignment horizontal="left" vertical="top"/>
    </xf>
    <xf numFmtId="0" fontId="110" fillId="14" borderId="1" xfId="0" applyFont="1" applyFill="1" applyBorder="1" applyAlignment="1">
      <alignment horizontal="left" vertical="top"/>
    </xf>
    <xf numFmtId="0" fontId="110" fillId="14" borderId="1" xfId="0" applyFont="1" applyFill="1" applyBorder="1" applyAlignment="1">
      <alignment vertical="top" wrapText="1"/>
    </xf>
    <xf numFmtId="0" fontId="1" fillId="14" borderId="1" xfId="0" applyFont="1" applyFill="1" applyBorder="1" applyAlignment="1">
      <alignment vertical="top" wrapText="1"/>
    </xf>
    <xf numFmtId="0" fontId="128" fillId="14" borderId="1" xfId="0" applyFont="1" applyFill="1" applyBorder="1" applyAlignment="1">
      <alignment vertical="top" wrapText="1"/>
    </xf>
    <xf numFmtId="0" fontId="107" fillId="14" borderId="1" xfId="0" applyFont="1" applyFill="1" applyBorder="1" applyAlignment="1">
      <alignment horizontal="left" vertical="top"/>
    </xf>
    <xf numFmtId="0" fontId="107" fillId="14" borderId="1" xfId="0" applyFont="1" applyFill="1" applyBorder="1" applyAlignment="1">
      <alignment vertical="top" wrapText="1"/>
    </xf>
    <xf numFmtId="0" fontId="107" fillId="14" borderId="1" xfId="0" applyFont="1" applyFill="1" applyBorder="1" applyAlignment="1">
      <alignment horizontal="left" vertical="top" wrapText="1"/>
    </xf>
    <xf numFmtId="0" fontId="128" fillId="0" borderId="1" xfId="0" applyFont="1" applyBorder="1" applyAlignment="1">
      <alignment vertical="top" wrapText="1"/>
    </xf>
    <xf numFmtId="0" fontId="107" fillId="14" borderId="8" xfId="0" applyFont="1" applyFill="1" applyBorder="1" applyAlignment="1">
      <alignment vertical="top" wrapText="1"/>
    </xf>
    <xf numFmtId="0" fontId="131" fillId="14" borderId="1" xfId="0" applyFont="1" applyFill="1" applyBorder="1" applyAlignment="1">
      <alignment vertical="top" wrapText="1"/>
    </xf>
    <xf numFmtId="0" fontId="7" fillId="14" borderId="0" xfId="0" applyFont="1" applyFill="1" applyAlignment="1">
      <alignment horizontal="left" vertical="top"/>
    </xf>
    <xf numFmtId="49" fontId="107" fillId="14" borderId="1" xfId="0" applyNumberFormat="1" applyFont="1" applyFill="1" applyBorder="1" applyAlignment="1">
      <alignment horizontal="left" vertical="top"/>
    </xf>
    <xf numFmtId="0" fontId="9" fillId="14" borderId="0" xfId="0" applyFont="1" applyFill="1" applyAlignment="1">
      <alignment horizontal="left" vertical="top" wrapText="1"/>
    </xf>
    <xf numFmtId="0" fontId="58" fillId="0" borderId="7" xfId="0" applyFont="1" applyBorder="1" applyAlignment="1">
      <alignment horizontal="left"/>
    </xf>
    <xf numFmtId="0" fontId="132" fillId="0" borderId="7" xfId="0" applyFont="1" applyBorder="1" applyAlignment="1">
      <alignment vertical="top"/>
    </xf>
    <xf numFmtId="0" fontId="74" fillId="0" borderId="0" xfId="2" applyAlignment="1" applyProtection="1">
      <alignment horizontal="left"/>
    </xf>
    <xf numFmtId="0" fontId="133" fillId="0" borderId="0" xfId="0" applyFont="1" applyAlignment="1">
      <alignment vertical="top"/>
    </xf>
    <xf numFmtId="0" fontId="134" fillId="0" borderId="0" xfId="2" applyFont="1" applyAlignment="1" applyProtection="1">
      <alignment horizontal="left"/>
    </xf>
    <xf numFmtId="0" fontId="135" fillId="0" borderId="0" xfId="0" applyFont="1" applyAlignment="1">
      <alignment vertical="top"/>
    </xf>
    <xf numFmtId="0" fontId="136" fillId="0" borderId="0" xfId="2" applyFont="1" applyAlignment="1" applyProtection="1">
      <alignment horizontal="left"/>
    </xf>
    <xf numFmtId="0" fontId="135" fillId="0" borderId="0" xfId="2" applyFont="1" applyAlignment="1" applyProtection="1">
      <alignment horizontal="left"/>
    </xf>
    <xf numFmtId="0" fontId="137" fillId="0" borderId="0" xfId="0" applyFont="1" applyAlignment="1">
      <alignment horizontal="left"/>
    </xf>
    <xf numFmtId="0" fontId="138" fillId="0" borderId="0" xfId="0" applyFont="1" applyAlignment="1">
      <alignment horizontal="left"/>
    </xf>
    <xf numFmtId="0" fontId="139" fillId="0" borderId="0" xfId="0" applyFont="1" applyAlignment="1">
      <alignment vertical="top"/>
    </xf>
    <xf numFmtId="0" fontId="140" fillId="0" borderId="0" xfId="0" applyFont="1" applyAlignment="1">
      <alignment horizontal="left"/>
    </xf>
    <xf numFmtId="0" fontId="141" fillId="0" borderId="0" xfId="0" applyFont="1" applyAlignment="1">
      <alignment horizontal="left"/>
    </xf>
    <xf numFmtId="0" fontId="111" fillId="0" borderId="7" xfId="0" applyFont="1" applyBorder="1" applyAlignment="1">
      <alignment vertical="top"/>
    </xf>
    <xf numFmtId="0" fontId="44" fillId="0" borderId="0" xfId="0" applyFont="1" applyAlignment="1">
      <alignment horizontal="left"/>
    </xf>
    <xf numFmtId="0" fontId="14" fillId="0" borderId="0" xfId="0" applyFont="1" applyAlignment="1">
      <alignment horizontal="left"/>
    </xf>
    <xf numFmtId="0" fontId="142" fillId="0" borderId="0" xfId="0" applyFont="1" applyAlignment="1">
      <alignment horizontal="left"/>
    </xf>
    <xf numFmtId="0" fontId="143" fillId="0" borderId="0" xfId="0" applyFont="1" applyAlignment="1">
      <alignment horizontal="left"/>
    </xf>
    <xf numFmtId="0" fontId="137" fillId="0" borderId="0" xfId="0" applyFont="1" applyAlignment="1">
      <alignment horizontal="left" indent="2"/>
    </xf>
    <xf numFmtId="0" fontId="138" fillId="0" borderId="0" xfId="0" applyFont="1" applyAlignment="1">
      <alignment horizontal="left" indent="2"/>
    </xf>
    <xf numFmtId="0" fontId="107" fillId="0" borderId="7" xfId="0" applyFont="1" applyBorder="1" applyAlignment="1">
      <alignment vertical="top"/>
    </xf>
    <xf numFmtId="0" fontId="39" fillId="0" borderId="7" xfId="0" applyFont="1" applyBorder="1" applyAlignment="1">
      <alignment horizontal="left"/>
    </xf>
    <xf numFmtId="0" fontId="139" fillId="0" borderId="7" xfId="0" applyFont="1" applyBorder="1" applyAlignment="1">
      <alignment vertical="top"/>
    </xf>
    <xf numFmtId="0" fontId="41" fillId="0" borderId="0" xfId="0" applyFont="1" applyAlignment="1">
      <alignment horizontal="left"/>
    </xf>
    <xf numFmtId="0" fontId="39" fillId="0" borderId="0" xfId="0" applyFont="1" applyAlignment="1">
      <alignment horizontal="left"/>
    </xf>
    <xf numFmtId="0" fontId="142" fillId="0" borderId="0" xfId="0" applyFont="1" applyAlignment="1">
      <alignment horizontal="left" indent="2"/>
    </xf>
    <xf numFmtId="0" fontId="143" fillId="0" borderId="0" xfId="0" applyFont="1" applyAlignment="1">
      <alignment horizontal="left" indent="2"/>
    </xf>
    <xf numFmtId="0" fontId="144" fillId="0" borderId="0" xfId="0" applyFont="1" applyAlignment="1">
      <alignment horizontal="left" indent="2"/>
    </xf>
    <xf numFmtId="0" fontId="145" fillId="0" borderId="0" xfId="0" applyFont="1" applyAlignment="1">
      <alignment horizontal="left" indent="2"/>
    </xf>
    <xf numFmtId="0" fontId="75" fillId="0" borderId="0" xfId="0" applyFont="1" applyAlignment="1">
      <alignment horizontal="left"/>
    </xf>
    <xf numFmtId="0" fontId="122" fillId="0" borderId="0" xfId="0" applyFont="1" applyAlignment="1">
      <alignment horizontal="left"/>
    </xf>
    <xf numFmtId="0" fontId="144" fillId="0" borderId="0" xfId="0" applyFont="1" applyAlignment="1">
      <alignment horizontal="left"/>
    </xf>
    <xf numFmtId="0" fontId="145" fillId="0" borderId="0" xfId="0" applyFont="1" applyAlignment="1">
      <alignment horizontal="left"/>
    </xf>
    <xf numFmtId="0" fontId="107" fillId="0" borderId="0" xfId="0" applyFont="1" applyAlignment="1">
      <alignment horizontal="left"/>
    </xf>
    <xf numFmtId="0" fontId="146" fillId="0" borderId="0" xfId="2" applyFont="1"/>
    <xf numFmtId="0" fontId="147" fillId="0" borderId="0" xfId="2" applyFont="1"/>
    <xf numFmtId="0" fontId="39" fillId="0" borderId="0" xfId="0" applyFont="1" applyAlignment="1">
      <alignment horizontal="left" vertical="top"/>
    </xf>
    <xf numFmtId="2" fontId="10" fillId="14" borderId="0" xfId="0" applyNumberFormat="1" applyFont="1" applyFill="1" applyAlignment="1">
      <alignment horizontal="left" vertical="top"/>
    </xf>
    <xf numFmtId="2" fontId="7" fillId="0" borderId="0" xfId="0" applyNumberFormat="1" applyFont="1" applyAlignment="1">
      <alignment horizontal="left" vertical="top"/>
    </xf>
    <xf numFmtId="0" fontId="1" fillId="0" borderId="0" xfId="0" applyFont="1" applyAlignment="1">
      <alignment horizontal="left" vertical="top" wrapText="1"/>
    </xf>
    <xf numFmtId="0" fontId="1" fillId="14" borderId="0" xfId="0" applyFont="1" applyFill="1" applyAlignment="1">
      <alignment horizontal="left" vertical="top" wrapText="1"/>
    </xf>
    <xf numFmtId="0" fontId="7" fillId="0" borderId="0" xfId="0" applyFont="1" applyAlignment="1">
      <alignment horizontal="left" vertical="top" wrapText="1"/>
    </xf>
    <xf numFmtId="0" fontId="129" fillId="0" borderId="0" xfId="0" applyFont="1" applyAlignment="1">
      <alignment horizontal="left" vertical="top" wrapText="1"/>
    </xf>
    <xf numFmtId="0" fontId="148" fillId="14" borderId="0" xfId="0" applyFont="1" applyFill="1" applyAlignment="1">
      <alignment vertical="top"/>
    </xf>
    <xf numFmtId="0" fontId="62" fillId="0" borderId="0" xfId="5" applyFont="1" applyAlignment="1">
      <alignment vertical="top"/>
    </xf>
    <xf numFmtId="0" fontId="44" fillId="0" borderId="0" xfId="5" applyFont="1" applyAlignment="1">
      <alignment vertical="top"/>
    </xf>
    <xf numFmtId="0" fontId="0" fillId="0" borderId="0" xfId="0" applyAlignment="1">
      <alignment vertical="top"/>
    </xf>
    <xf numFmtId="0" fontId="9" fillId="14" borderId="0" xfId="0" applyFont="1" applyFill="1" applyAlignment="1">
      <alignment vertical="top"/>
    </xf>
    <xf numFmtId="0" fontId="7" fillId="14" borderId="1" xfId="4" applyFont="1" applyFill="1" applyBorder="1" applyAlignment="1">
      <alignment vertical="top" wrapText="1"/>
    </xf>
    <xf numFmtId="0" fontId="1" fillId="0" borderId="0" xfId="5" applyAlignment="1">
      <alignment vertical="top"/>
    </xf>
    <xf numFmtId="0" fontId="10" fillId="14" borderId="1" xfId="14" applyFont="1" applyFill="1" applyBorder="1" applyAlignment="1">
      <alignment horizontal="left" vertical="top" wrapText="1"/>
    </xf>
    <xf numFmtId="0" fontId="7" fillId="14" borderId="1" xfId="14" applyFont="1" applyFill="1" applyBorder="1" applyAlignment="1">
      <alignment horizontal="left" vertical="top" wrapText="1"/>
    </xf>
    <xf numFmtId="0" fontId="7" fillId="14" borderId="1" xfId="14" applyFont="1" applyFill="1" applyBorder="1" applyAlignment="1">
      <alignment vertical="top" wrapText="1"/>
    </xf>
    <xf numFmtId="0" fontId="0" fillId="14" borderId="0" xfId="0" applyFill="1" applyAlignment="1">
      <alignment vertical="top"/>
    </xf>
    <xf numFmtId="0" fontId="110" fillId="14" borderId="1" xfId="4" applyFont="1" applyFill="1" applyBorder="1" applyAlignment="1">
      <alignment horizontal="left" vertical="top"/>
    </xf>
    <xf numFmtId="0" fontId="110" fillId="14" borderId="1" xfId="4" applyFont="1" applyFill="1" applyBorder="1" applyAlignment="1">
      <alignment vertical="top" wrapText="1"/>
    </xf>
    <xf numFmtId="0" fontId="28" fillId="14" borderId="1" xfId="14" applyFont="1" applyFill="1" applyBorder="1" applyAlignment="1">
      <alignment vertical="top"/>
    </xf>
    <xf numFmtId="0" fontId="64" fillId="14" borderId="0" xfId="0" applyFont="1" applyFill="1" applyAlignment="1">
      <alignment vertical="top"/>
    </xf>
    <xf numFmtId="0" fontId="107" fillId="14" borderId="1" xfId="4" applyFont="1" applyFill="1" applyBorder="1" applyAlignment="1">
      <alignment horizontal="left" vertical="top"/>
    </xf>
    <xf numFmtId="0" fontId="64" fillId="14" borderId="1" xfId="0" applyFont="1" applyFill="1" applyBorder="1" applyAlignment="1">
      <alignment vertical="top"/>
    </xf>
    <xf numFmtId="0" fontId="149" fillId="14" borderId="1" xfId="0" applyFont="1" applyFill="1" applyBorder="1" applyAlignment="1">
      <alignment vertical="top"/>
    </xf>
    <xf numFmtId="0" fontId="149" fillId="14" borderId="0" xfId="0" applyFont="1" applyFill="1" applyAlignment="1">
      <alignment vertical="top"/>
    </xf>
    <xf numFmtId="0" fontId="87" fillId="0" borderId="0" xfId="0" applyFont="1" applyAlignment="1">
      <alignment vertical="top"/>
    </xf>
    <xf numFmtId="0" fontId="106" fillId="14" borderId="1" xfId="4" applyFont="1" applyFill="1" applyBorder="1" applyAlignment="1">
      <alignment horizontal="left" vertical="top"/>
    </xf>
    <xf numFmtId="0" fontId="150" fillId="14" borderId="0" xfId="0" applyFont="1" applyFill="1" applyAlignment="1">
      <alignment vertical="top"/>
    </xf>
    <xf numFmtId="49" fontId="56" fillId="0" borderId="0" xfId="4" applyNumberFormat="1" applyFont="1" applyAlignment="1">
      <alignment vertical="top"/>
    </xf>
    <xf numFmtId="49" fontId="94" fillId="0" borderId="0" xfId="4" applyNumberFormat="1" applyFont="1" applyAlignment="1">
      <alignment vertical="top"/>
    </xf>
    <xf numFmtId="0" fontId="108" fillId="0" borderId="0" xfId="4" applyFont="1" applyAlignment="1">
      <alignment vertical="center" wrapText="1"/>
    </xf>
    <xf numFmtId="0" fontId="151" fillId="0" borderId="0" xfId="4" applyFont="1" applyAlignment="1">
      <alignment vertical="center" wrapText="1"/>
    </xf>
    <xf numFmtId="0" fontId="73" fillId="0" borderId="0" xfId="4"/>
    <xf numFmtId="0" fontId="108" fillId="0" borderId="12" xfId="4" applyFont="1" applyBorder="1" applyAlignment="1">
      <alignment vertical="center" wrapText="1"/>
    </xf>
    <xf numFmtId="0" fontId="151" fillId="0" borderId="12" xfId="4" applyFont="1" applyBorder="1" applyAlignment="1">
      <alignment vertical="center" wrapText="1"/>
    </xf>
    <xf numFmtId="0" fontId="106" fillId="15" borderId="13" xfId="4" applyFont="1" applyFill="1" applyBorder="1" applyAlignment="1">
      <alignment vertical="top" wrapText="1"/>
    </xf>
    <xf numFmtId="0" fontId="152" fillId="15" borderId="13" xfId="4" applyFont="1" applyFill="1" applyBorder="1" applyAlignment="1">
      <alignment vertical="top"/>
    </xf>
    <xf numFmtId="0" fontId="153" fillId="15" borderId="13" xfId="4" applyFont="1" applyFill="1" applyBorder="1" applyAlignment="1">
      <alignment vertical="top" wrapText="1"/>
    </xf>
    <xf numFmtId="0" fontId="109" fillId="15" borderId="1" xfId="4" applyFont="1" applyFill="1" applyBorder="1" applyAlignment="1">
      <alignment horizontal="left" vertical="top"/>
    </xf>
    <xf numFmtId="0" fontId="109" fillId="0" borderId="1" xfId="4" applyFont="1" applyBorder="1" applyAlignment="1">
      <alignment horizontal="left" vertical="top" wrapText="1"/>
    </xf>
    <xf numFmtId="0" fontId="154" fillId="0" borderId="1" xfId="4" applyFont="1" applyBorder="1" applyAlignment="1">
      <alignment horizontal="center" vertical="center"/>
    </xf>
    <xf numFmtId="0" fontId="155" fillId="0" borderId="1" xfId="4" applyFont="1" applyBorder="1" applyAlignment="1">
      <alignment horizontal="center" vertical="center" wrapText="1"/>
    </xf>
    <xf numFmtId="0" fontId="73" fillId="0" borderId="1" xfId="4" applyBorder="1"/>
    <xf numFmtId="0" fontId="106" fillId="15" borderId="1" xfId="4" applyFont="1" applyFill="1" applyBorder="1" applyAlignment="1">
      <alignment horizontal="left" vertical="top"/>
    </xf>
    <xf numFmtId="0" fontId="110" fillId="0" borderId="1" xfId="4" applyFont="1" applyBorder="1" applyAlignment="1">
      <alignment vertical="top" wrapText="1"/>
    </xf>
    <xf numFmtId="0" fontId="156" fillId="0" borderId="1" xfId="4" applyFont="1" applyBorder="1" applyAlignment="1">
      <alignment horizontal="center" vertical="center" wrapText="1"/>
    </xf>
    <xf numFmtId="0" fontId="28" fillId="14" borderId="1" xfId="14" applyFont="1" applyFill="1" applyBorder="1" applyAlignment="1">
      <alignment vertical="top" wrapText="1"/>
    </xf>
    <xf numFmtId="0" fontId="31" fillId="0" borderId="1" xfId="14" applyFont="1" applyBorder="1" applyAlignment="1">
      <alignment vertical="top" wrapText="1"/>
    </xf>
    <xf numFmtId="0" fontId="31" fillId="0" borderId="0" xfId="14" applyFont="1" applyAlignment="1">
      <alignment vertical="top" wrapText="1"/>
    </xf>
    <xf numFmtId="0" fontId="28" fillId="14" borderId="8" xfId="0" applyFont="1" applyFill="1" applyBorder="1" applyAlignment="1">
      <alignment vertical="top" wrapText="1"/>
    </xf>
    <xf numFmtId="0" fontId="31" fillId="0" borderId="1" xfId="0" applyFont="1" applyBorder="1" applyAlignment="1">
      <alignment vertical="top" wrapText="1"/>
    </xf>
    <xf numFmtId="0" fontId="28" fillId="14" borderId="1" xfId="0" applyFont="1" applyFill="1" applyBorder="1" applyAlignment="1">
      <alignment vertical="top" wrapText="1"/>
    </xf>
    <xf numFmtId="0" fontId="31" fillId="0" borderId="0" xfId="0" applyFont="1" applyAlignment="1">
      <alignment vertical="top" wrapText="1"/>
    </xf>
    <xf numFmtId="0" fontId="106" fillId="0" borderId="0" xfId="14" applyFont="1" applyAlignment="1">
      <alignment vertical="top"/>
    </xf>
    <xf numFmtId="0" fontId="109" fillId="14" borderId="8" xfId="0" applyFont="1" applyFill="1" applyBorder="1" applyAlignment="1">
      <alignment vertical="top" wrapText="1"/>
    </xf>
    <xf numFmtId="0" fontId="109" fillId="14" borderId="1" xfId="14" applyFont="1" applyFill="1" applyBorder="1" applyAlignment="1">
      <alignment vertical="top"/>
    </xf>
    <xf numFmtId="0" fontId="106" fillId="0" borderId="1" xfId="14" applyFont="1" applyBorder="1" applyAlignment="1">
      <alignment vertical="top"/>
    </xf>
    <xf numFmtId="0" fontId="106" fillId="0" borderId="1" xfId="0" applyFont="1" applyBorder="1" applyAlignment="1">
      <alignment vertical="top"/>
    </xf>
    <xf numFmtId="0" fontId="109" fillId="14" borderId="1" xfId="0" applyFont="1" applyFill="1" applyBorder="1" applyAlignment="1">
      <alignment vertical="top"/>
    </xf>
    <xf numFmtId="0" fontId="106" fillId="0" borderId="0" xfId="0" applyFont="1" applyAlignment="1">
      <alignment vertical="top"/>
    </xf>
    <xf numFmtId="0" fontId="89" fillId="14" borderId="8" xfId="0" applyFont="1" applyFill="1" applyBorder="1" applyAlignment="1">
      <alignment vertical="top" wrapText="1"/>
    </xf>
    <xf numFmtId="0" fontId="89" fillId="14" borderId="1" xfId="0" applyFont="1" applyFill="1" applyBorder="1" applyAlignment="1">
      <alignment vertical="top" wrapText="1"/>
    </xf>
    <xf numFmtId="0" fontId="89" fillId="14" borderId="1" xfId="14" applyFont="1" applyFill="1" applyBorder="1" applyAlignment="1">
      <alignment vertical="top"/>
    </xf>
    <xf numFmtId="0" fontId="89" fillId="14" borderId="1" xfId="0" applyFont="1" applyFill="1" applyBorder="1" applyAlignment="1">
      <alignment vertical="top"/>
    </xf>
    <xf numFmtId="0" fontId="89" fillId="0" borderId="0" xfId="14" applyFont="1" applyAlignment="1">
      <alignment vertical="top"/>
    </xf>
    <xf numFmtId="0" fontId="89" fillId="0" borderId="1" xfId="14" applyFont="1" applyBorder="1" applyAlignment="1">
      <alignment vertical="top"/>
    </xf>
    <xf numFmtId="0" fontId="89" fillId="0" borderId="1" xfId="0" applyFont="1" applyBorder="1" applyAlignment="1">
      <alignment vertical="top"/>
    </xf>
    <xf numFmtId="0" fontId="89" fillId="0" borderId="0" xfId="0" applyFont="1" applyAlignment="1">
      <alignment vertical="top"/>
    </xf>
    <xf numFmtId="0" fontId="63" fillId="14" borderId="0" xfId="14" applyFont="1" applyFill="1" applyAlignment="1">
      <alignment vertical="top"/>
    </xf>
    <xf numFmtId="0" fontId="1" fillId="14" borderId="0" xfId="14" applyFill="1" applyAlignment="1">
      <alignment vertical="top"/>
    </xf>
    <xf numFmtId="0" fontId="65" fillId="14" borderId="1" xfId="14" applyFont="1" applyFill="1" applyBorder="1" applyAlignment="1">
      <alignment vertical="top"/>
    </xf>
    <xf numFmtId="0" fontId="0" fillId="14" borderId="1" xfId="0" applyFill="1" applyBorder="1" applyAlignment="1">
      <alignment vertical="top"/>
    </xf>
    <xf numFmtId="0" fontId="87" fillId="14" borderId="1" xfId="0" applyFont="1" applyFill="1" applyBorder="1" applyAlignment="1">
      <alignment vertical="top"/>
    </xf>
    <xf numFmtId="0" fontId="107" fillId="23" borderId="1" xfId="4" applyFont="1" applyFill="1" applyBorder="1" applyAlignment="1">
      <alignment horizontal="left" vertical="top"/>
    </xf>
    <xf numFmtId="0" fontId="107" fillId="23" borderId="1" xfId="4" applyFont="1" applyFill="1" applyBorder="1" applyAlignment="1">
      <alignment vertical="top" wrapText="1"/>
    </xf>
    <xf numFmtId="0" fontId="107" fillId="23" borderId="1" xfId="4" applyFont="1" applyFill="1" applyBorder="1" applyAlignment="1">
      <alignment horizontal="left" vertical="top" wrapText="1"/>
    </xf>
    <xf numFmtId="0" fontId="157" fillId="23" borderId="1" xfId="4" applyFont="1" applyFill="1" applyBorder="1" applyAlignment="1">
      <alignment vertical="top" wrapText="1"/>
    </xf>
    <xf numFmtId="0" fontId="31" fillId="24" borderId="1" xfId="0" applyFont="1" applyFill="1" applyBorder="1" applyAlignment="1">
      <alignment vertical="top" wrapText="1"/>
    </xf>
    <xf numFmtId="0" fontId="106" fillId="24" borderId="1" xfId="0" applyFont="1" applyFill="1" applyBorder="1" applyAlignment="1">
      <alignment vertical="top"/>
    </xf>
    <xf numFmtId="0" fontId="89" fillId="24" borderId="1" xfId="0" applyFont="1" applyFill="1" applyBorder="1" applyAlignment="1">
      <alignment vertical="top"/>
    </xf>
    <xf numFmtId="0" fontId="106" fillId="23" borderId="1" xfId="4" applyFont="1" applyFill="1" applyBorder="1" applyAlignment="1">
      <alignment vertical="top" wrapText="1"/>
    </xf>
    <xf numFmtId="0" fontId="106" fillId="23" borderId="1" xfId="4" applyFont="1" applyFill="1" applyBorder="1" applyAlignment="1">
      <alignment horizontal="left" vertical="top" wrapText="1"/>
    </xf>
    <xf numFmtId="0" fontId="1" fillId="23" borderId="1" xfId="4" applyFont="1" applyFill="1" applyBorder="1" applyAlignment="1">
      <alignment vertical="top" wrapText="1"/>
    </xf>
    <xf numFmtId="17" fontId="1" fillId="23" borderId="1" xfId="4" applyNumberFormat="1" applyFont="1" applyFill="1" applyBorder="1" applyAlignment="1">
      <alignment horizontal="left" vertical="top" wrapText="1"/>
    </xf>
    <xf numFmtId="0" fontId="1" fillId="23" borderId="1" xfId="0" applyFont="1" applyFill="1" applyBorder="1" applyAlignment="1">
      <alignment vertical="top" wrapText="1"/>
    </xf>
    <xf numFmtId="2" fontId="109" fillId="23" borderId="1" xfId="0" applyNumberFormat="1" applyFont="1" applyFill="1" applyBorder="1" applyAlignment="1">
      <alignment vertical="top"/>
    </xf>
    <xf numFmtId="0" fontId="106" fillId="23" borderId="1" xfId="0" applyFont="1" applyFill="1" applyBorder="1" applyAlignment="1">
      <alignment vertical="top" wrapText="1"/>
    </xf>
    <xf numFmtId="0" fontId="107" fillId="23" borderId="1" xfId="0" applyFont="1" applyFill="1" applyBorder="1" applyAlignment="1">
      <alignment horizontal="left" vertical="top" wrapText="1"/>
    </xf>
    <xf numFmtId="0" fontId="107" fillId="23" borderId="1" xfId="0" applyFont="1" applyFill="1" applyBorder="1" applyAlignment="1">
      <alignment vertical="top" wrapText="1"/>
    </xf>
    <xf numFmtId="0" fontId="107" fillId="23" borderId="1" xfId="0" applyFont="1" applyFill="1" applyBorder="1" applyAlignment="1">
      <alignment horizontal="left" vertical="top"/>
    </xf>
    <xf numFmtId="0" fontId="106" fillId="0" borderId="0" xfId="0" applyFont="1" applyAlignment="1">
      <alignment vertical="top" wrapText="1"/>
    </xf>
    <xf numFmtId="0" fontId="109" fillId="14" borderId="1" xfId="0" applyFont="1" applyFill="1" applyBorder="1" applyAlignment="1">
      <alignment vertical="top" wrapText="1"/>
    </xf>
    <xf numFmtId="0" fontId="109" fillId="0" borderId="0" xfId="0" applyFont="1" applyAlignment="1">
      <alignment horizontal="left" vertical="top" wrapText="1"/>
    </xf>
    <xf numFmtId="0" fontId="89" fillId="0" borderId="0" xfId="0" applyFont="1" applyAlignment="1">
      <alignment horizontal="left" vertical="top" wrapText="1"/>
    </xf>
    <xf numFmtId="0" fontId="89" fillId="0" borderId="0" xfId="0" applyFont="1" applyAlignment="1">
      <alignment vertical="top" wrapText="1"/>
    </xf>
    <xf numFmtId="0" fontId="106" fillId="24" borderId="1" xfId="0" applyFont="1" applyFill="1" applyBorder="1" applyAlignment="1">
      <alignment vertical="top" wrapText="1"/>
    </xf>
    <xf numFmtId="0" fontId="89" fillId="24" borderId="1" xfId="0" applyFont="1" applyFill="1" applyBorder="1" applyAlignment="1">
      <alignment vertical="top" wrapText="1"/>
    </xf>
    <xf numFmtId="0" fontId="106" fillId="0" borderId="1" xfId="0" applyFont="1" applyFill="1" applyBorder="1" applyAlignment="1">
      <alignment vertical="top" wrapText="1"/>
    </xf>
    <xf numFmtId="0" fontId="89" fillId="0" borderId="1" xfId="0" applyFont="1" applyFill="1" applyBorder="1" applyAlignment="1">
      <alignment vertical="top" wrapText="1"/>
    </xf>
    <xf numFmtId="49" fontId="107" fillId="23" borderId="1" xfId="0" applyNumberFormat="1" applyFont="1" applyFill="1" applyBorder="1" applyAlignment="1">
      <alignment horizontal="left" vertical="top"/>
    </xf>
    <xf numFmtId="0" fontId="80" fillId="0" borderId="5" xfId="0" applyFont="1" applyFill="1" applyBorder="1" applyAlignment="1">
      <alignment vertical="top"/>
    </xf>
    <xf numFmtId="15" fontId="77" fillId="0" borderId="1" xfId="10" applyNumberFormat="1" applyFont="1" applyBorder="1" applyAlignment="1" applyProtection="1">
      <alignment horizontal="left" wrapText="1"/>
      <protection locked="0"/>
    </xf>
    <xf numFmtId="0" fontId="82" fillId="0" borderId="2" xfId="0" applyFont="1" applyFill="1" applyBorder="1" applyAlignment="1">
      <alignment vertical="top"/>
    </xf>
    <xf numFmtId="0" fontId="80" fillId="0" borderId="3" xfId="0" applyFont="1" applyFill="1" applyBorder="1" applyAlignment="1">
      <alignment vertical="top"/>
    </xf>
    <xf numFmtId="0" fontId="80" fillId="0" borderId="4" xfId="0" applyFont="1" applyFill="1" applyBorder="1" applyAlignment="1">
      <alignment vertical="top"/>
    </xf>
    <xf numFmtId="0" fontId="80" fillId="0" borderId="6" xfId="0" applyFont="1" applyFill="1" applyBorder="1" applyAlignment="1">
      <alignment vertical="top" wrapText="1"/>
    </xf>
    <xf numFmtId="0" fontId="80" fillId="0" borderId="6" xfId="0" applyFont="1" applyFill="1" applyBorder="1" applyAlignment="1">
      <alignment vertical="top"/>
    </xf>
    <xf numFmtId="0" fontId="80" fillId="0" borderId="11" xfId="0" applyFont="1" applyFill="1" applyBorder="1" applyAlignment="1">
      <alignment vertical="top" wrapText="1"/>
    </xf>
    <xf numFmtId="0" fontId="106" fillId="0" borderId="1" xfId="14" applyFont="1" applyBorder="1" applyAlignment="1">
      <alignment vertical="top" wrapText="1"/>
    </xf>
    <xf numFmtId="170" fontId="158" fillId="9" borderId="2" xfId="0" applyNumberFormat="1" applyFont="1" applyFill="1" applyBorder="1" applyAlignment="1">
      <alignment horizontal="left" vertical="top"/>
    </xf>
    <xf numFmtId="0" fontId="158" fillId="9" borderId="3" xfId="0" applyFont="1" applyFill="1" applyBorder="1" applyAlignment="1">
      <alignment vertical="top" wrapText="1"/>
    </xf>
    <xf numFmtId="0" fontId="109" fillId="9" borderId="4" xfId="0" applyFont="1" applyFill="1" applyBorder="1" applyAlignment="1">
      <alignment horizontal="left" vertical="top"/>
    </xf>
    <xf numFmtId="0" fontId="109" fillId="9" borderId="11" xfId="0" applyFont="1" applyFill="1" applyBorder="1" applyAlignment="1">
      <alignment vertical="top" wrapText="1"/>
    </xf>
    <xf numFmtId="0" fontId="130" fillId="0" borderId="10" xfId="0" applyFont="1" applyBorder="1" applyAlignment="1">
      <alignment vertical="top" wrapText="1"/>
    </xf>
    <xf numFmtId="0" fontId="106" fillId="0" borderId="15" xfId="0" applyFont="1" applyBorder="1" applyAlignment="1">
      <alignment horizontal="left" vertical="top" wrapText="1"/>
    </xf>
    <xf numFmtId="0" fontId="106" fillId="0" borderId="10" xfId="0" applyFont="1" applyBorder="1" applyAlignment="1">
      <alignment vertical="top" wrapText="1"/>
    </xf>
    <xf numFmtId="0" fontId="109" fillId="0" borderId="10" xfId="0" applyFont="1" applyBorder="1" applyAlignment="1">
      <alignment vertical="top" wrapText="1"/>
    </xf>
    <xf numFmtId="0" fontId="159" fillId="0" borderId="10" xfId="0" applyFont="1" applyBorder="1" applyAlignment="1">
      <alignment vertical="top" wrapText="1"/>
    </xf>
    <xf numFmtId="0" fontId="106" fillId="0" borderId="10" xfId="0" applyFont="1" applyBorder="1"/>
    <xf numFmtId="0" fontId="106" fillId="0" borderId="4" xfId="0" applyFont="1" applyBorder="1"/>
    <xf numFmtId="0" fontId="106" fillId="0" borderId="13" xfId="0" applyFont="1" applyBorder="1"/>
    <xf numFmtId="0" fontId="106" fillId="0" borderId="6" xfId="0" applyFont="1" applyBorder="1"/>
    <xf numFmtId="0" fontId="109" fillId="9" borderId="9" xfId="0" applyFont="1" applyFill="1" applyBorder="1" applyAlignment="1">
      <alignment vertical="top" wrapText="1"/>
    </xf>
    <xf numFmtId="0" fontId="106" fillId="0" borderId="13" xfId="0" applyFont="1" applyBorder="1" applyAlignment="1">
      <alignment vertical="top" wrapText="1"/>
    </xf>
    <xf numFmtId="0" fontId="109" fillId="0" borderId="15" xfId="0" applyFont="1" applyBorder="1" applyAlignment="1">
      <alignment vertical="top" wrapText="1"/>
    </xf>
    <xf numFmtId="0" fontId="107" fillId="0" borderId="10" xfId="0" applyFont="1" applyBorder="1" applyAlignment="1" applyProtection="1">
      <alignment horizontal="left" vertical="top" wrapText="1"/>
      <protection locked="0"/>
    </xf>
    <xf numFmtId="0" fontId="106" fillId="0" borderId="10" xfId="0" applyFont="1" applyBorder="1" applyAlignment="1">
      <alignment horizontal="left" vertical="top" wrapText="1"/>
    </xf>
    <xf numFmtId="0" fontId="112" fillId="0" borderId="10" xfId="0" applyFont="1" applyBorder="1" applyAlignment="1">
      <alignment horizontal="left" vertical="top" wrapText="1"/>
    </xf>
    <xf numFmtId="0" fontId="109" fillId="0" borderId="10" xfId="0" applyFont="1" applyBorder="1" applyAlignment="1">
      <alignment horizontal="left" vertical="top" wrapText="1"/>
    </xf>
    <xf numFmtId="0" fontId="112" fillId="0" borderId="10" xfId="0" applyFont="1" applyBorder="1" applyAlignment="1">
      <alignment vertical="top" wrapText="1"/>
    </xf>
    <xf numFmtId="0" fontId="160" fillId="0" borderId="13" xfId="0" applyFont="1" applyBorder="1" applyAlignment="1">
      <alignment vertical="top" wrapText="1"/>
    </xf>
    <xf numFmtId="0" fontId="109" fillId="9" borderId="3" xfId="0" applyFont="1" applyFill="1" applyBorder="1" applyAlignment="1">
      <alignment vertical="top" wrapText="1"/>
    </xf>
    <xf numFmtId="2" fontId="109" fillId="9" borderId="4" xfId="0" applyNumberFormat="1" applyFont="1" applyFill="1" applyBorder="1" applyAlignment="1">
      <alignment horizontal="left" vertical="top"/>
    </xf>
    <xf numFmtId="0" fontId="106" fillId="0" borderId="15" xfId="0" applyFont="1" applyBorder="1" applyAlignment="1">
      <alignment vertical="top" wrapText="1"/>
    </xf>
    <xf numFmtId="0" fontId="112" fillId="9" borderId="4" xfId="0" applyFont="1" applyFill="1" applyBorder="1" applyAlignment="1">
      <alignment horizontal="left" vertical="top" wrapText="1"/>
    </xf>
    <xf numFmtId="0" fontId="106" fillId="0" borderId="0" xfId="14" applyFont="1" applyAlignment="1">
      <alignment vertical="top" wrapText="1"/>
    </xf>
    <xf numFmtId="0" fontId="109" fillId="14" borderId="1" xfId="14" applyFont="1" applyFill="1" applyBorder="1" applyAlignment="1">
      <alignment vertical="top" wrapText="1"/>
    </xf>
    <xf numFmtId="0" fontId="31" fillId="24" borderId="1" xfId="14" applyFont="1" applyFill="1" applyBorder="1" applyAlignment="1">
      <alignment vertical="top" wrapText="1"/>
    </xf>
    <xf numFmtId="0" fontId="106" fillId="24" borderId="1" xfId="14" applyFont="1" applyFill="1" applyBorder="1" applyAlignment="1">
      <alignment vertical="top"/>
    </xf>
    <xf numFmtId="0" fontId="89" fillId="24" borderId="1" xfId="14" applyFont="1" applyFill="1" applyBorder="1" applyAlignment="1">
      <alignment vertical="top"/>
    </xf>
    <xf numFmtId="0" fontId="80" fillId="0" borderId="11" xfId="0" applyFont="1" applyFill="1" applyBorder="1" applyAlignment="1">
      <alignment vertical="top"/>
    </xf>
    <xf numFmtId="0" fontId="80" fillId="0" borderId="3" xfId="0" applyFont="1" applyFill="1" applyBorder="1" applyAlignment="1">
      <alignment horizontal="center" vertical="top"/>
    </xf>
    <xf numFmtId="0" fontId="80" fillId="0" borderId="5" xfId="0" applyFont="1" applyFill="1" applyBorder="1" applyAlignment="1">
      <alignment horizontal="center" vertical="top"/>
    </xf>
    <xf numFmtId="0" fontId="93" fillId="0" borderId="1" xfId="13" applyFont="1" applyBorder="1" applyAlignment="1">
      <alignment vertical="top" wrapText="1"/>
    </xf>
    <xf numFmtId="0" fontId="77" fillId="0" borderId="0" xfId="0" applyFont="1" applyAlignment="1">
      <alignment horizontal="center" vertical="center"/>
    </xf>
    <xf numFmtId="0" fontId="80" fillId="0" borderId="0" xfId="0" applyFont="1" applyAlignment="1">
      <alignment horizontal="center" vertical="center"/>
    </xf>
    <xf numFmtId="0" fontId="80" fillId="0" borderId="0" xfId="0" applyFont="1" applyAlignment="1">
      <alignment horizontal="center"/>
    </xf>
    <xf numFmtId="0" fontId="79" fillId="9" borderId="0" xfId="0" applyFont="1" applyFill="1" applyAlignment="1">
      <alignment wrapText="1"/>
    </xf>
    <xf numFmtId="0" fontId="80" fillId="9" borderId="0" xfId="0" applyFont="1" applyFill="1" applyAlignment="1">
      <alignment wrapText="1"/>
    </xf>
    <xf numFmtId="0" fontId="79" fillId="9" borderId="0" xfId="0" applyFont="1" applyFill="1" applyAlignment="1">
      <alignment vertical="top"/>
    </xf>
    <xf numFmtId="0" fontId="80" fillId="9" borderId="0" xfId="0" applyFont="1" applyFill="1" applyAlignment="1">
      <alignment vertical="top"/>
    </xf>
    <xf numFmtId="0" fontId="79" fillId="0" borderId="0" xfId="0" applyFont="1" applyAlignment="1">
      <alignment vertical="top"/>
    </xf>
    <xf numFmtId="0" fontId="80" fillId="0" borderId="0" xfId="0" applyFont="1" applyAlignment="1">
      <alignment vertical="top"/>
    </xf>
    <xf numFmtId="0" fontId="78" fillId="0" borderId="0" xfId="0" applyFont="1" applyAlignment="1" applyProtection="1">
      <alignment vertical="top" wrapText="1"/>
      <protection locked="0"/>
    </xf>
    <xf numFmtId="0" fontId="37" fillId="0" borderId="0" xfId="0" applyFont="1" applyAlignment="1" applyProtection="1">
      <alignment vertical="top" wrapText="1"/>
      <protection locked="0"/>
    </xf>
    <xf numFmtId="0" fontId="80" fillId="0" borderId="0" xfId="0" applyFont="1" applyAlignment="1">
      <alignment horizontal="center" vertical="top"/>
    </xf>
    <xf numFmtId="0" fontId="80" fillId="0" borderId="0" xfId="0" applyFont="1"/>
    <xf numFmtId="0" fontId="84" fillId="0" borderId="0" xfId="0" applyFont="1" applyAlignment="1">
      <alignment horizontal="center" vertical="top"/>
    </xf>
    <xf numFmtId="0" fontId="78" fillId="0" borderId="0" xfId="0" applyFont="1" applyAlignment="1" applyProtection="1">
      <alignment horizontal="left" vertical="top" wrapText="1"/>
      <protection locked="0"/>
    </xf>
    <xf numFmtId="0" fontId="77" fillId="0" borderId="0" xfId="0" applyFont="1" applyAlignment="1">
      <alignment horizontal="center" vertical="top"/>
    </xf>
    <xf numFmtId="0" fontId="81" fillId="13" borderId="1" xfId="0" applyFont="1" applyFill="1" applyBorder="1" applyAlignment="1">
      <alignment horizontal="left" vertical="top" wrapText="1"/>
    </xf>
    <xf numFmtId="0" fontId="81" fillId="13" borderId="14" xfId="0" applyFont="1" applyFill="1" applyBorder="1" applyAlignment="1">
      <alignment vertical="top" wrapText="1"/>
    </xf>
    <xf numFmtId="0" fontId="23" fillId="13" borderId="14" xfId="0" applyFont="1" applyFill="1" applyBorder="1" applyAlignment="1">
      <alignment vertical="top" wrapText="1"/>
    </xf>
    <xf numFmtId="0" fontId="77" fillId="0" borderId="33" xfId="0" applyFont="1" applyBorder="1" applyAlignment="1" applyProtection="1">
      <alignment horizontal="left" vertical="top"/>
      <protection locked="0"/>
    </xf>
    <xf numFmtId="0" fontId="77" fillId="0" borderId="34" xfId="0" applyFont="1" applyBorder="1" applyAlignment="1" applyProtection="1">
      <alignment horizontal="left" vertical="top"/>
      <protection locked="0"/>
    </xf>
    <xf numFmtId="0" fontId="77" fillId="0" borderId="35" xfId="0" applyFont="1" applyBorder="1" applyAlignment="1" applyProtection="1">
      <alignment horizontal="left" vertical="top"/>
      <protection locked="0"/>
    </xf>
    <xf numFmtId="0" fontId="77" fillId="0" borderId="33" xfId="0" applyFont="1" applyBorder="1" applyAlignment="1" applyProtection="1">
      <alignment horizontal="left" vertical="top" wrapText="1"/>
      <protection locked="0"/>
    </xf>
    <xf numFmtId="0" fontId="77" fillId="0" borderId="35" xfId="0" applyFont="1" applyBorder="1" applyAlignment="1" applyProtection="1">
      <alignment horizontal="left" vertical="top" wrapText="1"/>
      <protection locked="0"/>
    </xf>
    <xf numFmtId="0" fontId="81" fillId="0" borderId="0" xfId="0" applyFont="1" applyAlignment="1">
      <alignment vertical="top" wrapText="1"/>
    </xf>
    <xf numFmtId="0" fontId="77" fillId="0" borderId="0" xfId="0" applyFont="1" applyAlignment="1">
      <alignment vertical="top" wrapText="1"/>
    </xf>
    <xf numFmtId="0" fontId="108" fillId="0" borderId="12" xfId="0" applyFont="1" applyBorder="1" applyAlignment="1">
      <alignment horizontal="left" wrapText="1"/>
    </xf>
    <xf numFmtId="0" fontId="26" fillId="0" borderId="12" xfId="4" applyFont="1" applyBorder="1" applyAlignment="1">
      <alignment horizontal="left" wrapText="1"/>
    </xf>
    <xf numFmtId="0" fontId="108" fillId="0" borderId="12" xfId="4" applyFont="1" applyBorder="1" applyAlignment="1">
      <alignment horizontal="left" wrapText="1"/>
    </xf>
    <xf numFmtId="0" fontId="77" fillId="0" borderId="0" xfId="0" applyFont="1" applyAlignment="1">
      <alignment horizontal="center" wrapText="1"/>
    </xf>
    <xf numFmtId="0" fontId="81" fillId="12" borderId="1" xfId="0" applyFont="1" applyFill="1" applyBorder="1" applyAlignment="1">
      <alignment horizontal="left" vertical="top" wrapText="1"/>
    </xf>
    <xf numFmtId="0" fontId="7" fillId="5" borderId="8" xfId="3" applyFont="1" applyFill="1" applyBorder="1"/>
    <xf numFmtId="0" fontId="1" fillId="5" borderId="9" xfId="3" applyFill="1" applyBorder="1"/>
    <xf numFmtId="0" fontId="47" fillId="0" borderId="4" xfId="3" applyFont="1" applyBorder="1" applyAlignment="1">
      <alignment horizontal="left" vertical="top" wrapText="1"/>
    </xf>
    <xf numFmtId="0" fontId="47" fillId="0" borderId="0" xfId="3" applyFont="1" applyAlignment="1">
      <alignment horizontal="left" vertical="top" wrapText="1"/>
    </xf>
    <xf numFmtId="0" fontId="80" fillId="0" borderId="4" xfId="0" applyFont="1" applyBorder="1" applyAlignment="1">
      <alignment vertical="top" wrapText="1"/>
    </xf>
    <xf numFmtId="0" fontId="80" fillId="0" borderId="4" xfId="0" applyFont="1" applyBorder="1" applyAlignment="1">
      <alignment vertical="top"/>
    </xf>
    <xf numFmtId="0" fontId="84" fillId="0" borderId="0" xfId="0" applyFont="1" applyAlignment="1">
      <alignment horizontal="center" vertical="top" wrapText="1"/>
    </xf>
    <xf numFmtId="0" fontId="76" fillId="0" borderId="14" xfId="13" applyFont="1" applyBorder="1" applyAlignment="1" applyProtection="1">
      <alignment horizontal="center" vertical="center" wrapText="1"/>
      <protection locked="0"/>
    </xf>
    <xf numFmtId="0" fontId="77" fillId="0" borderId="0" xfId="12" applyFont="1" applyAlignment="1">
      <alignment horizontal="left" vertical="top" wrapText="1"/>
    </xf>
    <xf numFmtId="0" fontId="82" fillId="0" borderId="0" xfId="13" applyFont="1" applyAlignment="1">
      <alignment horizontal="left" vertical="top"/>
    </xf>
    <xf numFmtId="0" fontId="80" fillId="0" borderId="0" xfId="13" applyFont="1" applyAlignment="1">
      <alignment horizontal="left" vertical="top"/>
    </xf>
    <xf numFmtId="0" fontId="80" fillId="0" borderId="4" xfId="13" applyFont="1" applyBorder="1" applyAlignment="1">
      <alignment horizontal="left" vertical="top"/>
    </xf>
    <xf numFmtId="14" fontId="80" fillId="0" borderId="0" xfId="13" applyNumberFormat="1" applyFont="1" applyAlignment="1">
      <alignment horizontal="left" vertical="top" wrapText="1"/>
    </xf>
    <xf numFmtId="0" fontId="80" fillId="0" borderId="5" xfId="13" applyFont="1" applyBorder="1" applyAlignment="1">
      <alignment horizontal="left" vertical="top" wrapText="1"/>
    </xf>
    <xf numFmtId="15" fontId="80" fillId="0" borderId="12" xfId="13" applyNumberFormat="1" applyFont="1" applyBorder="1" applyAlignment="1">
      <alignment horizontal="left" vertical="top" wrapText="1"/>
    </xf>
    <xf numFmtId="15" fontId="80" fillId="0" borderId="11" xfId="13" applyNumberFormat="1" applyFont="1" applyBorder="1" applyAlignment="1">
      <alignment horizontal="left" vertical="top" wrapText="1"/>
    </xf>
    <xf numFmtId="0" fontId="77" fillId="0" borderId="0" xfId="13" applyFont="1" applyAlignment="1">
      <alignment horizontal="center" vertical="top"/>
    </xf>
    <xf numFmtId="0" fontId="77" fillId="0" borderId="5" xfId="13" applyFont="1" applyBorder="1" applyAlignment="1">
      <alignment horizontal="center" vertical="top"/>
    </xf>
    <xf numFmtId="0" fontId="84" fillId="0" borderId="0" xfId="13" applyFont="1" applyAlignment="1">
      <alignment horizontal="center" vertical="top"/>
    </xf>
    <xf numFmtId="0" fontId="80" fillId="0" borderId="6" xfId="13" applyFont="1" applyBorder="1" applyAlignment="1">
      <alignment horizontal="left" vertical="top"/>
    </xf>
    <xf numFmtId="0" fontId="80" fillId="0" borderId="12" xfId="13" applyFont="1" applyBorder="1" applyAlignment="1">
      <alignment horizontal="left" vertical="top"/>
    </xf>
    <xf numFmtId="0" fontId="84" fillId="0" borderId="0" xfId="13" applyFont="1" applyAlignment="1">
      <alignment horizontal="center" vertical="top" wrapText="1"/>
    </xf>
    <xf numFmtId="0" fontId="38" fillId="26" borderId="23" xfId="0" applyFont="1" applyFill="1" applyBorder="1" applyAlignment="1">
      <alignment horizontal="center" vertical="center"/>
    </xf>
    <xf numFmtId="0" fontId="38" fillId="26" borderId="24" xfId="0" applyFont="1" applyFill="1" applyBorder="1" applyAlignment="1">
      <alignment horizontal="center" vertical="center"/>
    </xf>
    <xf numFmtId="0" fontId="38" fillId="26" borderId="25" xfId="0" applyFont="1" applyFill="1" applyBorder="1" applyAlignment="1">
      <alignment horizontal="center" vertical="center"/>
    </xf>
    <xf numFmtId="0" fontId="38" fillId="26" borderId="1" xfId="7" applyFont="1" applyFill="1" applyBorder="1" applyAlignment="1">
      <alignment horizontal="center" vertical="center" wrapText="1"/>
    </xf>
    <xf numFmtId="0" fontId="1" fillId="27" borderId="29" xfId="0" applyFont="1" applyFill="1" applyBorder="1" applyAlignment="1">
      <alignment horizontal="left" vertical="center" wrapText="1"/>
    </xf>
    <xf numFmtId="0" fontId="1" fillId="27" borderId="30" xfId="0" applyFont="1" applyFill="1" applyBorder="1" applyAlignment="1">
      <alignment horizontal="left" vertical="center"/>
    </xf>
    <xf numFmtId="0" fontId="1" fillId="27" borderId="17" xfId="0" applyFont="1" applyFill="1" applyBorder="1" applyAlignment="1">
      <alignment horizontal="left" vertical="center"/>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9" fillId="0" borderId="22" xfId="0" applyFont="1" applyBorder="1" applyAlignment="1">
      <alignment wrapText="1"/>
    </xf>
    <xf numFmtId="0" fontId="9" fillId="0" borderId="21" xfId="0" applyFont="1" applyBorder="1" applyAlignment="1">
      <alignment wrapText="1"/>
    </xf>
    <xf numFmtId="0" fontId="9" fillId="2" borderId="22" xfId="0" applyFont="1" applyFill="1" applyBorder="1" applyAlignment="1">
      <alignment wrapText="1"/>
    </xf>
    <xf numFmtId="0" fontId="9" fillId="2" borderId="21" xfId="0" applyFont="1" applyFill="1" applyBorder="1" applyAlignment="1">
      <alignment wrapText="1"/>
    </xf>
    <xf numFmtId="0" fontId="39" fillId="0" borderId="1" xfId="0" applyFont="1" applyBorder="1" applyAlignment="1">
      <alignment horizontal="left" vertical="center" wrapText="1"/>
    </xf>
    <xf numFmtId="0" fontId="7" fillId="26" borderId="1" xfId="7" applyFont="1" applyFill="1" applyBorder="1" applyAlignment="1">
      <alignment horizontal="center" vertical="center" wrapText="1"/>
    </xf>
    <xf numFmtId="0" fontId="39" fillId="0" borderId="1" xfId="7" applyFont="1" applyBorder="1" applyAlignment="1">
      <alignment horizontal="left" vertical="center" wrapText="1"/>
    </xf>
    <xf numFmtId="0" fontId="1" fillId="0" borderId="1" xfId="0" applyFont="1" applyBorder="1" applyAlignment="1">
      <alignment horizontal="left" vertical="center" wrapText="1"/>
    </xf>
    <xf numFmtId="0" fontId="39" fillId="0" borderId="1" xfId="7" applyFont="1" applyBorder="1" applyAlignment="1">
      <alignment vertical="center" wrapText="1"/>
    </xf>
    <xf numFmtId="0" fontId="1" fillId="0" borderId="1" xfId="0" applyFont="1" applyBorder="1" applyAlignment="1">
      <alignment vertical="center" wrapText="1"/>
    </xf>
    <xf numFmtId="0" fontId="1" fillId="0" borderId="1" xfId="7" applyFont="1" applyBorder="1" applyAlignment="1">
      <alignment vertical="center" wrapText="1"/>
    </xf>
    <xf numFmtId="0" fontId="1" fillId="0" borderId="1" xfId="7" applyFont="1" applyBorder="1" applyAlignment="1">
      <alignment horizontal="left" vertical="center" wrapText="1"/>
    </xf>
    <xf numFmtId="0" fontId="75" fillId="0" borderId="1" xfId="0" applyFont="1" applyBorder="1" applyAlignment="1">
      <alignment vertical="center" wrapText="1"/>
    </xf>
    <xf numFmtId="0" fontId="9" fillId="2" borderId="22" xfId="0" applyFont="1" applyFill="1" applyBorder="1" applyAlignment="1">
      <alignment vertical="top" wrapText="1"/>
    </xf>
    <xf numFmtId="0" fontId="9" fillId="2" borderId="21" xfId="0" applyFont="1" applyFill="1" applyBorder="1" applyAlignment="1">
      <alignment vertical="top" wrapText="1"/>
    </xf>
    <xf numFmtId="0" fontId="9" fillId="0" borderId="18" xfId="0" applyFont="1" applyBorder="1" applyAlignment="1">
      <alignment wrapText="1"/>
    </xf>
    <xf numFmtId="0" fontId="9" fillId="2" borderId="18" xfId="0" applyFont="1" applyFill="1" applyBorder="1" applyAlignment="1">
      <alignment wrapText="1"/>
    </xf>
    <xf numFmtId="49" fontId="39" fillId="0" borderId="1" xfId="7" applyNumberFormat="1" applyFont="1" applyBorder="1" applyAlignment="1">
      <alignment horizontal="left" vertical="center" wrapText="1"/>
    </xf>
    <xf numFmtId="0" fontId="122" fillId="0" borderId="1" xfId="7" applyFont="1" applyBorder="1" applyAlignment="1">
      <alignment horizontal="left" vertical="center" wrapText="1"/>
    </xf>
    <xf numFmtId="0" fontId="1" fillId="0" borderId="1" xfId="0" applyFont="1" applyBorder="1" applyAlignment="1">
      <alignment horizontal="left" vertical="center"/>
    </xf>
    <xf numFmtId="0" fontId="10" fillId="0" borderId="22" xfId="0" applyFont="1" applyBorder="1" applyAlignment="1">
      <alignment wrapText="1"/>
    </xf>
    <xf numFmtId="0" fontId="10" fillId="0" borderId="21" xfId="0" applyFont="1" applyBorder="1" applyAlignment="1">
      <alignment wrapText="1"/>
    </xf>
    <xf numFmtId="0" fontId="12" fillId="25" borderId="26" xfId="0" applyFont="1" applyFill="1" applyBorder="1" applyAlignment="1">
      <alignment horizontal="left"/>
    </xf>
    <xf numFmtId="0" fontId="12" fillId="25" borderId="27" xfId="0" applyFont="1" applyFill="1" applyBorder="1" applyAlignment="1">
      <alignment horizontal="left"/>
    </xf>
    <xf numFmtId="0" fontId="12" fillId="25" borderId="20" xfId="0" applyFont="1" applyFill="1" applyBorder="1" applyAlignment="1">
      <alignment horizontal="left"/>
    </xf>
    <xf numFmtId="0" fontId="44" fillId="25" borderId="28" xfId="0" applyFont="1" applyFill="1" applyBorder="1" applyAlignment="1">
      <alignment horizontal="left"/>
    </xf>
    <xf numFmtId="0" fontId="44" fillId="25" borderId="0" xfId="0" applyFont="1" applyFill="1" applyAlignment="1">
      <alignment horizontal="left"/>
    </xf>
    <xf numFmtId="0" fontId="44" fillId="25" borderId="19" xfId="0" applyFont="1" applyFill="1" applyBorder="1" applyAlignment="1">
      <alignment horizontal="left"/>
    </xf>
    <xf numFmtId="0" fontId="6" fillId="0" borderId="0" xfId="1" applyFill="1" applyAlignment="1" applyProtection="1">
      <alignment vertical="top" wrapText="1"/>
    </xf>
  </cellXfs>
  <cellStyles count="16">
    <cellStyle name="Hyperlink" xfId="1" builtinId="8"/>
    <cellStyle name="Hyperlink 2" xfId="2" xr:uid="{934E81FD-22BC-477B-8E83-7BECCB3801FA}"/>
    <cellStyle name="Normal" xfId="0" builtinId="0"/>
    <cellStyle name="Normal 2" xfId="3" xr:uid="{056B0001-6E7B-4D0D-AFB4-87916FBF81DA}"/>
    <cellStyle name="Normal 2 2" xfId="4" xr:uid="{C4A6DDD7-FB29-4A4C-8892-74CB90B56785}"/>
    <cellStyle name="Normal 4" xfId="5" xr:uid="{2A2FD20D-80F7-4B88-9B5F-EFCCEC68B95D}"/>
    <cellStyle name="Normal 5" xfId="6" xr:uid="{9D5BC21E-5379-4987-ABBA-CD1A078179F6}"/>
    <cellStyle name="Normal 7" xfId="7" xr:uid="{D46820FB-6AA5-4BE9-B780-A0B37F579FC8}"/>
    <cellStyle name="Normal_2011 RA Coilte SHC Summary v10 - no names" xfId="8" xr:uid="{27D886B3-0BC0-46BD-BD93-4B84A703B471}"/>
    <cellStyle name="Normal_pefc" xfId="9" xr:uid="{572763B2-0AE5-4AE1-93B6-4B7FF37A3A2F}"/>
    <cellStyle name="Normal_RT-COC-001-13 Report spreadsheet" xfId="10" xr:uid="{DF508F7E-9350-4BF8-9BD2-10E72D17AC60}"/>
    <cellStyle name="Normal_RT-COC-001-13 Report spreadsheet 2 2" xfId="11" xr:uid="{B3EC7A2B-006A-44F1-B127-EFEA9E1EF73C}"/>
    <cellStyle name="Normal_RT-COC-001-18 Report spreadsheet" xfId="12" xr:uid="{FC786081-3AA3-4654-9365-188A979B0599}"/>
    <cellStyle name="Normal_RT-FM-001-03 Forest cert report template" xfId="13" xr:uid="{8814A689-F307-4072-8828-ED72336D3D13}"/>
    <cellStyle name="Normal_T&amp;M RA report 2005 draft 2" xfId="14" xr:uid="{2E87D47D-13EA-48E3-8EC0-65857837330D}"/>
    <cellStyle name="Normal_T&amp;M RA report 2005 draft 2 2" xfId="15" xr:uid="{6126BB87-176B-46C7-991B-AC44DA628E9E}"/>
  </cellStyles>
  <dxfs count="33">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457200</xdr:colOff>
      <xdr:row>0</xdr:row>
      <xdr:rowOff>234950</xdr:rowOff>
    </xdr:from>
    <xdr:to>
      <xdr:col>0</xdr:col>
      <xdr:colOff>419100</xdr:colOff>
      <xdr:row>0</xdr:row>
      <xdr:rowOff>1835150</xdr:rowOff>
    </xdr:to>
    <xdr:pic>
      <xdr:nvPicPr>
        <xdr:cNvPr id="85116" name="Picture 1">
          <a:extLst>
            <a:ext uri="{FF2B5EF4-FFF2-40B4-BE49-F238E27FC236}">
              <a16:creationId xmlns:a16="http://schemas.microsoft.com/office/drawing/2014/main" id="{DD54F59C-F29F-D3A5-F845-8198E88DE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749300</xdr:colOff>
      <xdr:row>0</xdr:row>
      <xdr:rowOff>1695450</xdr:rowOff>
    </xdr:to>
    <xdr:pic>
      <xdr:nvPicPr>
        <xdr:cNvPr id="85117" name="Picture 2">
          <a:extLst>
            <a:ext uri="{FF2B5EF4-FFF2-40B4-BE49-F238E27FC236}">
              <a16:creationId xmlns:a16="http://schemas.microsoft.com/office/drawing/2014/main" id="{AB3A0B16-1499-F5F8-752E-41B6B9516A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732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800100</xdr:colOff>
      <xdr:row>0</xdr:row>
      <xdr:rowOff>1860550</xdr:rowOff>
    </xdr:to>
    <xdr:pic>
      <xdr:nvPicPr>
        <xdr:cNvPr id="85118" name="Picture 2">
          <a:extLst>
            <a:ext uri="{FF2B5EF4-FFF2-40B4-BE49-F238E27FC236}">
              <a16:creationId xmlns:a16="http://schemas.microsoft.com/office/drawing/2014/main" id="{8CCF9F33-3D8E-3A57-2855-FBE53726F7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1175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0</xdr:row>
      <xdr:rowOff>228600</xdr:rowOff>
    </xdr:from>
    <xdr:to>
      <xdr:col>0</xdr:col>
      <xdr:colOff>2038350</xdr:colOff>
      <xdr:row>0</xdr:row>
      <xdr:rowOff>1244600</xdr:rowOff>
    </xdr:to>
    <xdr:pic>
      <xdr:nvPicPr>
        <xdr:cNvPr id="21550" name="Picture 4">
          <a:extLst>
            <a:ext uri="{FF2B5EF4-FFF2-40B4-BE49-F238E27FC236}">
              <a16:creationId xmlns:a16="http://schemas.microsoft.com/office/drawing/2014/main" id="{2195732C-6C61-484A-188E-F6EAF954E6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228600"/>
          <a:ext cx="158115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120650</xdr:colOff>
      <xdr:row>0</xdr:row>
      <xdr:rowOff>241300</xdr:rowOff>
    </xdr:from>
    <xdr:to>
      <xdr:col>3</xdr:col>
      <xdr:colOff>1200150</xdr:colOff>
      <xdr:row>0</xdr:row>
      <xdr:rowOff>1631950</xdr:rowOff>
    </xdr:to>
    <xdr:pic>
      <xdr:nvPicPr>
        <xdr:cNvPr id="30811" name="Picture 3">
          <a:extLst>
            <a:ext uri="{FF2B5EF4-FFF2-40B4-BE49-F238E27FC236}">
              <a16:creationId xmlns:a16="http://schemas.microsoft.com/office/drawing/2014/main" id="{F62F1542-A1FE-7700-0D37-93E6963C22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241300"/>
          <a:ext cx="10795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381000</xdr:rowOff>
    </xdr:from>
    <xdr:to>
      <xdr:col>1</xdr:col>
      <xdr:colOff>57150</xdr:colOff>
      <xdr:row>0</xdr:row>
      <xdr:rowOff>1377950</xdr:rowOff>
    </xdr:to>
    <xdr:pic>
      <xdr:nvPicPr>
        <xdr:cNvPr id="30812" name="Picture 4">
          <a:extLst>
            <a:ext uri="{FF2B5EF4-FFF2-40B4-BE49-F238E27FC236}">
              <a16:creationId xmlns:a16="http://schemas.microsoft.com/office/drawing/2014/main" id="{6BF34145-8AD5-4752-D492-08E7DE8A1D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381000"/>
          <a:ext cx="1638300" cy="99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sponline-my.sharepoint.com/personal/karina_kitnaes_wsp_com/Documents/Certificering/2%20Denmark/1321900070%20-%20Haderup%20Skovservice/03%20FSC+PEFC%20MA%202020/RT-FM-001-21%20FSC%20FM%20Haderup%20PA%20draft%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sponline-my.sharepoint.com/personal/karina_kitnaes_wsp_com/Documents/Certificering/2%20Denmark/1321900070%20-%20Haderup%20Skovservice/03%20FSC+PEFC%20MA%202020/RT-FM-001a-05%20PEFC%20FM%20Haderup%20PA%20draft%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a FSC Findings"/>
      <sheetName val="A1 FSC FM Checklist DK"/>
      <sheetName val="A6 Group checklist"/>
      <sheetName val="3 MA Cert process"/>
      <sheetName val="4 Admin "/>
      <sheetName val="5a MA Group"/>
      <sheetName val="A1.1 Pesticides"/>
      <sheetName val="A1.2 IFL"/>
      <sheetName val="A2 Consultation"/>
      <sheetName val="A3 Species list"/>
      <sheetName val="A4 CITES trees"/>
      <sheetName val="A5 additional info"/>
      <sheetName val="A7 Members &amp; FMUs"/>
      <sheetName val="A8 sampling"/>
      <sheetName val="A10 Glossary"/>
      <sheetName val="A11 Cert decsn"/>
      <sheetName val="A12a Product schedule"/>
      <sheetName val="A13 ILO conventions"/>
      <sheetName val="A14 Product codes"/>
      <sheetName val="A15 Translated summary"/>
      <sheetName val="A18 Opening &amp; Closing"/>
    </sheetNames>
    <sheetDataSet>
      <sheetData sheetId="0"/>
      <sheetData sheetId="1">
        <row r="7">
          <cell r="C7" t="str">
            <v>Haderup Skovservice A/S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b PEFC Findings"/>
      <sheetName val="3 MA Cert process"/>
      <sheetName val="5 MA Org Structure+Management"/>
      <sheetName val="A1 PEFC FM checklist DK"/>
      <sheetName val="A6 Group checklist"/>
      <sheetName val="A3 Species list"/>
      <sheetName val="A7 Members &amp; FMUs"/>
      <sheetName val="A2 Stakeholder Summary"/>
      <sheetName val="A8a sampling"/>
      <sheetName val="A11a Cert Decsn"/>
      <sheetName val="A12a Product schedule"/>
      <sheetName val="A14a Product Codes"/>
      <sheetName val="A15 Opening and Closing Meeting"/>
    </sheetNames>
    <sheetDataSet>
      <sheetData sheetId="0" refreshError="1">
        <row r="3">
          <cell r="D3" t="str">
            <v>Haderup Skovservice A/S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retsinformation.dk/eli/lta/2014/358" TargetMode="External"/><Relationship Id="rId13" Type="http://schemas.openxmlformats.org/officeDocument/2006/relationships/hyperlink" Target="https://www.retsinformation.dk/Forms/R0710.aspx?id=127099" TargetMode="External"/><Relationship Id="rId18" Type="http://schemas.openxmlformats.org/officeDocument/2006/relationships/hyperlink" Target="https://www.retsinformation.dk/Forms/R0710.aspx?id=127102" TargetMode="External"/><Relationship Id="rId26" Type="http://schemas.openxmlformats.org/officeDocument/2006/relationships/hyperlink" Target="https://www.retsinformation.dk/eli/lta/2019/1217" TargetMode="External"/><Relationship Id="rId3" Type="http://schemas.openxmlformats.org/officeDocument/2006/relationships/hyperlink" Target="https://ecos.au.dk/forskningraadgivning/temasider/redlistframe/" TargetMode="External"/><Relationship Id="rId21" Type="http://schemas.openxmlformats.org/officeDocument/2006/relationships/hyperlink" Target="https://www.retsinformation.dk/Forms/R0710.aspx?id=127107" TargetMode="External"/><Relationship Id="rId7" Type="http://schemas.openxmlformats.org/officeDocument/2006/relationships/hyperlink" Target="https://www.retsinformation.dk/eli/lta/1981/150" TargetMode="External"/><Relationship Id="rId12" Type="http://schemas.openxmlformats.org/officeDocument/2006/relationships/hyperlink" Target="https://www.retsinformation.dk/Forms/R0710.aspx?id=12065" TargetMode="External"/><Relationship Id="rId17" Type="http://schemas.openxmlformats.org/officeDocument/2006/relationships/hyperlink" Target="https://www.retsinformation.dk/Forms/R0710.aspx?id=132218" TargetMode="External"/><Relationship Id="rId25" Type="http://schemas.openxmlformats.org/officeDocument/2006/relationships/hyperlink" Target="https://www.retsinformation.dk/eli/lta/2019/315" TargetMode="External"/><Relationship Id="rId2" Type="http://schemas.openxmlformats.org/officeDocument/2006/relationships/hyperlink" Target="https://lbst.dk/landbrug/goedning/vejledning-om-goedsknings-og-harmoniregler/" TargetMode="External"/><Relationship Id="rId16" Type="http://schemas.openxmlformats.org/officeDocument/2006/relationships/hyperlink" Target="https://www.retsinformation.dk/Forms/R0710.aspx?id=132155" TargetMode="External"/><Relationship Id="rId20" Type="http://schemas.openxmlformats.org/officeDocument/2006/relationships/hyperlink" Target="https://www.retsinformation.dk/Forms/R0710.aspx?id=127104" TargetMode="External"/><Relationship Id="rId29" Type="http://schemas.openxmlformats.org/officeDocument/2006/relationships/hyperlink" Target="https://www.retsinformation.dk/eli/lta/2019/156" TargetMode="External"/><Relationship Id="rId1" Type="http://schemas.openxmlformats.org/officeDocument/2006/relationships/hyperlink" Target="http://chm.pops.int/Portals/0/download.aspx?d=UNEP-POPS-COP-CONVTEXT-2021.English.pdf" TargetMode="External"/><Relationship Id="rId6" Type="http://schemas.openxmlformats.org/officeDocument/2006/relationships/hyperlink" Target="https://www.retsinformation.dk/eli/lta/2018/1001" TargetMode="External"/><Relationship Id="rId11" Type="http://schemas.openxmlformats.org/officeDocument/2006/relationships/hyperlink" Target="https://www.retsinformation.dk/Forms/R0710.aspx?id=115370" TargetMode="External"/><Relationship Id="rId24" Type="http://schemas.openxmlformats.org/officeDocument/2006/relationships/hyperlink" Target="https://www.retsinformation.dk/Forms/R0710.aspx?id=127110" TargetMode="External"/><Relationship Id="rId32" Type="http://schemas.openxmlformats.org/officeDocument/2006/relationships/comments" Target="../comments7.xml"/><Relationship Id="rId5" Type="http://schemas.openxmlformats.org/officeDocument/2006/relationships/hyperlink" Target="http://www.retsinformation.dk/" TargetMode="External"/><Relationship Id="rId15" Type="http://schemas.openxmlformats.org/officeDocument/2006/relationships/hyperlink" Target="https://www.retsinformation.dk/Forms/R0710.aspx?id=132161" TargetMode="External"/><Relationship Id="rId23" Type="http://schemas.openxmlformats.org/officeDocument/2006/relationships/hyperlink" Target="https://www.retsinformation.dk/Forms/R0710.aspx?id=123426" TargetMode="External"/><Relationship Id="rId28" Type="http://schemas.openxmlformats.org/officeDocument/2006/relationships/hyperlink" Target="https://www.retsinformation.dk/eli/lta/2020/106" TargetMode="External"/><Relationship Id="rId10" Type="http://schemas.openxmlformats.org/officeDocument/2006/relationships/hyperlink" Target="https://www.retsinformation.dk/eli/lta/2020/674" TargetMode="External"/><Relationship Id="rId19" Type="http://schemas.openxmlformats.org/officeDocument/2006/relationships/hyperlink" Target="https://www.retsinformation.dk/eli/lta/2018/1225" TargetMode="External"/><Relationship Id="rId31" Type="http://schemas.openxmlformats.org/officeDocument/2006/relationships/vmlDrawing" Target="../drawings/vmlDrawing7.vml"/><Relationship Id="rId4" Type="http://schemas.openxmlformats.org/officeDocument/2006/relationships/hyperlink" Target="https://mst.dk/media/143350/handlingsplan_invasive-arter_juni17.pdf" TargetMode="External"/><Relationship Id="rId9" Type="http://schemas.openxmlformats.org/officeDocument/2006/relationships/hyperlink" Target="https://www.retsinformation.dk/Forms/R0710.aspx?id=30062" TargetMode="External"/><Relationship Id="rId14" Type="http://schemas.openxmlformats.org/officeDocument/2006/relationships/hyperlink" Target="https://www.retsinformation.dk/Forms/R0710.aspx?id=129674" TargetMode="External"/><Relationship Id="rId22" Type="http://schemas.openxmlformats.org/officeDocument/2006/relationships/hyperlink" Target="https://www.retsinformation.dk/eli/lta/2018/287" TargetMode="External"/><Relationship Id="rId27" Type="http://schemas.openxmlformats.org/officeDocument/2006/relationships/hyperlink" Target="https://www.retsinformation.dk/eli/lta/2011/645" TargetMode="External"/><Relationship Id="rId30"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haderup-skovservice.dk/" TargetMode="External"/><Relationship Id="rId1" Type="http://schemas.openxmlformats.org/officeDocument/2006/relationships/hyperlink" Target="mailto:jess@haderup-skovservice.dk"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21.xml.rels><?xml version="1.0" encoding="UTF-8" standalone="yes"?>
<Relationships xmlns="http://schemas.openxmlformats.org/package/2006/relationships"><Relationship Id="rId8" Type="http://schemas.openxmlformats.org/officeDocument/2006/relationships/hyperlink" Target="http://unstats.un.org/unsd/cr/registry/regcs.asp?Cl=16&amp;Lg=1&amp;Co=316" TargetMode="External"/><Relationship Id="rId3" Type="http://schemas.openxmlformats.org/officeDocument/2006/relationships/hyperlink" Target="http://unstats.un.org/unsd/cr/registry/regcs.asp?Cl=16&amp;Lg=1&amp;Co=3813" TargetMode="External"/><Relationship Id="rId7" Type="http://schemas.openxmlformats.org/officeDocument/2006/relationships/hyperlink" Target="http://unstats.un.org/unsd/cr/registry/regcs.asp?Cl=16&amp;Lg=1&amp;Co=312" TargetMode="External"/><Relationship Id="rId2" Type="http://schemas.openxmlformats.org/officeDocument/2006/relationships/hyperlink" Target="http://unstats.un.org/unsd/cr/registry/regcs.asp?Cl=16&amp;Lg=1&amp;Co=3812" TargetMode="External"/><Relationship Id="rId1" Type="http://schemas.openxmlformats.org/officeDocument/2006/relationships/hyperlink" Target="http://unstats.un.org/unsd/cr/registry/regcs.asp?Cl=16&amp;Lg=1&amp;Co=3811" TargetMode="External"/><Relationship Id="rId6" Type="http://schemas.openxmlformats.org/officeDocument/2006/relationships/hyperlink" Target="http://unstats.un.org/unsd/cr/registry/regcs.asp?Cl=16&amp;Lg=1&amp;Co=38112" TargetMode="External"/><Relationship Id="rId11" Type="http://schemas.openxmlformats.org/officeDocument/2006/relationships/hyperlink" Target="http://unstats.un.org/unsd/cr/registry/regcs.asp?Cl=16&amp;Lg=1&amp;Co=311" TargetMode="External"/><Relationship Id="rId5" Type="http://schemas.openxmlformats.org/officeDocument/2006/relationships/hyperlink" Target="http://unstats.un.org/unsd/cr/registry/regcs.asp?Cl=16&amp;Lg=1&amp;Co=3816" TargetMode="External"/><Relationship Id="rId10" Type="http://schemas.openxmlformats.org/officeDocument/2006/relationships/hyperlink" Target="http://unstats.un.org/unsd/cr/registry/regcs.asp?Cl=16&amp;Lg=1&amp;Co=31100" TargetMode="External"/><Relationship Id="rId4" Type="http://schemas.openxmlformats.org/officeDocument/2006/relationships/hyperlink" Target="http://unstats.un.org/unsd/cr/registry/regcs.asp?Cl=16&amp;Lg=1&amp;Co=3814" TargetMode="External"/><Relationship Id="rId9" Type="http://schemas.openxmlformats.org/officeDocument/2006/relationships/hyperlink" Target="http://unstats.un.org/unsd/cr/registry/regcs.asp?Cl=16&amp;Lg=1&amp;Co=317"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E77EB-6A36-48B2-9123-902AC400F3BB}">
  <dimension ref="A1:H32"/>
  <sheetViews>
    <sheetView tabSelected="1" view="pageBreakPreview" zoomScaleNormal="75" zoomScaleSheetLayoutView="100" workbookViewId="0">
      <selection activeCell="C19" sqref="C19"/>
    </sheetView>
  </sheetViews>
  <sheetFormatPr defaultColWidth="9" defaultRowHeight="12.5"/>
  <cols>
    <col min="1" max="1" width="6" style="4" customWidth="1"/>
    <col min="2" max="2" width="12.54296875" style="4" customWidth="1"/>
    <col min="3" max="3" width="19.1796875" style="4" customWidth="1"/>
    <col min="4" max="4" width="29" style="4" customWidth="1"/>
    <col min="5" max="5" width="14.7265625" style="4" customWidth="1"/>
    <col min="6" max="6" width="16.26953125" style="4" customWidth="1"/>
    <col min="7" max="7" width="15.453125" style="4" customWidth="1"/>
    <col min="8" max="16384" width="9" style="4"/>
  </cols>
  <sheetData>
    <row r="1" spans="1:8" ht="163.5" customHeight="1">
      <c r="A1" s="688"/>
      <c r="B1" s="689"/>
      <c r="C1" s="689"/>
      <c r="D1" s="3" t="s">
        <v>1582</v>
      </c>
      <c r="E1" s="690"/>
      <c r="F1" s="690"/>
      <c r="G1" s="11"/>
    </row>
    <row r="2" spans="1:8">
      <c r="H2" s="309"/>
    </row>
    <row r="3" spans="1:8" ht="39.75" customHeight="1">
      <c r="A3" s="691" t="s">
        <v>1583</v>
      </c>
      <c r="B3" s="692"/>
      <c r="C3" s="692"/>
      <c r="D3" s="111" t="str">
        <f>'[1]1 Basic Info'!C7</f>
        <v>Haderup Skovservice A/S</v>
      </c>
      <c r="E3" s="310"/>
      <c r="F3" s="310"/>
      <c r="H3" s="311"/>
    </row>
    <row r="4" spans="1:8" ht="17.5">
      <c r="A4" s="312"/>
      <c r="B4" s="313"/>
      <c r="D4" s="109"/>
      <c r="H4" s="311"/>
    </row>
    <row r="5" spans="1:8" s="6" customFormat="1" ht="17.5">
      <c r="A5" s="693" t="s">
        <v>1584</v>
      </c>
      <c r="B5" s="694"/>
      <c r="C5" s="694"/>
      <c r="D5" s="111" t="s">
        <v>1289</v>
      </c>
      <c r="E5" s="314"/>
      <c r="F5" s="314"/>
      <c r="H5" s="315"/>
    </row>
    <row r="6" spans="1:8" s="6" customFormat="1" ht="17.5">
      <c r="A6" s="7" t="s">
        <v>219</v>
      </c>
      <c r="B6" s="8"/>
      <c r="D6" s="316"/>
      <c r="E6" s="314"/>
      <c r="F6" s="314"/>
      <c r="H6" s="315"/>
    </row>
    <row r="7" spans="1:8" s="6" customFormat="1" ht="65.150000000000006" customHeight="1">
      <c r="A7" s="695" t="s">
        <v>173</v>
      </c>
      <c r="B7" s="696"/>
      <c r="C7" s="696"/>
      <c r="D7" s="697" t="s">
        <v>1585</v>
      </c>
      <c r="E7" s="698"/>
      <c r="F7" s="698"/>
      <c r="H7" s="315"/>
    </row>
    <row r="8" spans="1:8" s="6" customFormat="1" ht="23.15" customHeight="1">
      <c r="A8" s="7" t="s">
        <v>62</v>
      </c>
      <c r="D8" s="702" t="s">
        <v>1565</v>
      </c>
      <c r="E8" s="702"/>
      <c r="F8" s="314"/>
      <c r="H8" s="315"/>
    </row>
    <row r="9" spans="1:8" s="6" customFormat="1" ht="20.149999999999999" customHeight="1">
      <c r="A9" s="317" t="s">
        <v>367</v>
      </c>
      <c r="B9" s="52"/>
      <c r="C9" s="52"/>
      <c r="D9" s="318" t="s">
        <v>1333</v>
      </c>
      <c r="E9" s="319"/>
      <c r="F9" s="314"/>
      <c r="H9" s="315"/>
    </row>
    <row r="10" spans="1:8" s="6" customFormat="1" ht="17.5">
      <c r="A10" s="7" t="s">
        <v>50</v>
      </c>
      <c r="B10" s="8"/>
      <c r="D10" s="320" t="s">
        <v>1522</v>
      </c>
      <c r="E10" s="314"/>
      <c r="F10" s="314"/>
      <c r="H10" s="315"/>
    </row>
    <row r="11" spans="1:8" s="6" customFormat="1" ht="17.5">
      <c r="A11" s="695" t="s">
        <v>51</v>
      </c>
      <c r="B11" s="696"/>
      <c r="C11" s="696"/>
      <c r="D11" s="320" t="s">
        <v>1586</v>
      </c>
      <c r="E11" s="314"/>
      <c r="F11" s="314"/>
      <c r="H11" s="315"/>
    </row>
    <row r="12" spans="1:8" s="6" customFormat="1" ht="17.5">
      <c r="A12" s="7"/>
      <c r="B12" s="8"/>
    </row>
    <row r="13" spans="1:8" s="6" customFormat="1" ht="17.5">
      <c r="B13" s="8"/>
    </row>
    <row r="14" spans="1:8" s="6" customFormat="1" ht="28">
      <c r="A14" s="321"/>
      <c r="B14" s="322" t="s">
        <v>218</v>
      </c>
      <c r="C14" s="322" t="s">
        <v>1587</v>
      </c>
      <c r="D14" s="322" t="s">
        <v>1588</v>
      </c>
      <c r="E14" s="322" t="s">
        <v>216</v>
      </c>
      <c r="F14" s="323" t="s">
        <v>217</v>
      </c>
      <c r="G14" s="324"/>
    </row>
    <row r="15" spans="1:8" s="6" customFormat="1" ht="25">
      <c r="A15" s="325" t="s">
        <v>368</v>
      </c>
      <c r="B15" s="326" t="s">
        <v>1019</v>
      </c>
      <c r="C15" s="110"/>
      <c r="D15" s="326" t="s">
        <v>1002</v>
      </c>
      <c r="E15" s="326" t="s">
        <v>1239</v>
      </c>
      <c r="F15" s="327" t="s">
        <v>1239</v>
      </c>
      <c r="G15" s="324"/>
    </row>
    <row r="16" spans="1:8" s="6" customFormat="1" ht="37.5">
      <c r="A16" s="328" t="s">
        <v>117</v>
      </c>
      <c r="B16" s="327" t="s">
        <v>1317</v>
      </c>
      <c r="C16" s="327">
        <v>44033</v>
      </c>
      <c r="D16" s="327" t="s">
        <v>1002</v>
      </c>
      <c r="E16" s="327" t="s">
        <v>1332</v>
      </c>
      <c r="F16" s="327" t="s">
        <v>1332</v>
      </c>
      <c r="G16" s="329"/>
    </row>
    <row r="17" spans="1:7" s="6" customFormat="1" ht="14">
      <c r="A17" s="328" t="s">
        <v>176</v>
      </c>
      <c r="B17" s="327" t="s">
        <v>1334</v>
      </c>
      <c r="C17" s="327">
        <v>44307</v>
      </c>
      <c r="D17" s="327" t="s">
        <v>1519</v>
      </c>
      <c r="E17" s="327" t="s">
        <v>1473</v>
      </c>
      <c r="F17" s="327" t="s">
        <v>1483</v>
      </c>
      <c r="G17" s="329"/>
    </row>
    <row r="18" spans="1:7" s="6" customFormat="1" ht="25">
      <c r="A18" s="328" t="s">
        <v>12</v>
      </c>
      <c r="B18" s="327" t="s">
        <v>1518</v>
      </c>
      <c r="C18" s="327" t="s">
        <v>1568</v>
      </c>
      <c r="D18" s="327" t="s">
        <v>1002</v>
      </c>
      <c r="E18" s="327" t="s">
        <v>1564</v>
      </c>
      <c r="F18" s="327" t="s">
        <v>1564</v>
      </c>
      <c r="G18" s="329"/>
    </row>
    <row r="19" spans="1:7" s="6" customFormat="1" ht="25.5">
      <c r="A19" s="328" t="s">
        <v>13</v>
      </c>
      <c r="B19" s="330" t="s">
        <v>1589</v>
      </c>
      <c r="C19" s="645">
        <v>45210</v>
      </c>
      <c r="D19" s="330" t="s">
        <v>1002</v>
      </c>
      <c r="E19" s="330" t="s">
        <v>3617</v>
      </c>
      <c r="F19" s="330" t="s">
        <v>3617</v>
      </c>
      <c r="G19" s="329"/>
    </row>
    <row r="20" spans="1:7" s="6" customFormat="1" ht="25.5">
      <c r="A20" s="328" t="s">
        <v>14</v>
      </c>
      <c r="B20" s="330" t="s">
        <v>3663</v>
      </c>
      <c r="C20" s="330">
        <v>45497</v>
      </c>
      <c r="D20" s="330" t="s">
        <v>3664</v>
      </c>
      <c r="E20" s="330" t="s">
        <v>1483</v>
      </c>
      <c r="F20" s="330" t="s">
        <v>1483</v>
      </c>
      <c r="G20" s="329"/>
    </row>
    <row r="21" spans="1:7" s="6" customFormat="1" ht="17.5">
      <c r="B21" s="8"/>
    </row>
    <row r="22" spans="1:7" s="6" customFormat="1" ht="18" customHeight="1">
      <c r="A22" s="703" t="s">
        <v>1590</v>
      </c>
      <c r="B22" s="703"/>
      <c r="C22" s="703"/>
      <c r="D22" s="703"/>
      <c r="E22" s="703"/>
      <c r="F22" s="703"/>
    </row>
    <row r="23" spans="1:7" ht="14">
      <c r="A23" s="699" t="s">
        <v>53</v>
      </c>
      <c r="B23" s="700"/>
      <c r="C23" s="700"/>
      <c r="D23" s="700"/>
      <c r="E23" s="700"/>
      <c r="F23" s="700"/>
      <c r="G23" s="11"/>
    </row>
    <row r="24" spans="1:7" ht="14">
      <c r="A24" s="9"/>
      <c r="B24" s="9"/>
    </row>
    <row r="25" spans="1:7" ht="14">
      <c r="A25" s="699" t="s">
        <v>438</v>
      </c>
      <c r="B25" s="700"/>
      <c r="C25" s="700"/>
      <c r="D25" s="700"/>
      <c r="E25" s="700"/>
      <c r="F25" s="700"/>
      <c r="G25" s="11"/>
    </row>
    <row r="26" spans="1:7" ht="14">
      <c r="A26" s="699" t="s">
        <v>440</v>
      </c>
      <c r="B26" s="700"/>
      <c r="C26" s="700"/>
      <c r="D26" s="700"/>
      <c r="E26" s="700"/>
      <c r="F26" s="700"/>
      <c r="G26" s="11"/>
    </row>
    <row r="27" spans="1:7" ht="14">
      <c r="A27" s="699" t="s">
        <v>420</v>
      </c>
      <c r="B27" s="700"/>
      <c r="C27" s="700"/>
      <c r="D27" s="700"/>
      <c r="E27" s="700"/>
      <c r="F27" s="700"/>
      <c r="G27" s="11"/>
    </row>
    <row r="28" spans="1:7" ht="14">
      <c r="A28" s="10"/>
      <c r="B28" s="10"/>
    </row>
    <row r="29" spans="1:7" ht="14">
      <c r="A29" s="701" t="s">
        <v>54</v>
      </c>
      <c r="B29" s="700"/>
      <c r="C29" s="700"/>
      <c r="D29" s="700"/>
      <c r="E29" s="700"/>
      <c r="F29" s="700"/>
      <c r="G29" s="11"/>
    </row>
    <row r="30" spans="1:7" ht="14">
      <c r="A30" s="701" t="s">
        <v>55</v>
      </c>
      <c r="B30" s="700"/>
      <c r="C30" s="700"/>
      <c r="D30" s="700"/>
      <c r="E30" s="700"/>
      <c r="F30" s="700"/>
      <c r="G30" s="11"/>
    </row>
    <row r="31" spans="1:7" ht="13.5" customHeight="1"/>
    <row r="32" spans="1:7">
      <c r="A32" s="4" t="s">
        <v>1591</v>
      </c>
    </row>
  </sheetData>
  <sheetProtection password="CD46" sheet="1" objects="1" scenarios="1" formatCells="0" formatColumns="0" formatRows="0" insertColumns="0" insertRows="0" insertHyperlinks="0" deleteColumns="0" deleteRows="0" selectLockedCells="1"/>
  <mergeCells count="15">
    <mergeCell ref="A27:F27"/>
    <mergeCell ref="A29:F29"/>
    <mergeCell ref="A30:F30"/>
    <mergeCell ref="D8:E8"/>
    <mergeCell ref="A11:C11"/>
    <mergeCell ref="A22:F22"/>
    <mergeCell ref="A23:F23"/>
    <mergeCell ref="A25:F25"/>
    <mergeCell ref="A26:F26"/>
    <mergeCell ref="A1:C1"/>
    <mergeCell ref="E1:F1"/>
    <mergeCell ref="A3:C3"/>
    <mergeCell ref="A5:C5"/>
    <mergeCell ref="A7:C7"/>
    <mergeCell ref="D7:F7"/>
  </mergeCells>
  <pageMargins left="0.75" right="0.75" top="1" bottom="1" header="0.5" footer="0.5"/>
  <pageSetup paperSize="9" scale="87"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38E5-8708-4DA5-B0E7-430AF2645681}">
  <sheetPr>
    <tabColor theme="8" tint="-0.249977111117893"/>
  </sheetPr>
  <dimension ref="A1:W454"/>
  <sheetViews>
    <sheetView topLeftCell="B1" zoomScaleNormal="100" zoomScaleSheetLayoutView="100" workbookViewId="0">
      <selection activeCell="B1" sqref="B1"/>
    </sheetView>
  </sheetViews>
  <sheetFormatPr defaultColWidth="9" defaultRowHeight="13"/>
  <cols>
    <col min="1" max="1" width="4.26953125" style="544" hidden="1" customWidth="1"/>
    <col min="2" max="2" width="6" style="545" customWidth="1"/>
    <col min="3" max="4" width="66.81640625" style="546" customWidth="1"/>
    <col min="5" max="5" width="17.453125" style="547" hidden="1" customWidth="1"/>
    <col min="6" max="8" width="5.26953125" style="546" hidden="1" customWidth="1"/>
    <col min="9" max="9" width="35.81640625" style="548" hidden="1" customWidth="1"/>
    <col min="10" max="10" width="7.1796875" style="548" hidden="1" customWidth="1"/>
    <col min="11" max="11" width="7.1796875" style="549" hidden="1" customWidth="1"/>
    <col min="12" max="12" width="35.81640625" style="548" hidden="1" customWidth="1"/>
    <col min="13" max="13" width="7.1796875" style="548" hidden="1" customWidth="1"/>
    <col min="14" max="14" width="7.1796875" style="549" hidden="1" customWidth="1"/>
    <col min="15" max="15" width="35.81640625" style="548" hidden="1" customWidth="1"/>
    <col min="16" max="16" width="7.1796875" style="548" hidden="1" customWidth="1"/>
    <col min="17" max="17" width="7.1796875" style="549" hidden="1" customWidth="1"/>
    <col min="18" max="18" width="35.81640625" style="636" hidden="1" customWidth="1"/>
    <col min="19" max="19" width="7.1796875" style="636" hidden="1" customWidth="1"/>
    <col min="20" max="20" width="7.1796875" style="637" hidden="1" customWidth="1"/>
    <col min="21" max="21" width="35.81640625" style="636" customWidth="1"/>
    <col min="22" max="22" width="7.1796875" style="636" customWidth="1"/>
    <col min="23" max="23" width="7.1796875" style="637" customWidth="1"/>
    <col min="24" max="16384" width="9" style="470"/>
  </cols>
  <sheetData>
    <row r="1" spans="1:23" ht="19">
      <c r="A1" s="464" t="s">
        <v>2888</v>
      </c>
      <c r="B1" s="465" t="s">
        <v>2889</v>
      </c>
      <c r="C1" s="466"/>
      <c r="D1" s="467"/>
      <c r="E1" s="464" t="s">
        <v>2888</v>
      </c>
      <c r="F1" s="468"/>
      <c r="G1" s="468"/>
      <c r="H1" s="468"/>
      <c r="I1" s="468"/>
      <c r="J1" s="468"/>
      <c r="K1" s="469"/>
      <c r="L1" s="468"/>
      <c r="M1" s="468"/>
      <c r="N1" s="469"/>
      <c r="O1" s="468"/>
      <c r="P1" s="468"/>
      <c r="Q1" s="469"/>
      <c r="R1" s="634"/>
      <c r="S1" s="634"/>
      <c r="T1" s="638"/>
      <c r="U1" s="634"/>
      <c r="V1" s="634"/>
      <c r="W1" s="638"/>
    </row>
    <row r="2" spans="1:23" ht="12.65" customHeight="1">
      <c r="A2" s="471"/>
      <c r="B2" s="472"/>
      <c r="C2" s="468"/>
      <c r="D2" s="468"/>
      <c r="E2" s="473"/>
      <c r="F2" s="468"/>
      <c r="G2" s="468"/>
      <c r="H2" s="468"/>
      <c r="I2" s="468"/>
      <c r="J2" s="468"/>
      <c r="K2" s="469"/>
      <c r="L2" s="468"/>
      <c r="M2" s="468"/>
      <c r="N2" s="469"/>
      <c r="O2" s="468"/>
      <c r="P2" s="468"/>
      <c r="Q2" s="469"/>
      <c r="R2" s="634"/>
      <c r="S2" s="634"/>
      <c r="T2" s="638"/>
      <c r="U2" s="634"/>
      <c r="V2" s="634"/>
      <c r="W2" s="638"/>
    </row>
    <row r="3" spans="1:23" ht="12.65" customHeight="1">
      <c r="A3" s="471"/>
      <c r="B3" s="472"/>
      <c r="C3" s="474" t="s">
        <v>2890</v>
      </c>
      <c r="D3" s="474"/>
      <c r="E3" s="475"/>
      <c r="F3" s="468"/>
      <c r="G3" s="468"/>
      <c r="H3" s="468"/>
      <c r="I3" s="468"/>
      <c r="J3" s="468"/>
      <c r="K3" s="469"/>
      <c r="L3" s="468"/>
      <c r="M3" s="468"/>
      <c r="N3" s="469"/>
      <c r="O3" s="468"/>
      <c r="P3" s="468"/>
      <c r="Q3" s="469"/>
      <c r="R3" s="634"/>
      <c r="S3" s="634"/>
      <c r="T3" s="638"/>
      <c r="U3" s="634"/>
      <c r="V3" s="634"/>
      <c r="W3" s="638"/>
    </row>
    <row r="4" spans="1:23" ht="12.65" customHeight="1">
      <c r="A4" s="476"/>
      <c r="B4" s="477"/>
      <c r="C4" s="628" t="s">
        <v>2891</v>
      </c>
      <c r="D4" s="628" t="s">
        <v>2892</v>
      </c>
      <c r="E4" s="473"/>
      <c r="F4" s="468"/>
      <c r="G4" s="468"/>
      <c r="H4" s="468"/>
      <c r="I4" s="468"/>
      <c r="J4" s="468"/>
      <c r="K4" s="469"/>
      <c r="L4" s="468"/>
      <c r="M4" s="468"/>
      <c r="N4" s="469"/>
      <c r="O4" s="468"/>
      <c r="P4" s="468"/>
      <c r="Q4" s="469"/>
      <c r="R4" s="634"/>
      <c r="S4" s="634"/>
      <c r="T4" s="638"/>
      <c r="U4" s="634"/>
      <c r="V4" s="634"/>
      <c r="W4" s="638"/>
    </row>
    <row r="5" spans="1:23" ht="12.65" customHeight="1">
      <c r="A5" s="471"/>
      <c r="B5" s="472"/>
      <c r="C5" s="474" t="s">
        <v>312</v>
      </c>
      <c r="D5" s="474"/>
      <c r="E5" s="475"/>
      <c r="F5" s="468"/>
      <c r="G5" s="468"/>
      <c r="H5" s="468"/>
      <c r="I5" s="468"/>
      <c r="J5" s="468"/>
      <c r="K5" s="469"/>
      <c r="L5" s="468"/>
      <c r="M5" s="468"/>
      <c r="N5" s="469"/>
      <c r="O5" s="468"/>
      <c r="P5" s="468"/>
      <c r="Q5" s="469"/>
      <c r="R5" s="634"/>
      <c r="S5" s="634"/>
      <c r="T5" s="638"/>
      <c r="U5" s="634"/>
      <c r="V5" s="634"/>
      <c r="W5" s="638"/>
    </row>
    <row r="6" spans="1:23" ht="12.65" customHeight="1">
      <c r="A6" s="476"/>
      <c r="B6" s="477"/>
      <c r="C6" s="628" t="s">
        <v>471</v>
      </c>
      <c r="D6" s="628" t="s">
        <v>471</v>
      </c>
      <c r="E6" s="473"/>
      <c r="F6" s="468"/>
      <c r="G6" s="468"/>
      <c r="H6" s="468"/>
      <c r="I6" s="468"/>
      <c r="J6" s="468"/>
      <c r="K6" s="469"/>
      <c r="L6" s="468"/>
      <c r="M6" s="468"/>
      <c r="N6" s="469"/>
      <c r="O6" s="468"/>
      <c r="P6" s="468"/>
      <c r="Q6" s="469"/>
      <c r="R6" s="634"/>
      <c r="S6" s="634"/>
      <c r="T6" s="638"/>
      <c r="U6" s="634"/>
      <c r="V6" s="634"/>
      <c r="W6" s="638"/>
    </row>
    <row r="7" spans="1:23" ht="12.65" customHeight="1">
      <c r="A7" s="471"/>
      <c r="B7" s="472"/>
      <c r="C7" s="474" t="s">
        <v>2893</v>
      </c>
      <c r="D7" s="474"/>
      <c r="E7" s="475"/>
      <c r="F7" s="468"/>
      <c r="G7" s="468"/>
      <c r="H7" s="468"/>
      <c r="I7" s="468"/>
      <c r="J7" s="468"/>
      <c r="K7" s="469"/>
      <c r="L7" s="468"/>
      <c r="M7" s="468"/>
      <c r="N7" s="469"/>
      <c r="O7" s="468"/>
      <c r="P7" s="468"/>
      <c r="Q7" s="469"/>
      <c r="R7" s="634"/>
      <c r="S7" s="634"/>
      <c r="T7" s="638"/>
      <c r="U7" s="634"/>
      <c r="V7" s="634"/>
      <c r="W7" s="638"/>
    </row>
    <row r="8" spans="1:23" ht="12.65" customHeight="1">
      <c r="A8" s="471"/>
      <c r="B8" s="472"/>
      <c r="C8" s="628" t="s">
        <v>2894</v>
      </c>
      <c r="D8" s="628" t="s">
        <v>2895</v>
      </c>
      <c r="E8" s="473"/>
      <c r="F8" s="468"/>
      <c r="G8" s="468"/>
      <c r="H8" s="468"/>
      <c r="I8" s="468"/>
      <c r="J8" s="468"/>
      <c r="K8" s="469"/>
      <c r="L8" s="468"/>
      <c r="M8" s="468"/>
      <c r="N8" s="469"/>
      <c r="O8" s="468"/>
      <c r="P8" s="468"/>
      <c r="Q8" s="469"/>
      <c r="R8" s="634"/>
      <c r="S8" s="634"/>
      <c r="T8" s="638"/>
      <c r="U8" s="634"/>
      <c r="V8" s="634"/>
      <c r="W8" s="638"/>
    </row>
    <row r="9" spans="1:23" ht="12.65" customHeight="1">
      <c r="A9" s="471"/>
      <c r="B9" s="472"/>
      <c r="C9" s="474" t="s">
        <v>920</v>
      </c>
      <c r="D9" s="474"/>
      <c r="E9" s="475"/>
      <c r="F9" s="468"/>
      <c r="G9" s="468"/>
      <c r="H9" s="468"/>
      <c r="I9" s="468"/>
      <c r="J9" s="468"/>
      <c r="K9" s="469"/>
      <c r="L9" s="468"/>
      <c r="M9" s="468"/>
      <c r="N9" s="469"/>
      <c r="O9" s="468"/>
      <c r="P9" s="468"/>
      <c r="Q9" s="469"/>
      <c r="R9" s="634"/>
      <c r="S9" s="634"/>
      <c r="T9" s="638"/>
      <c r="U9" s="634"/>
      <c r="V9" s="634"/>
      <c r="W9" s="638"/>
    </row>
    <row r="10" spans="1:23" ht="12.65" customHeight="1">
      <c r="A10" s="471"/>
      <c r="B10" s="472"/>
      <c r="C10" s="628" t="s">
        <v>2896</v>
      </c>
      <c r="D10" s="628"/>
      <c r="E10" s="473"/>
      <c r="F10" s="468"/>
      <c r="G10" s="468"/>
      <c r="H10" s="468"/>
      <c r="I10" s="468"/>
      <c r="J10" s="468"/>
      <c r="K10" s="469"/>
      <c r="L10" s="468"/>
      <c r="M10" s="468"/>
      <c r="N10" s="469"/>
      <c r="O10" s="468"/>
      <c r="P10" s="468"/>
      <c r="Q10" s="469"/>
      <c r="R10" s="634"/>
      <c r="S10" s="634"/>
      <c r="T10" s="638"/>
      <c r="U10" s="634"/>
      <c r="V10" s="634"/>
      <c r="W10" s="638"/>
    </row>
    <row r="11" spans="1:23" ht="12.65" customHeight="1">
      <c r="A11" s="471"/>
      <c r="B11" s="472"/>
      <c r="C11" s="468"/>
      <c r="D11" s="468"/>
      <c r="E11" s="473"/>
      <c r="F11" s="468"/>
      <c r="G11" s="468"/>
      <c r="H11" s="468"/>
      <c r="I11" s="468"/>
      <c r="J11" s="468"/>
      <c r="K11" s="469"/>
      <c r="L11" s="468"/>
      <c r="M11" s="468"/>
      <c r="N11" s="469"/>
      <c r="O11" s="468"/>
      <c r="P11" s="468"/>
      <c r="Q11" s="469"/>
      <c r="R11" s="634"/>
      <c r="S11" s="634"/>
      <c r="T11" s="638"/>
      <c r="U11" s="634"/>
      <c r="V11" s="634"/>
      <c r="W11" s="638"/>
    </row>
    <row r="12" spans="1:23" ht="12.65" customHeight="1">
      <c r="A12" s="471"/>
      <c r="B12" s="472"/>
      <c r="C12" s="479" t="s">
        <v>2897</v>
      </c>
      <c r="D12" s="480"/>
      <c r="E12" s="475"/>
      <c r="F12" s="468"/>
      <c r="G12" s="468"/>
      <c r="H12" s="468"/>
      <c r="I12" s="468"/>
      <c r="J12" s="468"/>
      <c r="K12" s="469"/>
      <c r="L12" s="468"/>
      <c r="M12" s="468"/>
      <c r="N12" s="469"/>
      <c r="O12" s="468"/>
      <c r="P12" s="468"/>
      <c r="Q12" s="469"/>
      <c r="R12" s="634"/>
      <c r="S12" s="634"/>
      <c r="T12" s="638"/>
      <c r="U12" s="634"/>
      <c r="V12" s="634"/>
      <c r="W12" s="638"/>
    </row>
    <row r="13" spans="1:23" ht="12.65" customHeight="1">
      <c r="A13" s="471"/>
      <c r="B13" s="472"/>
      <c r="C13" s="479"/>
      <c r="D13" s="480"/>
      <c r="E13" s="475"/>
      <c r="F13" s="468"/>
      <c r="G13" s="468"/>
      <c r="H13" s="468"/>
      <c r="I13" s="468"/>
      <c r="J13" s="468"/>
      <c r="K13" s="469"/>
      <c r="L13" s="468"/>
      <c r="M13" s="468"/>
      <c r="N13" s="469"/>
      <c r="O13" s="468"/>
      <c r="P13" s="468"/>
      <c r="Q13" s="469"/>
      <c r="R13" s="634"/>
      <c r="S13" s="634"/>
      <c r="T13" s="638"/>
      <c r="U13" s="634"/>
      <c r="V13" s="634"/>
      <c r="W13" s="638"/>
    </row>
    <row r="14" spans="1:23" s="488" customFormat="1">
      <c r="A14" s="481" t="s">
        <v>32</v>
      </c>
      <c r="B14" s="482" t="s">
        <v>32</v>
      </c>
      <c r="C14" s="483"/>
      <c r="D14" s="484"/>
      <c r="E14" s="485" t="s">
        <v>2898</v>
      </c>
      <c r="F14" s="485" t="s">
        <v>2899</v>
      </c>
      <c r="G14" s="485" t="s">
        <v>2900</v>
      </c>
      <c r="H14" s="485" t="s">
        <v>2901</v>
      </c>
      <c r="I14" s="484" t="s">
        <v>2902</v>
      </c>
      <c r="J14" s="484" t="s">
        <v>2903</v>
      </c>
      <c r="K14" s="486" t="s">
        <v>2904</v>
      </c>
      <c r="L14" s="484" t="s">
        <v>176</v>
      </c>
      <c r="M14" s="484" t="s">
        <v>2903</v>
      </c>
      <c r="N14" s="486" t="s">
        <v>2904</v>
      </c>
      <c r="O14" s="484" t="s">
        <v>12</v>
      </c>
      <c r="P14" s="484" t="s">
        <v>2903</v>
      </c>
      <c r="Q14" s="486" t="s">
        <v>2904</v>
      </c>
      <c r="R14" s="598" t="s">
        <v>13</v>
      </c>
      <c r="S14" s="598" t="s">
        <v>2903</v>
      </c>
      <c r="T14" s="604" t="s">
        <v>2904</v>
      </c>
      <c r="U14" s="598" t="s">
        <v>14</v>
      </c>
      <c r="V14" s="598" t="s">
        <v>2903</v>
      </c>
      <c r="W14" s="605" t="s">
        <v>2904</v>
      </c>
    </row>
    <row r="15" spans="1:23" s="488" customFormat="1" ht="47.15" customHeight="1">
      <c r="A15" s="481"/>
      <c r="B15" s="489" t="s">
        <v>313</v>
      </c>
      <c r="C15" s="474" t="s">
        <v>2905</v>
      </c>
      <c r="D15" s="484" t="s">
        <v>2906</v>
      </c>
      <c r="E15" s="484"/>
      <c r="F15" s="485"/>
      <c r="G15" s="485"/>
      <c r="H15" s="485"/>
      <c r="I15" s="484"/>
      <c r="J15" s="484"/>
      <c r="K15" s="486"/>
      <c r="L15" s="484"/>
      <c r="M15" s="484"/>
      <c r="N15" s="486"/>
      <c r="O15" s="484"/>
      <c r="P15" s="484"/>
      <c r="Q15" s="486"/>
      <c r="R15" s="598"/>
      <c r="S15" s="598"/>
      <c r="T15" s="604"/>
      <c r="U15" s="598"/>
      <c r="V15" s="598"/>
      <c r="W15" s="605"/>
    </row>
    <row r="16" spans="1:23" s="493" customFormat="1" ht="32.5" customHeight="1">
      <c r="A16" s="490"/>
      <c r="B16" s="629" t="s">
        <v>2907</v>
      </c>
      <c r="C16" s="630" t="s">
        <v>319</v>
      </c>
      <c r="D16" s="630" t="s">
        <v>2908</v>
      </c>
      <c r="E16" s="491"/>
      <c r="F16" s="189"/>
      <c r="G16" s="189"/>
      <c r="H16" s="189"/>
      <c r="I16" s="189"/>
      <c r="J16" s="189"/>
      <c r="K16" s="492"/>
      <c r="L16" s="189"/>
      <c r="M16" s="189"/>
      <c r="N16" s="492"/>
      <c r="O16" s="189"/>
      <c r="P16" s="189"/>
      <c r="Q16" s="492"/>
      <c r="R16" s="189" t="s">
        <v>315</v>
      </c>
      <c r="S16" s="189" t="s">
        <v>316</v>
      </c>
      <c r="T16" s="77"/>
      <c r="U16" s="189"/>
      <c r="V16" s="189"/>
      <c r="W16" s="77"/>
    </row>
    <row r="17" spans="1:23" s="493" customFormat="1" ht="32.5" customHeight="1">
      <c r="A17" s="490"/>
      <c r="B17" s="629" t="s">
        <v>2909</v>
      </c>
      <c r="C17" s="630" t="s">
        <v>320</v>
      </c>
      <c r="D17" s="630" t="s">
        <v>2910</v>
      </c>
      <c r="E17" s="491"/>
      <c r="F17" s="189"/>
      <c r="G17" s="189"/>
      <c r="H17" s="189"/>
      <c r="I17" s="189"/>
      <c r="J17" s="189"/>
      <c r="K17" s="492"/>
      <c r="L17" s="189"/>
      <c r="M17" s="189"/>
      <c r="N17" s="492"/>
      <c r="O17" s="189"/>
      <c r="P17" s="189"/>
      <c r="Q17" s="492"/>
      <c r="R17" s="189" t="s">
        <v>315</v>
      </c>
      <c r="S17" s="189" t="s">
        <v>316</v>
      </c>
      <c r="T17" s="77"/>
      <c r="U17" s="189"/>
      <c r="V17" s="189"/>
      <c r="W17" s="77"/>
    </row>
    <row r="18" spans="1:23" s="493" customFormat="1" ht="41.15" customHeight="1">
      <c r="A18" s="490"/>
      <c r="B18" s="629" t="s">
        <v>2911</v>
      </c>
      <c r="C18" s="630" t="s">
        <v>410</v>
      </c>
      <c r="D18" s="630" t="s">
        <v>2912</v>
      </c>
      <c r="E18" s="491"/>
      <c r="F18" s="189"/>
      <c r="G18" s="189"/>
      <c r="H18" s="189"/>
      <c r="I18" s="189"/>
      <c r="J18" s="189"/>
      <c r="K18" s="492"/>
      <c r="L18" s="189"/>
      <c r="M18" s="189"/>
      <c r="N18" s="492"/>
      <c r="O18" s="189"/>
      <c r="P18" s="189"/>
      <c r="Q18" s="492"/>
      <c r="R18" s="189" t="s">
        <v>3517</v>
      </c>
      <c r="S18" s="189" t="s">
        <v>473</v>
      </c>
      <c r="T18" s="77"/>
      <c r="U18" s="189"/>
      <c r="V18" s="189"/>
      <c r="W18" s="77"/>
    </row>
    <row r="21" spans="1:23" s="488" customFormat="1">
      <c r="A21" s="481" t="s">
        <v>32</v>
      </c>
      <c r="B21" s="482" t="s">
        <v>32</v>
      </c>
      <c r="C21" s="474" t="s">
        <v>2913</v>
      </c>
      <c r="D21" s="484" t="s">
        <v>2914</v>
      </c>
      <c r="E21" s="485" t="s">
        <v>2898</v>
      </c>
      <c r="F21" s="485" t="s">
        <v>2899</v>
      </c>
      <c r="G21" s="485" t="s">
        <v>2900</v>
      </c>
      <c r="H21" s="485" t="s">
        <v>2901</v>
      </c>
      <c r="I21" s="484" t="s">
        <v>2902</v>
      </c>
      <c r="J21" s="484" t="s">
        <v>2903</v>
      </c>
      <c r="K21" s="486" t="s">
        <v>2904</v>
      </c>
      <c r="L21" s="484" t="s">
        <v>176</v>
      </c>
      <c r="M21" s="484" t="s">
        <v>2903</v>
      </c>
      <c r="N21" s="486" t="s">
        <v>2904</v>
      </c>
      <c r="O21" s="484" t="s">
        <v>12</v>
      </c>
      <c r="P21" s="484" t="s">
        <v>2903</v>
      </c>
      <c r="Q21" s="486" t="s">
        <v>2904</v>
      </c>
      <c r="R21" s="598" t="s">
        <v>13</v>
      </c>
      <c r="S21" s="598" t="s">
        <v>2903</v>
      </c>
      <c r="T21" s="604" t="s">
        <v>2904</v>
      </c>
      <c r="U21" s="598" t="s">
        <v>14</v>
      </c>
      <c r="V21" s="598" t="s">
        <v>2903</v>
      </c>
      <c r="W21" s="605" t="s">
        <v>2904</v>
      </c>
    </row>
    <row r="22" spans="1:23" s="488" customFormat="1" ht="19" customHeight="1">
      <c r="A22" s="494">
        <v>1</v>
      </c>
      <c r="B22" s="494">
        <v>1</v>
      </c>
      <c r="C22" s="495" t="s">
        <v>1250</v>
      </c>
      <c r="D22" s="495" t="s">
        <v>1251</v>
      </c>
      <c r="E22" s="496"/>
      <c r="F22" s="496"/>
      <c r="G22" s="496"/>
      <c r="H22" s="496"/>
      <c r="I22" s="496"/>
      <c r="J22" s="496"/>
      <c r="K22" s="497"/>
      <c r="L22" s="496"/>
      <c r="M22" s="496"/>
      <c r="N22" s="497"/>
      <c r="O22" s="496"/>
      <c r="P22" s="496"/>
      <c r="Q22" s="497"/>
      <c r="R22" s="491"/>
      <c r="S22" s="491"/>
      <c r="T22" s="605"/>
      <c r="U22" s="491"/>
      <c r="V22" s="491"/>
      <c r="W22" s="605"/>
    </row>
    <row r="23" spans="1:23" s="488" customFormat="1" ht="101.15" customHeight="1">
      <c r="A23" s="498">
        <v>1</v>
      </c>
      <c r="B23" s="498" t="s">
        <v>467</v>
      </c>
      <c r="C23" s="499" t="s">
        <v>2915</v>
      </c>
      <c r="D23" s="499" t="s">
        <v>2916</v>
      </c>
      <c r="E23" s="496"/>
      <c r="F23" s="496"/>
      <c r="G23" s="496"/>
      <c r="H23" s="496"/>
      <c r="I23" s="496"/>
      <c r="J23" s="496"/>
      <c r="K23" s="497"/>
      <c r="L23" s="496"/>
      <c r="M23" s="496"/>
      <c r="N23" s="497"/>
      <c r="O23" s="496"/>
      <c r="P23" s="496"/>
      <c r="Q23" s="497"/>
      <c r="R23" s="491"/>
      <c r="S23" s="491"/>
      <c r="T23" s="605"/>
      <c r="U23" s="491"/>
      <c r="V23" s="491"/>
      <c r="W23" s="605"/>
    </row>
    <row r="24" spans="1:23" ht="108.65" customHeight="1">
      <c r="A24" s="500">
        <v>1</v>
      </c>
      <c r="B24" s="631" t="s">
        <v>64</v>
      </c>
      <c r="C24" s="632" t="s">
        <v>2917</v>
      </c>
      <c r="D24" s="632" t="s">
        <v>2918</v>
      </c>
      <c r="E24" s="496"/>
      <c r="F24" s="478"/>
      <c r="G24" s="478"/>
      <c r="H24" s="478"/>
      <c r="I24" s="478"/>
      <c r="J24" s="478"/>
      <c r="K24" s="501"/>
      <c r="L24" s="478"/>
      <c r="M24" s="478"/>
      <c r="N24" s="501"/>
      <c r="O24" s="478"/>
      <c r="P24" s="478"/>
      <c r="Q24" s="501"/>
      <c r="R24" s="189" t="s">
        <v>3578</v>
      </c>
      <c r="S24" s="189" t="s">
        <v>473</v>
      </c>
      <c r="T24" s="77"/>
      <c r="U24" s="189" t="s">
        <v>3578</v>
      </c>
      <c r="V24" s="189" t="s">
        <v>473</v>
      </c>
      <c r="W24" s="77"/>
    </row>
    <row r="25" spans="1:23" ht="29.5" customHeight="1">
      <c r="A25" s="498">
        <v>1</v>
      </c>
      <c r="B25" s="633" t="s">
        <v>372</v>
      </c>
      <c r="C25" s="632" t="s">
        <v>2919</v>
      </c>
      <c r="D25" s="632" t="s">
        <v>2920</v>
      </c>
      <c r="E25" s="496"/>
      <c r="F25" s="478"/>
      <c r="G25" s="478"/>
      <c r="H25" s="478"/>
      <c r="I25" s="478"/>
      <c r="J25" s="478"/>
      <c r="K25" s="501"/>
      <c r="L25" s="478"/>
      <c r="M25" s="478"/>
      <c r="N25" s="501"/>
      <c r="O25" s="478"/>
      <c r="P25" s="478"/>
      <c r="Q25" s="501"/>
      <c r="R25" s="189" t="s">
        <v>3579</v>
      </c>
      <c r="S25" s="189" t="s">
        <v>473</v>
      </c>
      <c r="T25" s="77"/>
      <c r="U25" s="189" t="s">
        <v>3579</v>
      </c>
      <c r="V25" s="189" t="s">
        <v>473</v>
      </c>
      <c r="W25" s="77"/>
    </row>
    <row r="26" spans="1:23" s="488" customFormat="1" ht="409.5">
      <c r="A26" s="498">
        <v>1</v>
      </c>
      <c r="B26" s="498" t="s">
        <v>466</v>
      </c>
      <c r="C26" s="499" t="s">
        <v>2921</v>
      </c>
      <c r="D26" s="499" t="s">
        <v>2922</v>
      </c>
      <c r="E26" s="496"/>
      <c r="F26" s="496"/>
      <c r="G26" s="496"/>
      <c r="H26" s="496"/>
      <c r="I26" s="496"/>
      <c r="J26" s="496"/>
      <c r="K26" s="497"/>
      <c r="L26" s="496"/>
      <c r="M26" s="496"/>
      <c r="N26" s="497"/>
      <c r="O26" s="496"/>
      <c r="P26" s="496"/>
      <c r="Q26" s="497"/>
      <c r="R26" s="491"/>
      <c r="S26" s="491"/>
      <c r="T26" s="605"/>
      <c r="U26" s="491"/>
      <c r="V26" s="491"/>
      <c r="W26" s="605"/>
    </row>
    <row r="27" spans="1:23" ht="62" customHeight="1">
      <c r="A27" s="500">
        <v>1</v>
      </c>
      <c r="B27" s="631" t="s">
        <v>2923</v>
      </c>
      <c r="C27" s="632" t="s">
        <v>2924</v>
      </c>
      <c r="D27" s="632" t="s">
        <v>2925</v>
      </c>
      <c r="E27" s="496"/>
      <c r="F27" s="478"/>
      <c r="G27" s="478"/>
      <c r="H27" s="478"/>
      <c r="I27" s="478"/>
      <c r="J27" s="478"/>
      <c r="K27" s="501"/>
      <c r="L27" s="478"/>
      <c r="M27" s="478"/>
      <c r="N27" s="501"/>
      <c r="O27" s="478"/>
      <c r="P27" s="478"/>
      <c r="Q27" s="501"/>
      <c r="R27" s="189"/>
      <c r="S27" s="189"/>
      <c r="T27" s="77"/>
      <c r="U27" s="189" t="s">
        <v>1159</v>
      </c>
      <c r="V27" s="189" t="s">
        <v>473</v>
      </c>
      <c r="W27" s="77"/>
    </row>
    <row r="28" spans="1:23" ht="44.5" customHeight="1">
      <c r="A28" s="500">
        <v>1</v>
      </c>
      <c r="B28" s="631" t="s">
        <v>2926</v>
      </c>
      <c r="C28" s="632" t="s">
        <v>2927</v>
      </c>
      <c r="D28" s="632" t="s">
        <v>2928</v>
      </c>
      <c r="E28" s="496"/>
      <c r="F28" s="478"/>
      <c r="G28" s="478"/>
      <c r="H28" s="478"/>
      <c r="I28" s="478"/>
      <c r="J28" s="478"/>
      <c r="K28" s="501"/>
      <c r="L28" s="478"/>
      <c r="M28" s="478"/>
      <c r="N28" s="501"/>
      <c r="O28" s="478"/>
      <c r="P28" s="478"/>
      <c r="Q28" s="501"/>
      <c r="R28" s="189"/>
      <c r="S28" s="189"/>
      <c r="T28" s="77"/>
      <c r="U28" s="189" t="s">
        <v>1161</v>
      </c>
      <c r="V28" s="189" t="s">
        <v>473</v>
      </c>
      <c r="W28" s="77"/>
    </row>
    <row r="29" spans="1:23" ht="107" customHeight="1">
      <c r="A29" s="500">
        <v>1</v>
      </c>
      <c r="B29" s="631" t="s">
        <v>2929</v>
      </c>
      <c r="C29" s="632" t="s">
        <v>2930</v>
      </c>
      <c r="D29" s="632" t="s">
        <v>2931</v>
      </c>
      <c r="E29" s="496"/>
      <c r="F29" s="478"/>
      <c r="G29" s="478"/>
      <c r="H29" s="478"/>
      <c r="I29" s="478"/>
      <c r="J29" s="478"/>
      <c r="K29" s="501"/>
      <c r="L29" s="478"/>
      <c r="M29" s="478"/>
      <c r="N29" s="501"/>
      <c r="O29" s="478"/>
      <c r="P29" s="478"/>
      <c r="Q29" s="501"/>
      <c r="R29" s="189"/>
      <c r="S29" s="189"/>
      <c r="T29" s="77"/>
      <c r="U29" s="189" t="s">
        <v>492</v>
      </c>
      <c r="V29" s="189" t="s">
        <v>473</v>
      </c>
      <c r="W29" s="77"/>
    </row>
    <row r="30" spans="1:23" ht="84.5" customHeight="1">
      <c r="A30" s="500">
        <v>1</v>
      </c>
      <c r="B30" s="631" t="s">
        <v>2932</v>
      </c>
      <c r="C30" s="632" t="s">
        <v>2933</v>
      </c>
      <c r="D30" s="632" t="s">
        <v>2934</v>
      </c>
      <c r="E30" s="496"/>
      <c r="F30" s="478"/>
      <c r="G30" s="478"/>
      <c r="H30" s="478"/>
      <c r="I30" s="478"/>
      <c r="J30" s="478"/>
      <c r="K30" s="501"/>
      <c r="L30" s="478"/>
      <c r="M30" s="478"/>
      <c r="N30" s="501"/>
      <c r="O30" s="478"/>
      <c r="P30" s="478"/>
      <c r="Q30" s="501"/>
      <c r="R30" s="189"/>
      <c r="S30" s="189"/>
      <c r="T30" s="77"/>
      <c r="U30" s="189" t="s">
        <v>1160</v>
      </c>
      <c r="V30" s="189" t="s">
        <v>473</v>
      </c>
      <c r="W30" s="77"/>
    </row>
    <row r="31" spans="1:23" s="488" customFormat="1" ht="78">
      <c r="A31" s="498">
        <v>1</v>
      </c>
      <c r="B31" s="498" t="s">
        <v>495</v>
      </c>
      <c r="C31" s="499" t="s">
        <v>2935</v>
      </c>
      <c r="D31" s="499" t="s">
        <v>2936</v>
      </c>
      <c r="E31" s="496"/>
      <c r="F31" s="496"/>
      <c r="G31" s="496"/>
      <c r="H31" s="496"/>
      <c r="I31" s="496"/>
      <c r="J31" s="496"/>
      <c r="K31" s="497"/>
      <c r="L31" s="496"/>
      <c r="M31" s="496"/>
      <c r="N31" s="497"/>
      <c r="O31" s="496"/>
      <c r="P31" s="496"/>
      <c r="Q31" s="497"/>
      <c r="R31" s="491"/>
      <c r="S31" s="491"/>
      <c r="T31" s="605"/>
      <c r="U31" s="491"/>
      <c r="V31" s="491"/>
      <c r="W31" s="605"/>
    </row>
    <row r="32" spans="1:23" ht="70" customHeight="1">
      <c r="A32" s="498">
        <v>1</v>
      </c>
      <c r="B32" s="633" t="s">
        <v>77</v>
      </c>
      <c r="C32" s="632" t="s">
        <v>2937</v>
      </c>
      <c r="D32" s="632" t="s">
        <v>2938</v>
      </c>
      <c r="E32" s="496"/>
      <c r="F32" s="478"/>
      <c r="G32" s="478"/>
      <c r="H32" s="478"/>
      <c r="I32" s="478"/>
      <c r="J32" s="478"/>
      <c r="K32" s="501"/>
      <c r="L32" s="478"/>
      <c r="M32" s="478"/>
      <c r="N32" s="501"/>
      <c r="O32" s="478"/>
      <c r="P32" s="478"/>
      <c r="Q32" s="501"/>
      <c r="R32" s="189"/>
      <c r="S32" s="189"/>
      <c r="T32" s="77"/>
      <c r="U32" s="189" t="s">
        <v>1162</v>
      </c>
      <c r="V32" s="189" t="s">
        <v>473</v>
      </c>
      <c r="W32" s="77"/>
    </row>
    <row r="33" spans="1:23" s="488" customFormat="1" ht="78">
      <c r="A33" s="498">
        <v>1</v>
      </c>
      <c r="B33" s="498" t="s">
        <v>501</v>
      </c>
      <c r="C33" s="499" t="s">
        <v>2939</v>
      </c>
      <c r="D33" s="499" t="s">
        <v>2940</v>
      </c>
      <c r="E33" s="496"/>
      <c r="F33" s="496"/>
      <c r="G33" s="496"/>
      <c r="H33" s="496"/>
      <c r="I33" s="496"/>
      <c r="J33" s="496"/>
      <c r="K33" s="497"/>
      <c r="L33" s="496"/>
      <c r="M33" s="496"/>
      <c r="N33" s="497"/>
      <c r="O33" s="496"/>
      <c r="P33" s="496"/>
      <c r="Q33" s="497"/>
      <c r="R33" s="491"/>
      <c r="S33" s="491"/>
      <c r="T33" s="605"/>
      <c r="U33" s="491"/>
      <c r="V33" s="491"/>
      <c r="W33" s="605"/>
    </row>
    <row r="34" spans="1:23" ht="56.5" customHeight="1">
      <c r="A34" s="500">
        <v>1</v>
      </c>
      <c r="B34" s="631" t="s">
        <v>2941</v>
      </c>
      <c r="C34" s="632" t="s">
        <v>2942</v>
      </c>
      <c r="D34" s="632" t="s">
        <v>2943</v>
      </c>
      <c r="E34" s="496"/>
      <c r="F34" s="478"/>
      <c r="G34" s="478"/>
      <c r="H34" s="478"/>
      <c r="I34" s="478"/>
      <c r="J34" s="478"/>
      <c r="K34" s="501"/>
      <c r="L34" s="478"/>
      <c r="M34" s="478"/>
      <c r="N34" s="501"/>
      <c r="O34" s="478"/>
      <c r="P34" s="478"/>
      <c r="Q34" s="501"/>
      <c r="R34" s="189"/>
      <c r="S34" s="189"/>
      <c r="T34" s="77"/>
      <c r="U34" s="189" t="s">
        <v>994</v>
      </c>
      <c r="V34" s="189" t="s">
        <v>338</v>
      </c>
      <c r="W34" s="77"/>
    </row>
    <row r="35" spans="1:23" s="488" customFormat="1" ht="90.65" customHeight="1">
      <c r="A35" s="498">
        <v>1</v>
      </c>
      <c r="B35" s="498" t="s">
        <v>506</v>
      </c>
      <c r="C35" s="499" t="s">
        <v>2944</v>
      </c>
      <c r="D35" s="499" t="s">
        <v>2945</v>
      </c>
      <c r="E35" s="496"/>
      <c r="F35" s="496"/>
      <c r="G35" s="496"/>
      <c r="H35" s="496"/>
      <c r="I35" s="496"/>
      <c r="J35" s="496"/>
      <c r="K35" s="497"/>
      <c r="L35" s="496"/>
      <c r="M35" s="496"/>
      <c r="N35" s="497"/>
      <c r="O35" s="496"/>
      <c r="P35" s="496"/>
      <c r="Q35" s="497"/>
      <c r="R35" s="491"/>
      <c r="S35" s="491"/>
      <c r="T35" s="605"/>
      <c r="U35" s="491"/>
      <c r="V35" s="491"/>
      <c r="W35" s="605"/>
    </row>
    <row r="36" spans="1:23" ht="61" customHeight="1">
      <c r="A36" s="500">
        <v>1</v>
      </c>
      <c r="B36" s="631" t="s">
        <v>509</v>
      </c>
      <c r="C36" s="632" t="s">
        <v>2946</v>
      </c>
      <c r="D36" s="632" t="s">
        <v>2947</v>
      </c>
      <c r="E36" s="496"/>
      <c r="F36" s="478"/>
      <c r="G36" s="478"/>
      <c r="H36" s="478"/>
      <c r="I36" s="478"/>
      <c r="J36" s="478"/>
      <c r="K36" s="501"/>
      <c r="L36" s="478"/>
      <c r="M36" s="478"/>
      <c r="N36" s="501"/>
      <c r="O36" s="478"/>
      <c r="P36" s="478"/>
      <c r="Q36" s="501"/>
      <c r="R36" s="189"/>
      <c r="S36" s="189"/>
      <c r="T36" s="77"/>
      <c r="U36" s="189" t="s">
        <v>994</v>
      </c>
      <c r="V36" s="189" t="s">
        <v>338</v>
      </c>
      <c r="W36" s="77"/>
    </row>
    <row r="37" spans="1:23" ht="61" customHeight="1">
      <c r="A37" s="498">
        <v>1</v>
      </c>
      <c r="B37" s="633" t="s">
        <v>512</v>
      </c>
      <c r="C37" s="632" t="s">
        <v>2948</v>
      </c>
      <c r="D37" s="632" t="s">
        <v>2949</v>
      </c>
      <c r="E37" s="496"/>
      <c r="F37" s="478"/>
      <c r="G37" s="478"/>
      <c r="H37" s="478"/>
      <c r="I37" s="478"/>
      <c r="J37" s="478"/>
      <c r="K37" s="501"/>
      <c r="L37" s="478"/>
      <c r="M37" s="478"/>
      <c r="N37" s="501"/>
      <c r="O37" s="478"/>
      <c r="P37" s="478"/>
      <c r="Q37" s="501"/>
      <c r="R37" s="189"/>
      <c r="S37" s="189"/>
      <c r="T37" s="77"/>
      <c r="U37" s="189" t="s">
        <v>994</v>
      </c>
      <c r="V37" s="189" t="s">
        <v>338</v>
      </c>
      <c r="W37" s="77"/>
    </row>
    <row r="38" spans="1:23" s="488" customFormat="1" ht="152.5" customHeight="1">
      <c r="A38" s="498">
        <v>1</v>
      </c>
      <c r="B38" s="498" t="s">
        <v>515</v>
      </c>
      <c r="C38" s="499" t="s">
        <v>2950</v>
      </c>
      <c r="D38" s="499" t="s">
        <v>2951</v>
      </c>
      <c r="E38" s="496"/>
      <c r="F38" s="496"/>
      <c r="G38" s="496"/>
      <c r="H38" s="496"/>
      <c r="I38" s="496"/>
      <c r="J38" s="496"/>
      <c r="K38" s="497"/>
      <c r="L38" s="496"/>
      <c r="M38" s="496"/>
      <c r="N38" s="497"/>
      <c r="O38" s="496"/>
      <c r="P38" s="496"/>
      <c r="Q38" s="497"/>
      <c r="R38" s="491"/>
      <c r="S38" s="491"/>
      <c r="T38" s="605"/>
      <c r="U38" s="491"/>
      <c r="V38" s="491"/>
      <c r="W38" s="605"/>
    </row>
    <row r="39" spans="1:23" ht="52">
      <c r="A39" s="500">
        <v>1</v>
      </c>
      <c r="B39" s="631" t="s">
        <v>518</v>
      </c>
      <c r="C39" s="632" t="s">
        <v>2952</v>
      </c>
      <c r="D39" s="632" t="s">
        <v>2953</v>
      </c>
      <c r="E39" s="496"/>
      <c r="F39" s="478"/>
      <c r="G39" s="478"/>
      <c r="H39" s="478"/>
      <c r="I39" s="478"/>
      <c r="J39" s="478"/>
      <c r="K39" s="501"/>
      <c r="L39" s="478"/>
      <c r="M39" s="478"/>
      <c r="N39" s="501"/>
      <c r="O39" s="478"/>
      <c r="P39" s="478"/>
      <c r="Q39" s="501"/>
      <c r="R39" s="189"/>
      <c r="S39" s="189"/>
      <c r="T39" s="77"/>
      <c r="U39" s="189" t="s">
        <v>1163</v>
      </c>
      <c r="V39" s="189" t="s">
        <v>473</v>
      </c>
      <c r="W39" s="77"/>
    </row>
    <row r="40" spans="1:23" ht="33" customHeight="1">
      <c r="A40" s="498">
        <v>1</v>
      </c>
      <c r="B40" s="633" t="s">
        <v>521</v>
      </c>
      <c r="C40" s="632" t="s">
        <v>2954</v>
      </c>
      <c r="D40" s="632" t="s">
        <v>2955</v>
      </c>
      <c r="E40" s="496"/>
      <c r="F40" s="478"/>
      <c r="G40" s="478"/>
      <c r="H40" s="478"/>
      <c r="I40" s="478"/>
      <c r="J40" s="478"/>
      <c r="K40" s="501"/>
      <c r="L40" s="478"/>
      <c r="M40" s="478"/>
      <c r="N40" s="501"/>
      <c r="O40" s="478"/>
      <c r="P40" s="478"/>
      <c r="Q40" s="501"/>
      <c r="R40" s="189"/>
      <c r="S40" s="189"/>
      <c r="T40" s="77"/>
      <c r="U40" s="189" t="s">
        <v>1163</v>
      </c>
      <c r="V40" s="189" t="s">
        <v>473</v>
      </c>
      <c r="W40" s="77"/>
    </row>
    <row r="41" spans="1:23" ht="33" customHeight="1">
      <c r="A41" s="498">
        <v>1</v>
      </c>
      <c r="B41" s="633" t="s">
        <v>524</v>
      </c>
      <c r="C41" s="632" t="s">
        <v>2956</v>
      </c>
      <c r="D41" s="632" t="s">
        <v>2957</v>
      </c>
      <c r="E41" s="496"/>
      <c r="F41" s="478"/>
      <c r="G41" s="478"/>
      <c r="H41" s="478"/>
      <c r="I41" s="478"/>
      <c r="J41" s="478"/>
      <c r="K41" s="501"/>
      <c r="L41" s="478"/>
      <c r="M41" s="478"/>
      <c r="N41" s="501"/>
      <c r="O41" s="478"/>
      <c r="P41" s="478"/>
      <c r="Q41" s="501"/>
      <c r="R41" s="189"/>
      <c r="S41" s="189"/>
      <c r="T41" s="77"/>
      <c r="U41" s="189" t="s">
        <v>1163</v>
      </c>
      <c r="V41" s="189" t="s">
        <v>473</v>
      </c>
      <c r="W41" s="77"/>
    </row>
    <row r="42" spans="1:23" ht="33" customHeight="1">
      <c r="A42" s="498">
        <v>1</v>
      </c>
      <c r="B42" s="633" t="s">
        <v>527</v>
      </c>
      <c r="C42" s="632" t="s">
        <v>2958</v>
      </c>
      <c r="D42" s="632" t="s">
        <v>2959</v>
      </c>
      <c r="E42" s="496"/>
      <c r="F42" s="478"/>
      <c r="G42" s="478"/>
      <c r="H42" s="478"/>
      <c r="I42" s="478"/>
      <c r="J42" s="478"/>
      <c r="K42" s="501"/>
      <c r="L42" s="478"/>
      <c r="M42" s="478"/>
      <c r="N42" s="501"/>
      <c r="O42" s="478"/>
      <c r="P42" s="478"/>
      <c r="Q42" s="501"/>
      <c r="R42" s="189"/>
      <c r="S42" s="189"/>
      <c r="T42" s="77"/>
      <c r="U42" s="189" t="s">
        <v>1163</v>
      </c>
      <c r="V42" s="189" t="s">
        <v>473</v>
      </c>
      <c r="W42" s="77"/>
    </row>
    <row r="43" spans="1:23" s="488" customFormat="1" ht="182">
      <c r="A43" s="498">
        <v>1</v>
      </c>
      <c r="B43" s="498" t="s">
        <v>530</v>
      </c>
      <c r="C43" s="499" t="s">
        <v>2960</v>
      </c>
      <c r="D43" s="499" t="s">
        <v>2961</v>
      </c>
      <c r="E43" s="496"/>
      <c r="F43" s="496"/>
      <c r="G43" s="496"/>
      <c r="H43" s="496"/>
      <c r="I43" s="496"/>
      <c r="J43" s="496"/>
      <c r="K43" s="497"/>
      <c r="L43" s="496"/>
      <c r="M43" s="496"/>
      <c r="N43" s="497"/>
      <c r="O43" s="496"/>
      <c r="P43" s="496"/>
      <c r="Q43" s="497"/>
      <c r="R43" s="491"/>
      <c r="S43" s="491"/>
      <c r="T43" s="605"/>
      <c r="U43" s="491"/>
      <c r="V43" s="491"/>
      <c r="W43" s="605"/>
    </row>
    <row r="44" spans="1:23" ht="49" customHeight="1">
      <c r="A44" s="500">
        <v>1</v>
      </c>
      <c r="B44" s="631" t="s">
        <v>2962</v>
      </c>
      <c r="C44" s="632" t="s">
        <v>2963</v>
      </c>
      <c r="D44" s="632" t="s">
        <v>2964</v>
      </c>
      <c r="E44" s="496"/>
      <c r="F44" s="478"/>
      <c r="G44" s="478"/>
      <c r="H44" s="478"/>
      <c r="I44" s="478"/>
      <c r="J44" s="478"/>
      <c r="K44" s="501"/>
      <c r="L44" s="478"/>
      <c r="M44" s="478"/>
      <c r="N44" s="501"/>
      <c r="O44" s="478"/>
      <c r="P44" s="478"/>
      <c r="Q44" s="501"/>
      <c r="R44" s="189"/>
      <c r="S44" s="189"/>
      <c r="T44" s="77"/>
      <c r="U44" s="189" t="s">
        <v>1164</v>
      </c>
      <c r="V44" s="189" t="s">
        <v>473</v>
      </c>
      <c r="W44" s="77"/>
    </row>
    <row r="45" spans="1:23" ht="49" customHeight="1">
      <c r="A45" s="500">
        <v>1</v>
      </c>
      <c r="B45" s="631" t="s">
        <v>2965</v>
      </c>
      <c r="C45" s="632" t="s">
        <v>2966</v>
      </c>
      <c r="D45" s="632" t="s">
        <v>2967</v>
      </c>
      <c r="E45" s="496"/>
      <c r="F45" s="478"/>
      <c r="G45" s="478"/>
      <c r="H45" s="478"/>
      <c r="I45" s="478"/>
      <c r="J45" s="478"/>
      <c r="K45" s="501"/>
      <c r="L45" s="478"/>
      <c r="M45" s="478"/>
      <c r="N45" s="501"/>
      <c r="O45" s="478"/>
      <c r="P45" s="478"/>
      <c r="Q45" s="501"/>
      <c r="R45" s="189"/>
      <c r="S45" s="189"/>
      <c r="T45" s="77"/>
      <c r="U45" s="189" t="s">
        <v>1164</v>
      </c>
      <c r="V45" s="189" t="s">
        <v>473</v>
      </c>
      <c r="W45" s="77"/>
    </row>
    <row r="46" spans="1:23" s="488" customFormat="1" ht="147" customHeight="1">
      <c r="A46" s="498">
        <v>1</v>
      </c>
      <c r="B46" s="498" t="s">
        <v>539</v>
      </c>
      <c r="C46" s="499" t="s">
        <v>2968</v>
      </c>
      <c r="D46" s="499" t="s">
        <v>2969</v>
      </c>
      <c r="E46" s="496"/>
      <c r="F46" s="496"/>
      <c r="G46" s="496"/>
      <c r="H46" s="496"/>
      <c r="I46" s="496"/>
      <c r="J46" s="496"/>
      <c r="K46" s="497"/>
      <c r="L46" s="496"/>
      <c r="M46" s="496"/>
      <c r="N46" s="497"/>
      <c r="O46" s="496"/>
      <c r="P46" s="496"/>
      <c r="Q46" s="497"/>
      <c r="R46" s="491"/>
      <c r="S46" s="491"/>
      <c r="T46" s="605"/>
      <c r="U46" s="491"/>
      <c r="V46" s="491"/>
      <c r="W46" s="605"/>
    </row>
    <row r="47" spans="1:23" ht="61.5" customHeight="1">
      <c r="A47" s="500">
        <v>1</v>
      </c>
      <c r="B47" s="631" t="s">
        <v>2970</v>
      </c>
      <c r="C47" s="632" t="s">
        <v>2971</v>
      </c>
      <c r="D47" s="632" t="s">
        <v>2972</v>
      </c>
      <c r="E47" s="496"/>
      <c r="F47" s="478"/>
      <c r="G47" s="478"/>
      <c r="H47" s="478"/>
      <c r="I47" s="478"/>
      <c r="J47" s="478"/>
      <c r="K47" s="501"/>
      <c r="L47" s="478"/>
      <c r="M47" s="478"/>
      <c r="N47" s="501"/>
      <c r="O47" s="478"/>
      <c r="P47" s="478"/>
      <c r="Q47" s="501"/>
      <c r="R47" s="189"/>
      <c r="S47" s="189"/>
      <c r="T47" s="77"/>
      <c r="U47" s="189" t="s">
        <v>1165</v>
      </c>
      <c r="V47" s="189" t="s">
        <v>473</v>
      </c>
      <c r="W47" s="77"/>
    </row>
    <row r="48" spans="1:23" s="488" customFormat="1" ht="131.5" customHeight="1">
      <c r="A48" s="498">
        <v>1</v>
      </c>
      <c r="B48" s="498" t="s">
        <v>545</v>
      </c>
      <c r="C48" s="499" t="s">
        <v>2973</v>
      </c>
      <c r="D48" s="499" t="s">
        <v>2974</v>
      </c>
      <c r="E48" s="496"/>
      <c r="F48" s="496"/>
      <c r="G48" s="496"/>
      <c r="H48" s="496"/>
      <c r="I48" s="496"/>
      <c r="J48" s="496"/>
      <c r="K48" s="497"/>
      <c r="L48" s="496"/>
      <c r="M48" s="496"/>
      <c r="N48" s="497"/>
      <c r="O48" s="496"/>
      <c r="P48" s="496"/>
      <c r="Q48" s="497"/>
      <c r="R48" s="491"/>
      <c r="S48" s="491"/>
      <c r="T48" s="605"/>
      <c r="U48" s="491"/>
      <c r="V48" s="491"/>
      <c r="W48" s="605"/>
    </row>
    <row r="49" spans="1:23" ht="75" customHeight="1">
      <c r="A49" s="498">
        <v>1</v>
      </c>
      <c r="B49" s="633" t="s">
        <v>548</v>
      </c>
      <c r="C49" s="632" t="s">
        <v>2975</v>
      </c>
      <c r="D49" s="632" t="s">
        <v>2976</v>
      </c>
      <c r="E49" s="496"/>
      <c r="F49" s="478"/>
      <c r="G49" s="478"/>
      <c r="H49" s="478"/>
      <c r="I49" s="478"/>
      <c r="J49" s="478"/>
      <c r="K49" s="501"/>
      <c r="L49" s="478"/>
      <c r="M49" s="478"/>
      <c r="N49" s="501"/>
      <c r="O49" s="478"/>
      <c r="P49" s="478"/>
      <c r="Q49" s="501"/>
      <c r="R49" s="189"/>
      <c r="S49" s="189"/>
      <c r="T49" s="77"/>
      <c r="U49" s="189" t="s">
        <v>1166</v>
      </c>
      <c r="V49" s="189" t="s">
        <v>473</v>
      </c>
      <c r="W49" s="77"/>
    </row>
    <row r="50" spans="1:23" ht="87" customHeight="1">
      <c r="A50" s="500">
        <v>1</v>
      </c>
      <c r="B50" s="631" t="s">
        <v>2977</v>
      </c>
      <c r="C50" s="632" t="s">
        <v>2978</v>
      </c>
      <c r="D50" s="632" t="s">
        <v>2979</v>
      </c>
      <c r="E50" s="496"/>
      <c r="F50" s="478"/>
      <c r="G50" s="478"/>
      <c r="H50" s="478"/>
      <c r="I50" s="478"/>
      <c r="J50" s="478"/>
      <c r="K50" s="501"/>
      <c r="L50" s="478"/>
      <c r="M50" s="478"/>
      <c r="N50" s="501"/>
      <c r="O50" s="478"/>
      <c r="P50" s="478"/>
      <c r="Q50" s="501"/>
      <c r="R50" s="189"/>
      <c r="S50" s="189"/>
      <c r="T50" s="77"/>
      <c r="U50" s="189" t="s">
        <v>1541</v>
      </c>
      <c r="V50" s="189" t="s">
        <v>473</v>
      </c>
      <c r="W50" s="77"/>
    </row>
    <row r="51" spans="1:23" ht="45.65" customHeight="1">
      <c r="A51" s="500">
        <v>1</v>
      </c>
      <c r="B51" s="631" t="s">
        <v>2980</v>
      </c>
      <c r="C51" s="632" t="s">
        <v>2981</v>
      </c>
      <c r="D51" s="632" t="s">
        <v>2982</v>
      </c>
      <c r="E51" s="496"/>
      <c r="F51" s="478"/>
      <c r="G51" s="478"/>
      <c r="H51" s="478"/>
      <c r="I51" s="478"/>
      <c r="J51" s="478"/>
      <c r="K51" s="501"/>
      <c r="L51" s="478"/>
      <c r="M51" s="478"/>
      <c r="N51" s="501"/>
      <c r="O51" s="478"/>
      <c r="P51" s="478"/>
      <c r="Q51" s="501"/>
      <c r="R51" s="189"/>
      <c r="S51" s="189"/>
      <c r="T51" s="77"/>
      <c r="U51" s="189" t="s">
        <v>3744</v>
      </c>
      <c r="V51" s="189" t="s">
        <v>473</v>
      </c>
      <c r="W51" s="77"/>
    </row>
    <row r="52" spans="1:23" ht="45.65" customHeight="1">
      <c r="A52" s="500">
        <v>1</v>
      </c>
      <c r="B52" s="631" t="s">
        <v>2983</v>
      </c>
      <c r="C52" s="632" t="s">
        <v>2984</v>
      </c>
      <c r="D52" s="632" t="s">
        <v>2985</v>
      </c>
      <c r="E52" s="496"/>
      <c r="F52" s="478"/>
      <c r="G52" s="478"/>
      <c r="H52" s="478"/>
      <c r="I52" s="478"/>
      <c r="J52" s="478"/>
      <c r="K52" s="501"/>
      <c r="L52" s="478"/>
      <c r="M52" s="478"/>
      <c r="N52" s="501"/>
      <c r="O52" s="478"/>
      <c r="P52" s="478"/>
      <c r="Q52" s="501"/>
      <c r="R52" s="189"/>
      <c r="S52" s="189"/>
      <c r="T52" s="77"/>
      <c r="U52" s="189" t="s">
        <v>3744</v>
      </c>
      <c r="V52" s="189" t="s">
        <v>473</v>
      </c>
      <c r="W52" s="77"/>
    </row>
    <row r="53" spans="1:23" s="488" customFormat="1" ht="117">
      <c r="A53" s="498">
        <v>1</v>
      </c>
      <c r="B53" s="498" t="s">
        <v>557</v>
      </c>
      <c r="C53" s="499" t="s">
        <v>2986</v>
      </c>
      <c r="D53" s="499" t="s">
        <v>2987</v>
      </c>
      <c r="E53" s="496"/>
      <c r="F53" s="496"/>
      <c r="G53" s="496"/>
      <c r="H53" s="496"/>
      <c r="I53" s="496"/>
      <c r="J53" s="496"/>
      <c r="K53" s="497"/>
      <c r="L53" s="496"/>
      <c r="M53" s="496"/>
      <c r="N53" s="497"/>
      <c r="O53" s="496"/>
      <c r="P53" s="496"/>
      <c r="Q53" s="497"/>
      <c r="R53" s="491"/>
      <c r="S53" s="491"/>
      <c r="T53" s="605"/>
      <c r="U53" s="491"/>
      <c r="V53" s="491"/>
      <c r="W53" s="605"/>
    </row>
    <row r="54" spans="1:23" ht="41.15" customHeight="1">
      <c r="A54" s="500">
        <v>1</v>
      </c>
      <c r="B54" s="631" t="s">
        <v>2988</v>
      </c>
      <c r="C54" s="632" t="s">
        <v>2989</v>
      </c>
      <c r="D54" s="632" t="s">
        <v>2990</v>
      </c>
      <c r="E54" s="496"/>
      <c r="F54" s="478"/>
      <c r="G54" s="478"/>
      <c r="H54" s="478"/>
      <c r="I54" s="478"/>
      <c r="J54" s="478"/>
      <c r="K54" s="501"/>
      <c r="L54" s="478"/>
      <c r="M54" s="478"/>
      <c r="N54" s="501"/>
      <c r="O54" s="478"/>
      <c r="P54" s="478"/>
      <c r="Q54" s="501"/>
      <c r="R54" s="189"/>
      <c r="S54" s="189"/>
      <c r="T54" s="77"/>
      <c r="U54" s="189" t="s">
        <v>1167</v>
      </c>
      <c r="V54" s="189" t="s">
        <v>473</v>
      </c>
      <c r="W54" s="77"/>
    </row>
    <row r="55" spans="1:23" ht="66.5" customHeight="1">
      <c r="A55" s="500">
        <v>1</v>
      </c>
      <c r="B55" s="631" t="s">
        <v>2991</v>
      </c>
      <c r="C55" s="632" t="s">
        <v>2992</v>
      </c>
      <c r="D55" s="632" t="s">
        <v>2993</v>
      </c>
      <c r="E55" s="496"/>
      <c r="F55" s="478"/>
      <c r="G55" s="478"/>
      <c r="H55" s="478"/>
      <c r="I55" s="478"/>
      <c r="J55" s="478"/>
      <c r="K55" s="501"/>
      <c r="L55" s="478"/>
      <c r="M55" s="478"/>
      <c r="N55" s="501"/>
      <c r="O55" s="478"/>
      <c r="P55" s="478"/>
      <c r="Q55" s="501"/>
      <c r="R55" s="189"/>
      <c r="S55" s="189"/>
      <c r="T55" s="77"/>
      <c r="U55" s="189" t="s">
        <v>1168</v>
      </c>
      <c r="V55" s="189" t="s">
        <v>473</v>
      </c>
      <c r="W55" s="77"/>
    </row>
    <row r="56" spans="1:23" ht="41.15" customHeight="1">
      <c r="A56" s="500">
        <v>1</v>
      </c>
      <c r="B56" s="631" t="s">
        <v>2994</v>
      </c>
      <c r="C56" s="632" t="s">
        <v>2995</v>
      </c>
      <c r="D56" s="632" t="s">
        <v>2996</v>
      </c>
      <c r="E56" s="496"/>
      <c r="F56" s="478"/>
      <c r="G56" s="478"/>
      <c r="H56" s="478"/>
      <c r="I56" s="478"/>
      <c r="J56" s="478"/>
      <c r="K56" s="501"/>
      <c r="L56" s="478"/>
      <c r="M56" s="478"/>
      <c r="N56" s="501"/>
      <c r="O56" s="478"/>
      <c r="P56" s="478"/>
      <c r="Q56" s="501"/>
      <c r="R56" s="189"/>
      <c r="S56" s="189"/>
      <c r="T56" s="77"/>
      <c r="U56" s="189" t="s">
        <v>3745</v>
      </c>
      <c r="V56" s="189" t="s">
        <v>473</v>
      </c>
      <c r="W56" s="77"/>
    </row>
    <row r="57" spans="1:23" s="488" customFormat="1" ht="162.65" customHeight="1">
      <c r="A57" s="498">
        <v>1</v>
      </c>
      <c r="B57" s="498" t="s">
        <v>566</v>
      </c>
      <c r="C57" s="499" t="s">
        <v>2997</v>
      </c>
      <c r="D57" s="502" t="s">
        <v>2998</v>
      </c>
      <c r="E57" s="496"/>
      <c r="F57" s="496"/>
      <c r="G57" s="496"/>
      <c r="H57" s="496"/>
      <c r="I57" s="496"/>
      <c r="J57" s="496"/>
      <c r="K57" s="497"/>
      <c r="L57" s="496"/>
      <c r="M57" s="496"/>
      <c r="N57" s="497"/>
      <c r="O57" s="496"/>
      <c r="P57" s="496"/>
      <c r="Q57" s="497"/>
      <c r="R57" s="491"/>
      <c r="S57" s="491"/>
      <c r="T57" s="605"/>
      <c r="U57" s="491"/>
      <c r="V57" s="491"/>
      <c r="W57" s="605"/>
    </row>
    <row r="58" spans="1:23" ht="87" customHeight="1">
      <c r="A58" s="500">
        <v>1</v>
      </c>
      <c r="B58" s="631" t="s">
        <v>2999</v>
      </c>
      <c r="C58" s="632" t="s">
        <v>3000</v>
      </c>
      <c r="D58" s="632" t="s">
        <v>3001</v>
      </c>
      <c r="E58" s="496"/>
      <c r="F58" s="478"/>
      <c r="G58" s="478"/>
      <c r="H58" s="478"/>
      <c r="I58" s="478"/>
      <c r="J58" s="478"/>
      <c r="K58" s="501"/>
      <c r="L58" s="478"/>
      <c r="M58" s="478"/>
      <c r="N58" s="501"/>
      <c r="O58" s="478"/>
      <c r="P58" s="478"/>
      <c r="Q58" s="501"/>
      <c r="R58" s="189"/>
      <c r="S58" s="189"/>
      <c r="T58" s="77"/>
      <c r="U58" s="189" t="s">
        <v>1169</v>
      </c>
      <c r="V58" s="189" t="s">
        <v>473</v>
      </c>
      <c r="W58" s="77"/>
    </row>
    <row r="59" spans="1:23" s="488" customFormat="1" ht="42" customHeight="1">
      <c r="A59" s="498">
        <v>1</v>
      </c>
      <c r="B59" s="498" t="s">
        <v>572</v>
      </c>
      <c r="C59" s="499" t="s">
        <v>3002</v>
      </c>
      <c r="D59" s="499" t="s">
        <v>3003</v>
      </c>
      <c r="E59" s="496"/>
      <c r="F59" s="496"/>
      <c r="G59" s="496"/>
      <c r="H59" s="496"/>
      <c r="I59" s="496"/>
      <c r="J59" s="496"/>
      <c r="K59" s="497"/>
      <c r="L59" s="496"/>
      <c r="M59" s="496"/>
      <c r="N59" s="497"/>
      <c r="O59" s="496"/>
      <c r="P59" s="496"/>
      <c r="Q59" s="497"/>
      <c r="R59" s="491"/>
      <c r="S59" s="491"/>
      <c r="T59" s="605"/>
      <c r="U59" s="491"/>
      <c r="V59" s="491"/>
      <c r="W59" s="605"/>
    </row>
    <row r="60" spans="1:23" ht="53.15" customHeight="1">
      <c r="A60" s="500">
        <v>1</v>
      </c>
      <c r="B60" s="631" t="s">
        <v>3004</v>
      </c>
      <c r="C60" s="632" t="s">
        <v>3005</v>
      </c>
      <c r="D60" s="632" t="s">
        <v>3006</v>
      </c>
      <c r="E60" s="496"/>
      <c r="F60" s="478"/>
      <c r="G60" s="478"/>
      <c r="H60" s="478"/>
      <c r="I60" s="478"/>
      <c r="J60" s="478"/>
      <c r="K60" s="501"/>
      <c r="L60" s="478"/>
      <c r="M60" s="478"/>
      <c r="N60" s="501"/>
      <c r="O60" s="478"/>
      <c r="P60" s="478"/>
      <c r="Q60" s="501"/>
      <c r="R60" s="189"/>
      <c r="S60" s="189"/>
      <c r="T60" s="77"/>
      <c r="U60" s="189" t="s">
        <v>3746</v>
      </c>
      <c r="V60" s="189" t="s">
        <v>473</v>
      </c>
      <c r="W60" s="77"/>
    </row>
    <row r="61" spans="1:23" s="488" customFormat="1" ht="158.5" customHeight="1">
      <c r="A61" s="498">
        <v>1</v>
      </c>
      <c r="B61" s="498" t="s">
        <v>3007</v>
      </c>
      <c r="C61" s="499" t="s">
        <v>3008</v>
      </c>
      <c r="D61" s="499" t="s">
        <v>3009</v>
      </c>
      <c r="E61" s="496"/>
      <c r="F61" s="496"/>
      <c r="G61" s="496"/>
      <c r="H61" s="496"/>
      <c r="I61" s="496"/>
      <c r="J61" s="496"/>
      <c r="K61" s="497"/>
      <c r="L61" s="496"/>
      <c r="M61" s="496"/>
      <c r="N61" s="497"/>
      <c r="O61" s="496"/>
      <c r="P61" s="496"/>
      <c r="Q61" s="497"/>
      <c r="R61" s="491"/>
      <c r="S61" s="491"/>
      <c r="T61" s="605"/>
      <c r="U61" s="491"/>
      <c r="V61" s="491"/>
      <c r="W61" s="605"/>
    </row>
    <row r="62" spans="1:23" ht="54" customHeight="1">
      <c r="A62" s="633">
        <v>1</v>
      </c>
      <c r="B62" s="633" t="s">
        <v>3010</v>
      </c>
      <c r="C62" s="632" t="s">
        <v>3011</v>
      </c>
      <c r="D62" s="632" t="s">
        <v>3012</v>
      </c>
      <c r="E62" s="496"/>
      <c r="F62" s="478"/>
      <c r="G62" s="478"/>
      <c r="H62" s="478"/>
      <c r="I62" s="478"/>
      <c r="J62" s="478"/>
      <c r="K62" s="501"/>
      <c r="L62" s="478"/>
      <c r="M62" s="478"/>
      <c r="N62" s="501"/>
      <c r="O62" s="478"/>
      <c r="P62" s="478"/>
      <c r="Q62" s="501"/>
      <c r="R62" s="189"/>
      <c r="S62" s="189"/>
      <c r="T62" s="77"/>
      <c r="U62" s="189" t="s">
        <v>3747</v>
      </c>
      <c r="V62" s="189" t="s">
        <v>473</v>
      </c>
      <c r="W62" s="77"/>
    </row>
    <row r="63" spans="1:23" s="488" customFormat="1" ht="186.65" customHeight="1">
      <c r="A63" s="498">
        <v>1</v>
      </c>
      <c r="B63" s="498" t="s">
        <v>3013</v>
      </c>
      <c r="C63" s="503" t="s">
        <v>3014</v>
      </c>
      <c r="D63" s="499" t="s">
        <v>3015</v>
      </c>
      <c r="E63" s="496"/>
      <c r="F63" s="496"/>
      <c r="G63" s="496"/>
      <c r="H63" s="496"/>
      <c r="I63" s="496"/>
      <c r="J63" s="496"/>
      <c r="K63" s="497"/>
      <c r="L63" s="496"/>
      <c r="M63" s="496"/>
      <c r="N63" s="497"/>
      <c r="O63" s="496"/>
      <c r="P63" s="496"/>
      <c r="Q63" s="497"/>
      <c r="R63" s="491"/>
      <c r="S63" s="491"/>
      <c r="T63" s="605"/>
      <c r="U63" s="491"/>
      <c r="V63" s="491"/>
      <c r="W63" s="605"/>
    </row>
    <row r="64" spans="1:23" ht="44.15" customHeight="1">
      <c r="A64" s="633">
        <v>1</v>
      </c>
      <c r="B64" s="633" t="s">
        <v>3016</v>
      </c>
      <c r="C64" s="632" t="s">
        <v>3011</v>
      </c>
      <c r="D64" s="632" t="s">
        <v>3012</v>
      </c>
      <c r="E64" s="496"/>
      <c r="F64" s="478"/>
      <c r="G64" s="478"/>
      <c r="H64" s="478"/>
      <c r="I64" s="478"/>
      <c r="J64" s="478"/>
      <c r="K64" s="501"/>
      <c r="L64" s="478"/>
      <c r="M64" s="478"/>
      <c r="N64" s="501"/>
      <c r="O64" s="478"/>
      <c r="P64" s="478"/>
      <c r="Q64" s="501"/>
      <c r="R64" s="189"/>
      <c r="S64" s="189"/>
      <c r="T64" s="77"/>
      <c r="U64" s="189" t="s">
        <v>3748</v>
      </c>
      <c r="V64" s="189" t="s">
        <v>473</v>
      </c>
      <c r="W64" s="77"/>
    </row>
    <row r="65" spans="1:23" s="504" customFormat="1" ht="24.65" customHeight="1">
      <c r="A65" s="494">
        <v>2</v>
      </c>
      <c r="B65" s="494">
        <v>2</v>
      </c>
      <c r="C65" s="495" t="s">
        <v>3017</v>
      </c>
      <c r="D65" s="495" t="s">
        <v>3018</v>
      </c>
      <c r="E65" s="474"/>
      <c r="F65" s="474"/>
      <c r="G65" s="474"/>
      <c r="H65" s="474"/>
      <c r="I65" s="474"/>
      <c r="J65" s="474"/>
      <c r="K65" s="487"/>
      <c r="L65" s="474"/>
      <c r="M65" s="474"/>
      <c r="N65" s="487"/>
      <c r="O65" s="474"/>
      <c r="P65" s="474"/>
      <c r="Q65" s="487"/>
      <c r="R65" s="635"/>
      <c r="S65" s="635"/>
      <c r="T65" s="605"/>
      <c r="U65" s="635"/>
      <c r="V65" s="635"/>
      <c r="W65" s="605"/>
    </row>
    <row r="66" spans="1:23" s="488" customFormat="1" ht="312" customHeight="1">
      <c r="A66" s="498">
        <v>2</v>
      </c>
      <c r="B66" s="498" t="s">
        <v>581</v>
      </c>
      <c r="C66" s="499" t="s">
        <v>3019</v>
      </c>
      <c r="D66" s="499" t="s">
        <v>3020</v>
      </c>
      <c r="E66" s="496"/>
      <c r="F66" s="496"/>
      <c r="G66" s="496"/>
      <c r="H66" s="496"/>
      <c r="I66" s="496"/>
      <c r="J66" s="496"/>
      <c r="K66" s="497"/>
      <c r="L66" s="496"/>
      <c r="M66" s="496"/>
      <c r="N66" s="497"/>
      <c r="O66" s="496"/>
      <c r="P66" s="496"/>
      <c r="Q66" s="497"/>
      <c r="R66" s="491"/>
      <c r="S66" s="491"/>
      <c r="T66" s="605"/>
      <c r="U66" s="491"/>
      <c r="V66" s="491"/>
      <c r="W66" s="605"/>
    </row>
    <row r="67" spans="1:23" ht="74.150000000000006" customHeight="1">
      <c r="A67" s="500">
        <v>2</v>
      </c>
      <c r="B67" s="631" t="s">
        <v>3021</v>
      </c>
      <c r="C67" s="632" t="s">
        <v>3022</v>
      </c>
      <c r="D67" s="632" t="s">
        <v>3023</v>
      </c>
      <c r="E67" s="496"/>
      <c r="F67" s="478"/>
      <c r="G67" s="478"/>
      <c r="H67" s="478"/>
      <c r="I67" s="478"/>
      <c r="J67" s="478"/>
      <c r="K67" s="501"/>
      <c r="L67" s="478"/>
      <c r="M67" s="478"/>
      <c r="N67" s="501"/>
      <c r="O67" s="478"/>
      <c r="P67" s="478"/>
      <c r="Q67" s="501"/>
      <c r="R67" s="189" t="s">
        <v>3580</v>
      </c>
      <c r="S67" s="189" t="s">
        <v>473</v>
      </c>
      <c r="T67" s="77"/>
      <c r="U67" s="189"/>
      <c r="V67" s="189"/>
      <c r="W67" s="77"/>
    </row>
    <row r="68" spans="1:23" ht="57" customHeight="1">
      <c r="A68" s="498">
        <v>2</v>
      </c>
      <c r="B68" s="633" t="s">
        <v>587</v>
      </c>
      <c r="C68" s="632" t="s">
        <v>3024</v>
      </c>
      <c r="D68" s="632" t="s">
        <v>3025</v>
      </c>
      <c r="E68" s="496"/>
      <c r="F68" s="478"/>
      <c r="G68" s="478"/>
      <c r="H68" s="478"/>
      <c r="I68" s="478"/>
      <c r="J68" s="478"/>
      <c r="K68" s="501"/>
      <c r="L68" s="478"/>
      <c r="M68" s="478"/>
      <c r="N68" s="501"/>
      <c r="O68" s="478"/>
      <c r="P68" s="478"/>
      <c r="Q68" s="501"/>
      <c r="R68" s="189" t="s">
        <v>3581</v>
      </c>
      <c r="S68" s="189" t="s">
        <v>473</v>
      </c>
      <c r="T68" s="77"/>
      <c r="U68" s="189"/>
      <c r="V68" s="189"/>
      <c r="W68" s="77"/>
    </row>
    <row r="69" spans="1:23" s="488" customFormat="1" ht="91">
      <c r="A69" s="498">
        <v>2</v>
      </c>
      <c r="B69" s="498" t="s">
        <v>595</v>
      </c>
      <c r="C69" s="499" t="s">
        <v>3026</v>
      </c>
      <c r="D69" s="499" t="s">
        <v>3027</v>
      </c>
      <c r="E69" s="496"/>
      <c r="F69" s="496"/>
      <c r="G69" s="496"/>
      <c r="H69" s="496"/>
      <c r="I69" s="496"/>
      <c r="J69" s="496"/>
      <c r="K69" s="497"/>
      <c r="L69" s="496"/>
      <c r="M69" s="496"/>
      <c r="N69" s="497"/>
      <c r="O69" s="496"/>
      <c r="P69" s="496"/>
      <c r="Q69" s="497"/>
      <c r="R69" s="491"/>
      <c r="S69" s="491"/>
      <c r="T69" s="605"/>
      <c r="U69" s="491"/>
      <c r="V69" s="491"/>
      <c r="W69" s="605"/>
    </row>
    <row r="70" spans="1:23" ht="149.15" customHeight="1">
      <c r="A70" s="633">
        <v>2</v>
      </c>
      <c r="B70" s="633" t="s">
        <v>598</v>
      </c>
      <c r="C70" s="632" t="s">
        <v>3028</v>
      </c>
      <c r="D70" s="632" t="s">
        <v>3029</v>
      </c>
      <c r="E70" s="496"/>
      <c r="F70" s="478"/>
      <c r="G70" s="478"/>
      <c r="H70" s="478"/>
      <c r="I70" s="478"/>
      <c r="J70" s="478"/>
      <c r="K70" s="501"/>
      <c r="L70" s="478"/>
      <c r="M70" s="478"/>
      <c r="N70" s="501"/>
      <c r="O70" s="478"/>
      <c r="P70" s="478"/>
      <c r="Q70" s="501"/>
      <c r="R70" s="189" t="s">
        <v>3582</v>
      </c>
      <c r="S70" s="189" t="s">
        <v>473</v>
      </c>
      <c r="T70" s="77"/>
      <c r="U70" s="189"/>
      <c r="V70" s="189"/>
      <c r="W70" s="77"/>
    </row>
    <row r="71" spans="1:23" s="504" customFormat="1" ht="26.5" customHeight="1">
      <c r="A71" s="494">
        <v>3</v>
      </c>
      <c r="B71" s="494">
        <v>3</v>
      </c>
      <c r="C71" s="495" t="s">
        <v>3039</v>
      </c>
      <c r="D71" s="495" t="s">
        <v>1253</v>
      </c>
      <c r="E71" s="474"/>
      <c r="F71" s="474"/>
      <c r="G71" s="474"/>
      <c r="H71" s="474"/>
      <c r="I71" s="474"/>
      <c r="J71" s="474"/>
      <c r="K71" s="487"/>
      <c r="L71" s="474"/>
      <c r="M71" s="474"/>
      <c r="N71" s="487"/>
      <c r="O71" s="474"/>
      <c r="P71" s="474"/>
      <c r="Q71" s="487"/>
      <c r="R71" s="635"/>
      <c r="S71" s="635"/>
      <c r="T71" s="605"/>
      <c r="U71" s="635"/>
      <c r="V71" s="635"/>
      <c r="W71" s="605"/>
    </row>
    <row r="72" spans="1:23" s="488" customFormat="1" ht="84.65" customHeight="1">
      <c r="A72" s="498">
        <v>3</v>
      </c>
      <c r="B72" s="498" t="s">
        <v>737</v>
      </c>
      <c r="C72" s="499" t="s">
        <v>3040</v>
      </c>
      <c r="D72" s="499" t="s">
        <v>3041</v>
      </c>
      <c r="E72" s="496"/>
      <c r="F72" s="496"/>
      <c r="G72" s="496"/>
      <c r="H72" s="496"/>
      <c r="I72" s="496"/>
      <c r="J72" s="496"/>
      <c r="K72" s="497"/>
      <c r="L72" s="496"/>
      <c r="M72" s="496"/>
      <c r="N72" s="497"/>
      <c r="O72" s="496"/>
      <c r="P72" s="496"/>
      <c r="Q72" s="497"/>
      <c r="R72" s="491"/>
      <c r="S72" s="491"/>
      <c r="T72" s="605"/>
      <c r="U72" s="491"/>
      <c r="V72" s="491"/>
      <c r="W72" s="605"/>
    </row>
    <row r="73" spans="1:23" ht="114.65" customHeight="1">
      <c r="A73" s="500">
        <v>3</v>
      </c>
      <c r="B73" s="631" t="s">
        <v>3042</v>
      </c>
      <c r="C73" s="632" t="s">
        <v>3043</v>
      </c>
      <c r="D73" s="632" t="s">
        <v>3044</v>
      </c>
      <c r="E73" s="496"/>
      <c r="F73" s="478"/>
      <c r="G73" s="478"/>
      <c r="H73" s="478"/>
      <c r="I73" s="478"/>
      <c r="J73" s="478"/>
      <c r="K73" s="501"/>
      <c r="L73" s="478"/>
      <c r="M73" s="478"/>
      <c r="N73" s="501"/>
      <c r="O73" s="478"/>
      <c r="P73" s="478"/>
      <c r="Q73" s="501"/>
      <c r="R73" s="189" t="s">
        <v>1171</v>
      </c>
      <c r="S73" s="189" t="s">
        <v>473</v>
      </c>
      <c r="T73" s="77"/>
      <c r="U73" s="189"/>
      <c r="V73" s="189"/>
      <c r="W73" s="77"/>
    </row>
    <row r="74" spans="1:23" ht="54" customHeight="1">
      <c r="A74" s="500">
        <v>3</v>
      </c>
      <c r="B74" s="631" t="s">
        <v>3045</v>
      </c>
      <c r="C74" s="632" t="s">
        <v>3046</v>
      </c>
      <c r="D74" s="632" t="s">
        <v>3047</v>
      </c>
      <c r="E74" s="496"/>
      <c r="F74" s="478"/>
      <c r="G74" s="478"/>
      <c r="H74" s="478"/>
      <c r="I74" s="478"/>
      <c r="J74" s="478"/>
      <c r="K74" s="501"/>
      <c r="L74" s="478"/>
      <c r="M74" s="478"/>
      <c r="N74" s="501"/>
      <c r="O74" s="478"/>
      <c r="P74" s="478"/>
      <c r="Q74" s="501"/>
      <c r="R74" s="189" t="s">
        <v>3583</v>
      </c>
      <c r="S74" s="189" t="s">
        <v>473</v>
      </c>
      <c r="T74" s="77"/>
      <c r="U74" s="189"/>
      <c r="V74" s="189"/>
      <c r="W74" s="77"/>
    </row>
    <row r="75" spans="1:23" ht="74.150000000000006" customHeight="1">
      <c r="A75" s="500">
        <v>3</v>
      </c>
      <c r="B75" s="631" t="s">
        <v>3048</v>
      </c>
      <c r="C75" s="632" t="s">
        <v>3049</v>
      </c>
      <c r="D75" s="632" t="s">
        <v>3050</v>
      </c>
      <c r="E75" s="496"/>
      <c r="F75" s="478"/>
      <c r="G75" s="478"/>
      <c r="H75" s="478"/>
      <c r="I75" s="478"/>
      <c r="J75" s="478"/>
      <c r="K75" s="501"/>
      <c r="L75" s="478"/>
      <c r="M75" s="478"/>
      <c r="N75" s="501"/>
      <c r="O75" s="478"/>
      <c r="P75" s="478"/>
      <c r="Q75" s="501"/>
      <c r="R75" s="189" t="s">
        <v>593</v>
      </c>
      <c r="S75" s="189" t="s">
        <v>473</v>
      </c>
      <c r="T75" s="77"/>
      <c r="U75" s="189"/>
      <c r="V75" s="189"/>
      <c r="W75" s="77"/>
    </row>
    <row r="76" spans="1:23" s="488" customFormat="1" ht="57.65" customHeight="1">
      <c r="A76" s="498">
        <v>3</v>
      </c>
      <c r="B76" s="498" t="s">
        <v>750</v>
      </c>
      <c r="C76" s="499" t="s">
        <v>3051</v>
      </c>
      <c r="D76" s="499" t="s">
        <v>3052</v>
      </c>
      <c r="E76" s="496"/>
      <c r="F76" s="496"/>
      <c r="G76" s="496"/>
      <c r="H76" s="496"/>
      <c r="I76" s="496"/>
      <c r="J76" s="496"/>
      <c r="K76" s="497"/>
      <c r="L76" s="496"/>
      <c r="M76" s="496"/>
      <c r="N76" s="497"/>
      <c r="O76" s="496"/>
      <c r="P76" s="496"/>
      <c r="Q76" s="497"/>
      <c r="R76" s="491"/>
      <c r="S76" s="491"/>
      <c r="T76" s="605"/>
      <c r="U76" s="491"/>
      <c r="V76" s="491"/>
      <c r="W76" s="605"/>
    </row>
    <row r="77" spans="1:23" ht="52">
      <c r="A77" s="500">
        <v>3</v>
      </c>
      <c r="B77" s="631" t="s">
        <v>3053</v>
      </c>
      <c r="C77" s="632" t="s">
        <v>3054</v>
      </c>
      <c r="D77" s="632" t="s">
        <v>3055</v>
      </c>
      <c r="E77" s="496"/>
      <c r="F77" s="478"/>
      <c r="G77" s="478"/>
      <c r="H77" s="478"/>
      <c r="I77" s="478"/>
      <c r="J77" s="478"/>
      <c r="K77" s="501"/>
      <c r="L77" s="478"/>
      <c r="M77" s="478"/>
      <c r="N77" s="501"/>
      <c r="O77" s="478"/>
      <c r="P77" s="478"/>
      <c r="Q77" s="501"/>
      <c r="R77" s="189" t="s">
        <v>3584</v>
      </c>
      <c r="S77" s="189" t="s">
        <v>473</v>
      </c>
      <c r="T77" s="77"/>
      <c r="U77" s="189"/>
      <c r="V77" s="189"/>
      <c r="W77" s="77"/>
    </row>
    <row r="78" spans="1:23" s="488" customFormat="1" ht="347.15" customHeight="1">
      <c r="A78" s="498">
        <v>3</v>
      </c>
      <c r="B78" s="498" t="s">
        <v>755</v>
      </c>
      <c r="C78" s="499" t="s">
        <v>3056</v>
      </c>
      <c r="D78" s="499" t="s">
        <v>3057</v>
      </c>
      <c r="E78" s="496"/>
      <c r="F78" s="496"/>
      <c r="G78" s="496"/>
      <c r="H78" s="496"/>
      <c r="I78" s="496"/>
      <c r="J78" s="496"/>
      <c r="K78" s="497"/>
      <c r="L78" s="496"/>
      <c r="M78" s="496"/>
      <c r="N78" s="497"/>
      <c r="O78" s="496"/>
      <c r="P78" s="496"/>
      <c r="Q78" s="497"/>
      <c r="R78" s="491"/>
      <c r="S78" s="491"/>
      <c r="T78" s="605"/>
      <c r="U78" s="491"/>
      <c r="V78" s="491"/>
      <c r="W78" s="605"/>
    </row>
    <row r="79" spans="1:23" ht="64" customHeight="1">
      <c r="A79" s="498">
        <v>3</v>
      </c>
      <c r="B79" s="633" t="s">
        <v>758</v>
      </c>
      <c r="C79" s="632" t="s">
        <v>3058</v>
      </c>
      <c r="D79" s="632" t="s">
        <v>3059</v>
      </c>
      <c r="E79" s="496"/>
      <c r="F79" s="478"/>
      <c r="G79" s="478"/>
      <c r="H79" s="478"/>
      <c r="I79" s="478"/>
      <c r="J79" s="478"/>
      <c r="K79" s="501"/>
      <c r="L79" s="478"/>
      <c r="M79" s="478"/>
      <c r="N79" s="501"/>
      <c r="O79" s="478"/>
      <c r="P79" s="478"/>
      <c r="Q79" s="501"/>
      <c r="R79" s="189" t="s">
        <v>1476</v>
      </c>
      <c r="S79" s="189" t="s">
        <v>473</v>
      </c>
      <c r="T79" s="77"/>
      <c r="U79" s="189" t="s">
        <v>1476</v>
      </c>
      <c r="V79" s="189" t="s">
        <v>473</v>
      </c>
      <c r="W79" s="77"/>
    </row>
    <row r="80" spans="1:23" ht="115.5" customHeight="1">
      <c r="A80" s="498">
        <v>3</v>
      </c>
      <c r="B80" s="633" t="s">
        <v>3060</v>
      </c>
      <c r="C80" s="632" t="s">
        <v>3061</v>
      </c>
      <c r="D80" s="632" t="s">
        <v>3587</v>
      </c>
      <c r="E80" s="496"/>
      <c r="F80" s="478"/>
      <c r="G80" s="478"/>
      <c r="H80" s="478"/>
      <c r="I80" s="478"/>
      <c r="J80" s="478"/>
      <c r="K80" s="501"/>
      <c r="L80" s="478"/>
      <c r="M80" s="478"/>
      <c r="N80" s="501"/>
      <c r="O80" s="478"/>
      <c r="P80" s="478"/>
      <c r="Q80" s="501"/>
      <c r="R80" s="639" t="s">
        <v>3588</v>
      </c>
      <c r="S80" s="639" t="s">
        <v>3518</v>
      </c>
      <c r="T80" s="640" t="s">
        <v>3539</v>
      </c>
      <c r="U80" s="189" t="s">
        <v>3712</v>
      </c>
      <c r="V80" s="189" t="s">
        <v>473</v>
      </c>
      <c r="W80" s="77"/>
    </row>
    <row r="81" spans="1:23" ht="64" customHeight="1">
      <c r="A81" s="498">
        <v>3</v>
      </c>
      <c r="B81" s="633" t="s">
        <v>3062</v>
      </c>
      <c r="C81" s="632" t="s">
        <v>3063</v>
      </c>
      <c r="D81" s="632" t="s">
        <v>3064</v>
      </c>
      <c r="E81" s="496"/>
      <c r="F81" s="478"/>
      <c r="G81" s="478"/>
      <c r="H81" s="478"/>
      <c r="I81" s="478"/>
      <c r="J81" s="478"/>
      <c r="K81" s="501"/>
      <c r="L81" s="478"/>
      <c r="M81" s="478"/>
      <c r="N81" s="501"/>
      <c r="O81" s="478"/>
      <c r="P81" s="478"/>
      <c r="Q81" s="501"/>
      <c r="R81" s="189" t="s">
        <v>1175</v>
      </c>
      <c r="S81" s="189" t="s">
        <v>473</v>
      </c>
      <c r="T81" s="77"/>
      <c r="U81" s="189" t="s">
        <v>1175</v>
      </c>
      <c r="V81" s="189" t="s">
        <v>473</v>
      </c>
      <c r="W81" s="77"/>
    </row>
    <row r="82" spans="1:23" s="488" customFormat="1" ht="33.65" customHeight="1">
      <c r="A82" s="498">
        <v>3</v>
      </c>
      <c r="B82" s="498" t="s">
        <v>761</v>
      </c>
      <c r="C82" s="499" t="s">
        <v>3065</v>
      </c>
      <c r="D82" s="499" t="s">
        <v>3066</v>
      </c>
      <c r="E82" s="496"/>
      <c r="F82" s="496"/>
      <c r="G82" s="496"/>
      <c r="H82" s="496"/>
      <c r="I82" s="496"/>
      <c r="J82" s="496"/>
      <c r="K82" s="497"/>
      <c r="L82" s="496"/>
      <c r="M82" s="496"/>
      <c r="N82" s="497"/>
      <c r="O82" s="496"/>
      <c r="P82" s="496"/>
      <c r="Q82" s="497"/>
      <c r="R82" s="491"/>
      <c r="S82" s="491"/>
      <c r="T82" s="605"/>
      <c r="U82" s="491"/>
      <c r="V82" s="491"/>
      <c r="W82" s="605"/>
    </row>
    <row r="83" spans="1:23" ht="63" customHeight="1">
      <c r="A83" s="500">
        <v>3</v>
      </c>
      <c r="B83" s="631" t="s">
        <v>3067</v>
      </c>
      <c r="C83" s="632" t="s">
        <v>3068</v>
      </c>
      <c r="D83" s="632" t="s">
        <v>3069</v>
      </c>
      <c r="E83" s="496"/>
      <c r="F83" s="478"/>
      <c r="G83" s="478"/>
      <c r="H83" s="478"/>
      <c r="I83" s="478"/>
      <c r="J83" s="478"/>
      <c r="K83" s="501"/>
      <c r="L83" s="478"/>
      <c r="M83" s="478"/>
      <c r="N83" s="501"/>
      <c r="O83" s="478"/>
      <c r="P83" s="478"/>
      <c r="Q83" s="501"/>
      <c r="R83" s="189" t="s">
        <v>3592</v>
      </c>
      <c r="S83" s="189" t="s">
        <v>473</v>
      </c>
      <c r="T83" s="77"/>
      <c r="U83" s="189"/>
      <c r="V83" s="189"/>
      <c r="W83" s="77"/>
    </row>
    <row r="84" spans="1:23" s="488" customFormat="1" ht="364">
      <c r="A84" s="498">
        <v>3</v>
      </c>
      <c r="B84" s="498" t="s">
        <v>768</v>
      </c>
      <c r="C84" s="499" t="s">
        <v>3070</v>
      </c>
      <c r="D84" s="499" t="s">
        <v>3071</v>
      </c>
      <c r="E84" s="496"/>
      <c r="F84" s="496"/>
      <c r="G84" s="496"/>
      <c r="H84" s="496"/>
      <c r="I84" s="496"/>
      <c r="J84" s="496"/>
      <c r="K84" s="497"/>
      <c r="L84" s="496"/>
      <c r="M84" s="496"/>
      <c r="N84" s="497"/>
      <c r="O84" s="496"/>
      <c r="P84" s="496"/>
      <c r="Q84" s="497"/>
      <c r="R84" s="491"/>
      <c r="S84" s="491"/>
      <c r="T84" s="605"/>
      <c r="U84" s="491"/>
      <c r="V84" s="491"/>
      <c r="W84" s="605"/>
    </row>
    <row r="85" spans="1:23" ht="75" customHeight="1">
      <c r="A85" s="500">
        <v>3</v>
      </c>
      <c r="B85" s="631" t="s">
        <v>3072</v>
      </c>
      <c r="C85" s="632" t="s">
        <v>3073</v>
      </c>
      <c r="D85" s="632" t="s">
        <v>3074</v>
      </c>
      <c r="E85" s="496"/>
      <c r="F85" s="478"/>
      <c r="G85" s="478"/>
      <c r="H85" s="478"/>
      <c r="I85" s="478"/>
      <c r="J85" s="478"/>
      <c r="K85" s="501"/>
      <c r="L85" s="478"/>
      <c r="M85" s="478"/>
      <c r="N85" s="501"/>
      <c r="O85" s="478"/>
      <c r="P85" s="478"/>
      <c r="Q85" s="501"/>
      <c r="R85" s="641" t="s">
        <v>3593</v>
      </c>
      <c r="S85" s="641" t="s">
        <v>473</v>
      </c>
      <c r="T85" s="642"/>
      <c r="U85" s="189"/>
      <c r="V85" s="189"/>
      <c r="W85" s="77"/>
    </row>
    <row r="86" spans="1:23" ht="44.5" customHeight="1">
      <c r="A86" s="500">
        <v>3</v>
      </c>
      <c r="B86" s="631" t="s">
        <v>3075</v>
      </c>
      <c r="C86" s="632" t="s">
        <v>3076</v>
      </c>
      <c r="D86" s="632" t="s">
        <v>3077</v>
      </c>
      <c r="E86" s="496"/>
      <c r="F86" s="478"/>
      <c r="G86" s="478"/>
      <c r="H86" s="478"/>
      <c r="I86" s="478"/>
      <c r="J86" s="478"/>
      <c r="K86" s="501"/>
      <c r="L86" s="478"/>
      <c r="M86" s="478"/>
      <c r="N86" s="501"/>
      <c r="O86" s="478"/>
      <c r="P86" s="478"/>
      <c r="Q86" s="501"/>
      <c r="R86" s="189" t="s">
        <v>1177</v>
      </c>
      <c r="S86" s="189" t="s">
        <v>473</v>
      </c>
      <c r="T86" s="77"/>
      <c r="U86" s="189"/>
      <c r="V86" s="189"/>
      <c r="W86" s="77"/>
    </row>
    <row r="87" spans="1:23" ht="53.5" customHeight="1">
      <c r="A87" s="500">
        <v>3</v>
      </c>
      <c r="B87" s="631" t="s">
        <v>3078</v>
      </c>
      <c r="C87" s="632" t="s">
        <v>3079</v>
      </c>
      <c r="D87" s="632" t="s">
        <v>3080</v>
      </c>
      <c r="E87" s="496"/>
      <c r="F87" s="478"/>
      <c r="G87" s="478"/>
      <c r="H87" s="478"/>
      <c r="I87" s="478"/>
      <c r="J87" s="478"/>
      <c r="K87" s="501"/>
      <c r="L87" s="478"/>
      <c r="M87" s="478"/>
      <c r="N87" s="501"/>
      <c r="O87" s="478"/>
      <c r="P87" s="478"/>
      <c r="Q87" s="501"/>
      <c r="R87" s="189" t="s">
        <v>3594</v>
      </c>
      <c r="S87" s="189" t="s">
        <v>338</v>
      </c>
      <c r="T87" s="77"/>
      <c r="U87" s="189"/>
      <c r="V87" s="189"/>
      <c r="W87" s="77"/>
    </row>
    <row r="88" spans="1:23" ht="44.5" customHeight="1">
      <c r="A88" s="500">
        <v>3</v>
      </c>
      <c r="B88" s="631" t="s">
        <v>3081</v>
      </c>
      <c r="C88" s="632" t="s">
        <v>3082</v>
      </c>
      <c r="D88" s="632" t="s">
        <v>3080</v>
      </c>
      <c r="E88" s="496"/>
      <c r="F88" s="478"/>
      <c r="G88" s="478"/>
      <c r="H88" s="478"/>
      <c r="I88" s="478"/>
      <c r="J88" s="478"/>
      <c r="K88" s="501"/>
      <c r="L88" s="478"/>
      <c r="M88" s="478"/>
      <c r="N88" s="501"/>
      <c r="O88" s="478"/>
      <c r="P88" s="478"/>
      <c r="Q88" s="501"/>
      <c r="R88" s="189" t="s">
        <v>3594</v>
      </c>
      <c r="S88" s="189" t="s">
        <v>338</v>
      </c>
      <c r="T88" s="77"/>
      <c r="U88" s="189"/>
      <c r="V88" s="189"/>
      <c r="W88" s="77"/>
    </row>
    <row r="89" spans="1:23" s="488" customFormat="1" ht="39">
      <c r="A89" s="498">
        <v>3</v>
      </c>
      <c r="B89" s="498" t="s">
        <v>775</v>
      </c>
      <c r="C89" s="499" t="s">
        <v>3083</v>
      </c>
      <c r="D89" s="499" t="s">
        <v>3084</v>
      </c>
      <c r="E89" s="496"/>
      <c r="F89" s="496"/>
      <c r="G89" s="496"/>
      <c r="H89" s="496"/>
      <c r="I89" s="496"/>
      <c r="J89" s="496"/>
      <c r="K89" s="497"/>
      <c r="L89" s="496"/>
      <c r="M89" s="496"/>
      <c r="N89" s="497"/>
      <c r="O89" s="496"/>
      <c r="P89" s="496"/>
      <c r="Q89" s="497"/>
      <c r="R89" s="491"/>
      <c r="S89" s="491"/>
      <c r="T89" s="605"/>
      <c r="U89" s="491"/>
      <c r="V89" s="491"/>
      <c r="W89" s="605"/>
    </row>
    <row r="90" spans="1:23" ht="62.15" customHeight="1">
      <c r="A90" s="500">
        <v>3</v>
      </c>
      <c r="B90" s="631" t="s">
        <v>3085</v>
      </c>
      <c r="C90" s="632" t="s">
        <v>3086</v>
      </c>
      <c r="D90" s="632" t="s">
        <v>3087</v>
      </c>
      <c r="E90" s="496"/>
      <c r="F90" s="478"/>
      <c r="G90" s="478"/>
      <c r="H90" s="478"/>
      <c r="I90" s="478"/>
      <c r="J90" s="478"/>
      <c r="K90" s="501"/>
      <c r="L90" s="478"/>
      <c r="M90" s="478"/>
      <c r="N90" s="501"/>
      <c r="O90" s="478"/>
      <c r="P90" s="478"/>
      <c r="Q90" s="501"/>
      <c r="R90" s="189" t="s">
        <v>1178</v>
      </c>
      <c r="S90" s="189" t="s">
        <v>473</v>
      </c>
      <c r="T90" s="77"/>
      <c r="U90" s="189"/>
      <c r="V90" s="189"/>
      <c r="W90" s="77"/>
    </row>
    <row r="91" spans="1:23" ht="53.15" customHeight="1">
      <c r="A91" s="500">
        <v>3</v>
      </c>
      <c r="B91" s="631" t="s">
        <v>3088</v>
      </c>
      <c r="C91" s="632" t="s">
        <v>3089</v>
      </c>
      <c r="D91" s="632" t="s">
        <v>3090</v>
      </c>
      <c r="E91" s="496"/>
      <c r="F91" s="478"/>
      <c r="G91" s="478"/>
      <c r="H91" s="478"/>
      <c r="I91" s="478"/>
      <c r="J91" s="478"/>
      <c r="K91" s="501"/>
      <c r="L91" s="478"/>
      <c r="M91" s="478"/>
      <c r="N91" s="501"/>
      <c r="O91" s="478"/>
      <c r="P91" s="478"/>
      <c r="Q91" s="501"/>
      <c r="R91" s="189" t="s">
        <v>3595</v>
      </c>
      <c r="S91" s="189" t="s">
        <v>473</v>
      </c>
      <c r="T91" s="77"/>
      <c r="U91" s="189"/>
      <c r="V91" s="189"/>
      <c r="W91" s="77"/>
    </row>
    <row r="92" spans="1:23" s="488" customFormat="1" ht="39">
      <c r="A92" s="498">
        <v>3</v>
      </c>
      <c r="B92" s="498" t="s">
        <v>786</v>
      </c>
      <c r="C92" s="499" t="s">
        <v>3091</v>
      </c>
      <c r="D92" s="499" t="s">
        <v>3092</v>
      </c>
      <c r="E92" s="496"/>
      <c r="F92" s="496"/>
      <c r="G92" s="496"/>
      <c r="H92" s="496"/>
      <c r="I92" s="496"/>
      <c r="J92" s="496"/>
      <c r="K92" s="497"/>
      <c r="L92" s="496"/>
      <c r="M92" s="496"/>
      <c r="N92" s="497"/>
      <c r="O92" s="496"/>
      <c r="P92" s="496"/>
      <c r="Q92" s="497"/>
      <c r="R92" s="491"/>
      <c r="S92" s="491"/>
      <c r="T92" s="605"/>
      <c r="U92" s="491"/>
      <c r="V92" s="491"/>
      <c r="W92" s="605"/>
    </row>
    <row r="93" spans="1:23" ht="79.5" customHeight="1">
      <c r="A93" s="500">
        <v>3</v>
      </c>
      <c r="B93" s="631" t="s">
        <v>3093</v>
      </c>
      <c r="C93" s="632" t="s">
        <v>3094</v>
      </c>
      <c r="D93" s="632" t="s">
        <v>3095</v>
      </c>
      <c r="E93" s="496"/>
      <c r="F93" s="478"/>
      <c r="G93" s="478"/>
      <c r="H93" s="478"/>
      <c r="I93" s="478"/>
      <c r="J93" s="478"/>
      <c r="K93" s="501"/>
      <c r="L93" s="478"/>
      <c r="M93" s="478"/>
      <c r="N93" s="501"/>
      <c r="O93" s="478"/>
      <c r="P93" s="478"/>
      <c r="Q93" s="501"/>
      <c r="R93" s="189" t="s">
        <v>1179</v>
      </c>
      <c r="S93" s="189" t="s">
        <v>473</v>
      </c>
      <c r="T93" s="77"/>
      <c r="U93" s="189"/>
      <c r="V93" s="189"/>
      <c r="W93" s="77"/>
    </row>
    <row r="94" spans="1:23" s="488" customFormat="1" ht="78">
      <c r="A94" s="498">
        <v>3</v>
      </c>
      <c r="B94" s="498" t="s">
        <v>794</v>
      </c>
      <c r="C94" s="499" t="s">
        <v>3096</v>
      </c>
      <c r="D94" s="499" t="s">
        <v>3097</v>
      </c>
      <c r="E94" s="496"/>
      <c r="F94" s="496"/>
      <c r="G94" s="496"/>
      <c r="H94" s="496"/>
      <c r="I94" s="496"/>
      <c r="J94" s="496"/>
      <c r="K94" s="497"/>
      <c r="L94" s="496"/>
      <c r="M94" s="496"/>
      <c r="N94" s="497"/>
      <c r="O94" s="496"/>
      <c r="P94" s="496"/>
      <c r="Q94" s="497"/>
      <c r="R94" s="491"/>
      <c r="S94" s="491"/>
      <c r="T94" s="605"/>
      <c r="U94" s="491"/>
      <c r="V94" s="491"/>
      <c r="W94" s="605"/>
    </row>
    <row r="95" spans="1:23" ht="146.5" customHeight="1">
      <c r="A95" s="500">
        <v>3</v>
      </c>
      <c r="B95" s="631" t="s">
        <v>3098</v>
      </c>
      <c r="C95" s="632" t="s">
        <v>3099</v>
      </c>
      <c r="D95" s="632" t="s">
        <v>3100</v>
      </c>
      <c r="E95" s="496"/>
      <c r="F95" s="478"/>
      <c r="G95" s="478"/>
      <c r="H95" s="478"/>
      <c r="I95" s="478"/>
      <c r="J95" s="478"/>
      <c r="K95" s="501"/>
      <c r="L95" s="478"/>
      <c r="M95" s="478"/>
      <c r="N95" s="501"/>
      <c r="O95" s="478"/>
      <c r="P95" s="478"/>
      <c r="Q95" s="501"/>
      <c r="R95" s="639" t="s">
        <v>3597</v>
      </c>
      <c r="S95" s="639" t="s">
        <v>3518</v>
      </c>
      <c r="T95" s="640" t="s">
        <v>3567</v>
      </c>
      <c r="U95" s="189" t="s">
        <v>3713</v>
      </c>
      <c r="V95" s="189" t="s">
        <v>473</v>
      </c>
      <c r="W95" s="77"/>
    </row>
    <row r="96" spans="1:23" ht="84.65" customHeight="1">
      <c r="A96" s="500">
        <v>3</v>
      </c>
      <c r="B96" s="631" t="s">
        <v>3101</v>
      </c>
      <c r="C96" s="632" t="s">
        <v>3102</v>
      </c>
      <c r="D96" s="632" t="s">
        <v>3103</v>
      </c>
      <c r="E96" s="496"/>
      <c r="F96" s="478"/>
      <c r="G96" s="478"/>
      <c r="H96" s="478"/>
      <c r="I96" s="478"/>
      <c r="J96" s="478"/>
      <c r="K96" s="501"/>
      <c r="L96" s="478"/>
      <c r="M96" s="478"/>
      <c r="N96" s="501"/>
      <c r="O96" s="478"/>
      <c r="P96" s="478"/>
      <c r="Q96" s="501"/>
      <c r="R96" s="189" t="s">
        <v>3598</v>
      </c>
      <c r="S96" s="189" t="s">
        <v>473</v>
      </c>
      <c r="T96" s="77"/>
      <c r="U96" s="189" t="s">
        <v>3598</v>
      </c>
      <c r="V96" s="189" t="s">
        <v>473</v>
      </c>
      <c r="W96" s="77"/>
    </row>
    <row r="97" spans="1:23" s="488" customFormat="1" ht="42" customHeight="1">
      <c r="A97" s="498">
        <v>3</v>
      </c>
      <c r="B97" s="498" t="s">
        <v>804</v>
      </c>
      <c r="C97" s="499" t="s">
        <v>3104</v>
      </c>
      <c r="D97" s="499" t="s">
        <v>3105</v>
      </c>
      <c r="E97" s="496"/>
      <c r="F97" s="496"/>
      <c r="G97" s="496"/>
      <c r="H97" s="496"/>
      <c r="I97" s="496"/>
      <c r="J97" s="496"/>
      <c r="K97" s="497"/>
      <c r="L97" s="496"/>
      <c r="M97" s="496"/>
      <c r="N97" s="497"/>
      <c r="O97" s="496"/>
      <c r="P97" s="496"/>
      <c r="Q97" s="497"/>
      <c r="R97" s="491"/>
      <c r="S97" s="491"/>
      <c r="T97" s="605"/>
      <c r="U97" s="491"/>
      <c r="V97" s="491"/>
      <c r="W97" s="605"/>
    </row>
    <row r="98" spans="1:23" ht="70.5" customHeight="1">
      <c r="A98" s="498">
        <v>3</v>
      </c>
      <c r="B98" s="633" t="s">
        <v>807</v>
      </c>
      <c r="C98" s="632" t="s">
        <v>3106</v>
      </c>
      <c r="D98" s="632" t="s">
        <v>3107</v>
      </c>
      <c r="E98" s="496"/>
      <c r="F98" s="478"/>
      <c r="G98" s="478"/>
      <c r="H98" s="478"/>
      <c r="I98" s="478"/>
      <c r="J98" s="478"/>
      <c r="K98" s="501"/>
      <c r="L98" s="478"/>
      <c r="M98" s="478"/>
      <c r="N98" s="501"/>
      <c r="O98" s="478"/>
      <c r="P98" s="478"/>
      <c r="Q98" s="501"/>
      <c r="R98" s="189" t="s">
        <v>3596</v>
      </c>
      <c r="S98" s="189" t="s">
        <v>473</v>
      </c>
      <c r="T98" s="77"/>
      <c r="U98" s="189"/>
      <c r="V98" s="189"/>
      <c r="W98" s="77"/>
    </row>
    <row r="99" spans="1:23" s="488" customFormat="1" ht="91">
      <c r="A99" s="498">
        <v>3</v>
      </c>
      <c r="B99" s="498" t="s">
        <v>810</v>
      </c>
      <c r="C99" s="499" t="s">
        <v>3108</v>
      </c>
      <c r="D99" s="499" t="s">
        <v>3030</v>
      </c>
      <c r="E99" s="496"/>
      <c r="F99" s="496"/>
      <c r="G99" s="496"/>
      <c r="H99" s="496"/>
      <c r="I99" s="496"/>
      <c r="J99" s="496"/>
      <c r="K99" s="497"/>
      <c r="L99" s="496"/>
      <c r="M99" s="496"/>
      <c r="N99" s="497"/>
      <c r="O99" s="496"/>
      <c r="P99" s="496"/>
      <c r="Q99" s="497"/>
      <c r="R99" s="491"/>
      <c r="S99" s="491"/>
      <c r="T99" s="605"/>
      <c r="U99" s="491"/>
      <c r="V99" s="491"/>
      <c r="W99" s="605"/>
    </row>
    <row r="100" spans="1:23" ht="56.5" customHeight="1">
      <c r="A100" s="498">
        <v>3</v>
      </c>
      <c r="B100" s="633" t="s">
        <v>3109</v>
      </c>
      <c r="C100" s="632" t="s">
        <v>3110</v>
      </c>
      <c r="D100" s="632" t="s">
        <v>3111</v>
      </c>
      <c r="E100" s="496"/>
      <c r="F100" s="478"/>
      <c r="G100" s="478"/>
      <c r="H100" s="478"/>
      <c r="I100" s="478"/>
      <c r="J100" s="478"/>
      <c r="K100" s="501"/>
      <c r="L100" s="478"/>
      <c r="M100" s="478"/>
      <c r="N100" s="501"/>
      <c r="O100" s="478"/>
      <c r="P100" s="478"/>
      <c r="Q100" s="501"/>
      <c r="R100" s="189" t="s">
        <v>3602</v>
      </c>
      <c r="S100" s="189" t="s">
        <v>473</v>
      </c>
      <c r="T100" s="77"/>
      <c r="U100" s="189"/>
      <c r="V100" s="189"/>
      <c r="W100" s="77"/>
    </row>
    <row r="101" spans="1:23" ht="62.5" customHeight="1">
      <c r="A101" s="498">
        <v>3</v>
      </c>
      <c r="B101" s="633" t="s">
        <v>3112</v>
      </c>
      <c r="C101" s="632" t="s">
        <v>3113</v>
      </c>
      <c r="D101" s="632" t="s">
        <v>3114</v>
      </c>
      <c r="E101" s="496"/>
      <c r="F101" s="478"/>
      <c r="G101" s="478"/>
      <c r="H101" s="478"/>
      <c r="I101" s="478"/>
      <c r="J101" s="478"/>
      <c r="K101" s="501"/>
      <c r="L101" s="478"/>
      <c r="M101" s="478"/>
      <c r="N101" s="501"/>
      <c r="O101" s="478"/>
      <c r="P101" s="478"/>
      <c r="Q101" s="501"/>
      <c r="R101" s="189" t="s">
        <v>3605</v>
      </c>
      <c r="S101" s="189" t="s">
        <v>473</v>
      </c>
      <c r="T101" s="77"/>
      <c r="U101" s="189"/>
      <c r="V101" s="189"/>
      <c r="W101" s="77"/>
    </row>
    <row r="102" spans="1:23" s="488" customFormat="1" ht="78">
      <c r="A102" s="498">
        <v>3</v>
      </c>
      <c r="B102" s="498" t="s">
        <v>815</v>
      </c>
      <c r="C102" s="499" t="s">
        <v>3115</v>
      </c>
      <c r="D102" s="499" t="s">
        <v>3116</v>
      </c>
      <c r="E102" s="496"/>
      <c r="F102" s="496"/>
      <c r="G102" s="496"/>
      <c r="H102" s="496"/>
      <c r="I102" s="496"/>
      <c r="J102" s="496"/>
      <c r="K102" s="497"/>
      <c r="L102" s="496"/>
      <c r="M102" s="496"/>
      <c r="N102" s="497"/>
      <c r="O102" s="496"/>
      <c r="P102" s="496"/>
      <c r="Q102" s="497"/>
      <c r="R102" s="491"/>
      <c r="S102" s="491"/>
      <c r="T102" s="605"/>
      <c r="U102" s="491"/>
      <c r="V102" s="491"/>
      <c r="W102" s="605"/>
    </row>
    <row r="103" spans="1:23" ht="43" customHeight="1">
      <c r="A103" s="498">
        <v>3</v>
      </c>
      <c r="B103" s="633" t="s">
        <v>818</v>
      </c>
      <c r="C103" s="632" t="s">
        <v>3117</v>
      </c>
      <c r="D103" s="632" t="s">
        <v>3118</v>
      </c>
      <c r="E103" s="496"/>
      <c r="F103" s="478"/>
      <c r="G103" s="478"/>
      <c r="H103" s="478"/>
      <c r="I103" s="478"/>
      <c r="J103" s="478"/>
      <c r="K103" s="501"/>
      <c r="L103" s="478"/>
      <c r="M103" s="478"/>
      <c r="N103" s="501"/>
      <c r="O103" s="478"/>
      <c r="P103" s="478"/>
      <c r="Q103" s="501"/>
      <c r="R103" s="189" t="s">
        <v>1184</v>
      </c>
      <c r="S103" s="189" t="s">
        <v>473</v>
      </c>
      <c r="T103" s="77"/>
      <c r="U103" s="189"/>
      <c r="V103" s="189"/>
      <c r="W103" s="77"/>
    </row>
    <row r="104" spans="1:23" ht="43" customHeight="1">
      <c r="A104" s="498">
        <v>3</v>
      </c>
      <c r="B104" s="633" t="s">
        <v>821</v>
      </c>
      <c r="C104" s="632" t="s">
        <v>3119</v>
      </c>
      <c r="D104" s="632" t="s">
        <v>3031</v>
      </c>
      <c r="E104" s="496"/>
      <c r="F104" s="478"/>
      <c r="G104" s="478"/>
      <c r="H104" s="478"/>
      <c r="I104" s="478"/>
      <c r="J104" s="478"/>
      <c r="K104" s="501"/>
      <c r="L104" s="478"/>
      <c r="M104" s="478"/>
      <c r="N104" s="501"/>
      <c r="O104" s="478"/>
      <c r="P104" s="478"/>
      <c r="Q104" s="501"/>
      <c r="R104" s="189" t="s">
        <v>3606</v>
      </c>
      <c r="S104" s="189" t="s">
        <v>473</v>
      </c>
      <c r="T104" s="77"/>
      <c r="U104" s="189"/>
      <c r="V104" s="189"/>
      <c r="W104" s="77"/>
    </row>
    <row r="105" spans="1:23" s="488" customFormat="1" ht="65">
      <c r="A105" s="498">
        <v>3</v>
      </c>
      <c r="B105" s="498" t="s">
        <v>3120</v>
      </c>
      <c r="C105" s="499" t="s">
        <v>3121</v>
      </c>
      <c r="D105" s="499" t="s">
        <v>3122</v>
      </c>
      <c r="E105" s="496"/>
      <c r="F105" s="496"/>
      <c r="G105" s="496"/>
      <c r="H105" s="496"/>
      <c r="I105" s="496"/>
      <c r="J105" s="496"/>
      <c r="K105" s="497"/>
      <c r="L105" s="496"/>
      <c r="M105" s="496"/>
      <c r="N105" s="497"/>
      <c r="O105" s="496"/>
      <c r="P105" s="496"/>
      <c r="Q105" s="497"/>
      <c r="R105" s="491"/>
      <c r="S105" s="491"/>
      <c r="T105" s="605"/>
      <c r="U105" s="491"/>
      <c r="V105" s="491"/>
      <c r="W105" s="605"/>
    </row>
    <row r="106" spans="1:23" ht="83.15" customHeight="1">
      <c r="A106" s="631">
        <v>3</v>
      </c>
      <c r="B106" s="631" t="s">
        <v>3123</v>
      </c>
      <c r="C106" s="632" t="s">
        <v>3124</v>
      </c>
      <c r="D106" s="632" t="s">
        <v>3032</v>
      </c>
      <c r="E106" s="496"/>
      <c r="F106" s="478"/>
      <c r="G106" s="478"/>
      <c r="H106" s="478"/>
      <c r="I106" s="478"/>
      <c r="J106" s="478"/>
      <c r="K106" s="501"/>
      <c r="L106" s="478"/>
      <c r="M106" s="478"/>
      <c r="N106" s="501"/>
      <c r="O106" s="478"/>
      <c r="P106" s="478"/>
      <c r="Q106" s="501"/>
      <c r="R106" s="189" t="s">
        <v>3608</v>
      </c>
      <c r="S106" s="189" t="s">
        <v>316</v>
      </c>
      <c r="T106" s="77"/>
      <c r="U106" s="189"/>
      <c r="V106" s="189"/>
      <c r="W106" s="77"/>
    </row>
    <row r="107" spans="1:23" ht="45" customHeight="1">
      <c r="A107" s="631">
        <v>3</v>
      </c>
      <c r="B107" s="631" t="s">
        <v>3125</v>
      </c>
      <c r="C107" s="632" t="s">
        <v>3126</v>
      </c>
      <c r="D107" s="632" t="s">
        <v>3033</v>
      </c>
      <c r="E107" s="496"/>
      <c r="F107" s="478"/>
      <c r="G107" s="478"/>
      <c r="H107" s="478"/>
      <c r="I107" s="478"/>
      <c r="J107" s="478"/>
      <c r="K107" s="501"/>
      <c r="L107" s="478"/>
      <c r="M107" s="478"/>
      <c r="N107" s="501"/>
      <c r="O107" s="478"/>
      <c r="P107" s="478"/>
      <c r="Q107" s="501"/>
      <c r="R107" s="189" t="s">
        <v>3607</v>
      </c>
      <c r="S107" s="189" t="s">
        <v>316</v>
      </c>
      <c r="T107" s="77"/>
      <c r="U107" s="189"/>
      <c r="V107" s="189"/>
      <c r="W107" s="77"/>
    </row>
    <row r="108" spans="1:23" s="488" customFormat="1" ht="52">
      <c r="A108" s="500">
        <v>3</v>
      </c>
      <c r="B108" s="500" t="s">
        <v>3127</v>
      </c>
      <c r="C108" s="499" t="s">
        <v>3128</v>
      </c>
      <c r="D108" s="499" t="s">
        <v>3129</v>
      </c>
      <c r="E108" s="496"/>
      <c r="F108" s="496"/>
      <c r="G108" s="496"/>
      <c r="H108" s="496"/>
      <c r="I108" s="496"/>
      <c r="J108" s="496"/>
      <c r="K108" s="497"/>
      <c r="L108" s="496"/>
      <c r="M108" s="496"/>
      <c r="N108" s="497"/>
      <c r="O108" s="496"/>
      <c r="P108" s="496"/>
      <c r="Q108" s="497"/>
      <c r="R108" s="491"/>
      <c r="S108" s="491"/>
      <c r="T108" s="605"/>
      <c r="U108" s="491"/>
      <c r="V108" s="491"/>
      <c r="W108" s="605"/>
    </row>
    <row r="109" spans="1:23" ht="87.65" customHeight="1">
      <c r="A109" s="500">
        <v>3</v>
      </c>
      <c r="B109" s="631" t="s">
        <v>3130</v>
      </c>
      <c r="C109" s="632" t="s">
        <v>3131</v>
      </c>
      <c r="D109" s="632" t="s">
        <v>3132</v>
      </c>
      <c r="E109" s="496"/>
      <c r="F109" s="478"/>
      <c r="G109" s="478"/>
      <c r="H109" s="478"/>
      <c r="I109" s="478"/>
      <c r="J109" s="478"/>
      <c r="K109" s="501"/>
      <c r="L109" s="478"/>
      <c r="M109" s="478"/>
      <c r="N109" s="501"/>
      <c r="O109" s="478"/>
      <c r="P109" s="478"/>
      <c r="Q109" s="501"/>
      <c r="R109" s="189" t="s">
        <v>3609</v>
      </c>
      <c r="S109" s="189" t="s">
        <v>473</v>
      </c>
      <c r="T109" s="77"/>
      <c r="U109" s="189"/>
      <c r="V109" s="189"/>
      <c r="W109" s="77"/>
    </row>
    <row r="110" spans="1:23" s="488" customFormat="1" ht="100" customHeight="1">
      <c r="A110" s="500">
        <v>3</v>
      </c>
      <c r="B110" s="500" t="s">
        <v>3133</v>
      </c>
      <c r="C110" s="499" t="s">
        <v>3134</v>
      </c>
      <c r="D110" s="499" t="s">
        <v>3135</v>
      </c>
      <c r="E110" s="496"/>
      <c r="F110" s="496"/>
      <c r="G110" s="496"/>
      <c r="H110" s="496"/>
      <c r="I110" s="496"/>
      <c r="J110" s="496"/>
      <c r="K110" s="497"/>
      <c r="L110" s="496"/>
      <c r="M110" s="496"/>
      <c r="N110" s="497"/>
      <c r="O110" s="496"/>
      <c r="P110" s="496"/>
      <c r="Q110" s="497"/>
      <c r="R110" s="491"/>
      <c r="S110" s="491"/>
      <c r="T110" s="605"/>
      <c r="U110" s="491"/>
      <c r="V110" s="491"/>
      <c r="W110" s="605"/>
    </row>
    <row r="111" spans="1:23" ht="60" customHeight="1">
      <c r="A111" s="500">
        <v>3</v>
      </c>
      <c r="B111" s="631" t="s">
        <v>3136</v>
      </c>
      <c r="C111" s="632" t="s">
        <v>3137</v>
      </c>
      <c r="D111" s="632" t="s">
        <v>3034</v>
      </c>
      <c r="E111" s="496"/>
      <c r="F111" s="478"/>
      <c r="G111" s="478"/>
      <c r="H111" s="478"/>
      <c r="I111" s="478"/>
      <c r="J111" s="478"/>
      <c r="K111" s="501"/>
      <c r="L111" s="478"/>
      <c r="M111" s="478"/>
      <c r="N111" s="501"/>
      <c r="O111" s="478"/>
      <c r="P111" s="478"/>
      <c r="Q111" s="501"/>
      <c r="R111" s="189" t="s">
        <v>3610</v>
      </c>
      <c r="S111" s="189" t="s">
        <v>316</v>
      </c>
      <c r="T111" s="77"/>
      <c r="U111" s="189"/>
      <c r="V111" s="189"/>
      <c r="W111" s="77"/>
    </row>
    <row r="112" spans="1:23" s="488" customFormat="1" ht="114" customHeight="1">
      <c r="A112" s="500">
        <v>3</v>
      </c>
      <c r="B112" s="500" t="s">
        <v>3138</v>
      </c>
      <c r="C112" s="499" t="s">
        <v>3139</v>
      </c>
      <c r="D112" s="499" t="s">
        <v>3140</v>
      </c>
      <c r="E112" s="496"/>
      <c r="F112" s="496"/>
      <c r="G112" s="496"/>
      <c r="H112" s="496"/>
      <c r="I112" s="496"/>
      <c r="J112" s="496"/>
      <c r="K112" s="497"/>
      <c r="L112" s="496"/>
      <c r="M112" s="496"/>
      <c r="N112" s="497"/>
      <c r="O112" s="496"/>
      <c r="P112" s="496"/>
      <c r="Q112" s="497"/>
      <c r="R112" s="491"/>
      <c r="S112" s="491"/>
      <c r="T112" s="605"/>
      <c r="U112" s="491"/>
      <c r="V112" s="491"/>
      <c r="W112" s="605"/>
    </row>
    <row r="113" spans="1:23" ht="85.5" customHeight="1">
      <c r="A113" s="500">
        <v>3</v>
      </c>
      <c r="B113" s="631" t="s">
        <v>3141</v>
      </c>
      <c r="C113" s="632" t="s">
        <v>3035</v>
      </c>
      <c r="D113" s="632" t="s">
        <v>3036</v>
      </c>
      <c r="E113" s="496"/>
      <c r="F113" s="478"/>
      <c r="G113" s="478"/>
      <c r="H113" s="478"/>
      <c r="I113" s="478"/>
      <c r="J113" s="478"/>
      <c r="K113" s="501"/>
      <c r="L113" s="478"/>
      <c r="M113" s="478"/>
      <c r="N113" s="501"/>
      <c r="O113" s="478"/>
      <c r="P113" s="478"/>
      <c r="Q113" s="501"/>
      <c r="R113" s="189" t="s">
        <v>3611</v>
      </c>
      <c r="S113" s="189" t="s">
        <v>473</v>
      </c>
      <c r="T113" s="77"/>
      <c r="U113" s="189"/>
      <c r="V113" s="189"/>
      <c r="W113" s="77"/>
    </row>
    <row r="114" spans="1:23" ht="36" customHeight="1">
      <c r="A114" s="498">
        <v>3</v>
      </c>
      <c r="B114" s="633" t="s">
        <v>3142</v>
      </c>
      <c r="C114" s="632" t="s">
        <v>3143</v>
      </c>
      <c r="D114" s="632" t="s">
        <v>3037</v>
      </c>
      <c r="E114" s="496"/>
      <c r="F114" s="478"/>
      <c r="G114" s="478"/>
      <c r="H114" s="478"/>
      <c r="I114" s="478"/>
      <c r="J114" s="478"/>
      <c r="K114" s="501"/>
      <c r="L114" s="478"/>
      <c r="M114" s="478"/>
      <c r="N114" s="501"/>
      <c r="O114" s="478"/>
      <c r="P114" s="478"/>
      <c r="Q114" s="501"/>
      <c r="R114" s="189" t="s">
        <v>3612</v>
      </c>
      <c r="S114" s="189" t="s">
        <v>316</v>
      </c>
      <c r="T114" s="77"/>
      <c r="U114" s="189"/>
      <c r="V114" s="189"/>
      <c r="W114" s="77"/>
    </row>
    <row r="115" spans="1:23" s="488" customFormat="1" ht="52">
      <c r="A115" s="500">
        <v>3</v>
      </c>
      <c r="B115" s="500">
        <v>3.16</v>
      </c>
      <c r="C115" s="499" t="s">
        <v>3144</v>
      </c>
      <c r="D115" s="499" t="s">
        <v>3145</v>
      </c>
      <c r="E115" s="496"/>
      <c r="F115" s="496"/>
      <c r="G115" s="496"/>
      <c r="H115" s="496"/>
      <c r="I115" s="496"/>
      <c r="J115" s="496"/>
      <c r="K115" s="497"/>
      <c r="L115" s="496"/>
      <c r="M115" s="496"/>
      <c r="N115" s="497"/>
      <c r="O115" s="496"/>
      <c r="P115" s="496"/>
      <c r="Q115" s="497"/>
      <c r="R115" s="491"/>
      <c r="S115" s="491"/>
      <c r="T115" s="605"/>
      <c r="U115" s="491"/>
      <c r="V115" s="491"/>
      <c r="W115" s="605"/>
    </row>
    <row r="116" spans="1:23" ht="39">
      <c r="A116" s="498">
        <v>3</v>
      </c>
      <c r="B116" s="633" t="s">
        <v>3146</v>
      </c>
      <c r="C116" s="632" t="s">
        <v>3147</v>
      </c>
      <c r="D116" s="632" t="s">
        <v>3148</v>
      </c>
      <c r="E116" s="496"/>
      <c r="F116" s="478"/>
      <c r="G116" s="478"/>
      <c r="H116" s="478"/>
      <c r="I116" s="478"/>
      <c r="J116" s="478"/>
      <c r="K116" s="501"/>
      <c r="L116" s="478"/>
      <c r="M116" s="478"/>
      <c r="N116" s="501"/>
      <c r="O116" s="478"/>
      <c r="P116" s="478"/>
      <c r="Q116" s="501"/>
      <c r="R116" s="189" t="s">
        <v>3613</v>
      </c>
      <c r="S116" s="189" t="s">
        <v>338</v>
      </c>
      <c r="T116" s="77"/>
      <c r="U116" s="189"/>
      <c r="V116" s="189"/>
      <c r="W116" s="77"/>
    </row>
    <row r="117" spans="1:23" s="488" customFormat="1" ht="169">
      <c r="A117" s="500">
        <v>3</v>
      </c>
      <c r="B117" s="500" t="s">
        <v>3149</v>
      </c>
      <c r="C117" s="499" t="s">
        <v>3150</v>
      </c>
      <c r="D117" s="499" t="s">
        <v>3151</v>
      </c>
      <c r="E117" s="496"/>
      <c r="F117" s="496"/>
      <c r="G117" s="496"/>
      <c r="H117" s="496"/>
      <c r="I117" s="496"/>
      <c r="J117" s="496"/>
      <c r="K117" s="497"/>
      <c r="L117" s="496"/>
      <c r="M117" s="496"/>
      <c r="N117" s="497"/>
      <c r="O117" s="496"/>
      <c r="P117" s="496"/>
      <c r="Q117" s="497"/>
      <c r="R117" s="491"/>
      <c r="S117" s="491"/>
      <c r="T117" s="605"/>
      <c r="U117" s="491"/>
      <c r="V117" s="491"/>
      <c r="W117" s="605"/>
    </row>
    <row r="118" spans="1:23" ht="103" customHeight="1">
      <c r="A118" s="498">
        <v>3</v>
      </c>
      <c r="B118" s="633" t="s">
        <v>3152</v>
      </c>
      <c r="C118" s="632" t="s">
        <v>3153</v>
      </c>
      <c r="D118" s="632" t="s">
        <v>3154</v>
      </c>
      <c r="E118" s="496"/>
      <c r="F118" s="478"/>
      <c r="G118" s="478"/>
      <c r="H118" s="478"/>
      <c r="I118" s="478"/>
      <c r="J118" s="478"/>
      <c r="K118" s="501"/>
      <c r="L118" s="478"/>
      <c r="M118" s="478"/>
      <c r="N118" s="501"/>
      <c r="O118" s="478"/>
      <c r="P118" s="478"/>
      <c r="Q118" s="501"/>
      <c r="R118" s="189" t="s">
        <v>1190</v>
      </c>
      <c r="S118" s="189" t="s">
        <v>473</v>
      </c>
      <c r="T118" s="77"/>
      <c r="U118" s="189"/>
      <c r="V118" s="189"/>
      <c r="W118" s="77"/>
    </row>
    <row r="119" spans="1:23" ht="92.5" customHeight="1">
      <c r="A119" s="498">
        <v>3</v>
      </c>
      <c r="B119" s="633" t="s">
        <v>3155</v>
      </c>
      <c r="C119" s="632" t="s">
        <v>3156</v>
      </c>
      <c r="D119" s="632" t="s">
        <v>3157</v>
      </c>
      <c r="E119" s="496"/>
      <c r="F119" s="478"/>
      <c r="G119" s="478"/>
      <c r="H119" s="478"/>
      <c r="I119" s="478"/>
      <c r="J119" s="478"/>
      <c r="K119" s="501"/>
      <c r="L119" s="478"/>
      <c r="M119" s="478"/>
      <c r="N119" s="501"/>
      <c r="O119" s="478"/>
      <c r="P119" s="478"/>
      <c r="Q119" s="501"/>
      <c r="R119" s="189" t="s">
        <v>3616</v>
      </c>
      <c r="S119" s="189" t="s">
        <v>473</v>
      </c>
      <c r="T119" s="77"/>
      <c r="U119" s="189"/>
      <c r="V119" s="189"/>
      <c r="W119" s="77"/>
    </row>
    <row r="120" spans="1:23" s="488" customFormat="1" ht="32.15" customHeight="1">
      <c r="A120" s="498">
        <v>3</v>
      </c>
      <c r="B120" s="498" t="s">
        <v>3158</v>
      </c>
      <c r="C120" s="499" t="s">
        <v>3159</v>
      </c>
      <c r="D120" s="499" t="s">
        <v>3160</v>
      </c>
      <c r="E120" s="496"/>
      <c r="F120" s="496"/>
      <c r="G120" s="496"/>
      <c r="H120" s="496"/>
      <c r="I120" s="496"/>
      <c r="J120" s="496"/>
      <c r="K120" s="497"/>
      <c r="L120" s="496"/>
      <c r="M120" s="496"/>
      <c r="N120" s="497"/>
      <c r="O120" s="496"/>
      <c r="P120" s="496"/>
      <c r="Q120" s="497"/>
      <c r="R120" s="491"/>
      <c r="S120" s="491"/>
      <c r="T120" s="605"/>
      <c r="U120" s="491"/>
      <c r="V120" s="491"/>
      <c r="W120" s="605"/>
    </row>
    <row r="121" spans="1:23" ht="59.5" customHeight="1">
      <c r="A121" s="498">
        <v>3</v>
      </c>
      <c r="B121" s="633" t="s">
        <v>3161</v>
      </c>
      <c r="C121" s="632" t="s">
        <v>3162</v>
      </c>
      <c r="D121" s="632" t="s">
        <v>3163</v>
      </c>
      <c r="E121" s="496"/>
      <c r="F121" s="478"/>
      <c r="G121" s="478"/>
      <c r="H121" s="478"/>
      <c r="I121" s="478"/>
      <c r="J121" s="478"/>
      <c r="K121" s="501"/>
      <c r="L121" s="478"/>
      <c r="M121" s="478"/>
      <c r="N121" s="501"/>
      <c r="O121" s="478"/>
      <c r="P121" s="478"/>
      <c r="Q121" s="501"/>
      <c r="R121" s="189" t="s">
        <v>3614</v>
      </c>
      <c r="S121" s="189" t="s">
        <v>473</v>
      </c>
      <c r="T121" s="77"/>
      <c r="U121" s="189"/>
      <c r="V121" s="189"/>
      <c r="W121" s="77"/>
    </row>
    <row r="122" spans="1:23" s="488" customFormat="1" ht="65">
      <c r="A122" s="498">
        <v>3</v>
      </c>
      <c r="B122" s="498" t="s">
        <v>3164</v>
      </c>
      <c r="C122" s="499" t="s">
        <v>3165</v>
      </c>
      <c r="D122" s="499" t="s">
        <v>3166</v>
      </c>
      <c r="E122" s="496"/>
      <c r="F122" s="496"/>
      <c r="G122" s="496"/>
      <c r="H122" s="496"/>
      <c r="I122" s="496"/>
      <c r="J122" s="496"/>
      <c r="K122" s="497"/>
      <c r="L122" s="496"/>
      <c r="M122" s="496"/>
      <c r="N122" s="497"/>
      <c r="O122" s="496"/>
      <c r="P122" s="496"/>
      <c r="Q122" s="497"/>
      <c r="R122" s="491"/>
      <c r="S122" s="491"/>
      <c r="T122" s="605"/>
      <c r="U122" s="491"/>
      <c r="V122" s="491"/>
      <c r="W122" s="605"/>
    </row>
    <row r="123" spans="1:23" ht="102.65" customHeight="1">
      <c r="A123" s="498">
        <v>3</v>
      </c>
      <c r="B123" s="633" t="s">
        <v>3167</v>
      </c>
      <c r="C123" s="632" t="s">
        <v>3168</v>
      </c>
      <c r="D123" s="632" t="s">
        <v>3038</v>
      </c>
      <c r="E123" s="496"/>
      <c r="F123" s="478"/>
      <c r="G123" s="478"/>
      <c r="H123" s="478"/>
      <c r="I123" s="478"/>
      <c r="J123" s="478"/>
      <c r="K123" s="501"/>
      <c r="L123" s="478"/>
      <c r="M123" s="478"/>
      <c r="N123" s="501"/>
      <c r="O123" s="478"/>
      <c r="P123" s="478"/>
      <c r="Q123" s="501"/>
      <c r="R123" s="189" t="s">
        <v>3615</v>
      </c>
      <c r="S123" s="189" t="s">
        <v>473</v>
      </c>
      <c r="T123" s="77"/>
      <c r="U123" s="189"/>
      <c r="V123" s="189"/>
      <c r="W123" s="77"/>
    </row>
    <row r="124" spans="1:23" s="504" customFormat="1" ht="26.15" customHeight="1">
      <c r="A124" s="494">
        <v>4</v>
      </c>
      <c r="B124" s="494">
        <v>4</v>
      </c>
      <c r="C124" s="495" t="s">
        <v>3169</v>
      </c>
      <c r="D124" s="495" t="s">
        <v>3170</v>
      </c>
      <c r="E124" s="474"/>
      <c r="F124" s="474"/>
      <c r="G124" s="474"/>
      <c r="H124" s="474"/>
      <c r="I124" s="474"/>
      <c r="J124" s="474"/>
      <c r="K124" s="487"/>
      <c r="L124" s="474"/>
      <c r="M124" s="474"/>
      <c r="N124" s="487"/>
      <c r="O124" s="474"/>
      <c r="P124" s="474"/>
      <c r="Q124" s="487"/>
      <c r="R124" s="635"/>
      <c r="S124" s="635"/>
      <c r="T124" s="605"/>
      <c r="U124" s="635"/>
      <c r="V124" s="635"/>
      <c r="W124" s="605"/>
    </row>
    <row r="125" spans="1:23" s="488" customFormat="1" ht="176.15" customHeight="1">
      <c r="A125" s="498">
        <v>4</v>
      </c>
      <c r="B125" s="498" t="s">
        <v>827</v>
      </c>
      <c r="C125" s="499" t="s">
        <v>3171</v>
      </c>
      <c r="D125" s="499" t="s">
        <v>3172</v>
      </c>
      <c r="E125" s="496"/>
      <c r="F125" s="496"/>
      <c r="G125" s="496"/>
      <c r="H125" s="496"/>
      <c r="I125" s="496"/>
      <c r="J125" s="496"/>
      <c r="K125" s="497"/>
      <c r="L125" s="496"/>
      <c r="M125" s="496"/>
      <c r="N125" s="497"/>
      <c r="O125" s="496"/>
      <c r="P125" s="496"/>
      <c r="Q125" s="497"/>
      <c r="R125" s="491"/>
      <c r="S125" s="491"/>
      <c r="T125" s="605"/>
      <c r="U125" s="491"/>
      <c r="V125" s="491"/>
      <c r="W125" s="605"/>
    </row>
    <row r="126" spans="1:23" ht="81" customHeight="1">
      <c r="A126" s="500">
        <v>4</v>
      </c>
      <c r="B126" s="631" t="s">
        <v>3173</v>
      </c>
      <c r="C126" s="632" t="s">
        <v>3174</v>
      </c>
      <c r="D126" s="632" t="s">
        <v>3175</v>
      </c>
      <c r="E126" s="496"/>
      <c r="F126" s="478"/>
      <c r="G126" s="478"/>
      <c r="H126" s="478"/>
      <c r="I126" s="478"/>
      <c r="J126" s="478"/>
      <c r="K126" s="501"/>
      <c r="L126" s="478"/>
      <c r="M126" s="478"/>
      <c r="N126" s="501"/>
      <c r="O126" s="478"/>
      <c r="P126" s="478"/>
      <c r="Q126" s="501"/>
      <c r="R126" s="189"/>
      <c r="S126" s="189"/>
      <c r="T126" s="77"/>
      <c r="U126" s="189" t="s">
        <v>1192</v>
      </c>
      <c r="V126" s="189" t="s">
        <v>473</v>
      </c>
      <c r="W126" s="77"/>
    </row>
    <row r="127" spans="1:23" ht="44.15" customHeight="1">
      <c r="A127" s="500">
        <v>4</v>
      </c>
      <c r="B127" s="631" t="s">
        <v>3176</v>
      </c>
      <c r="C127" s="632" t="s">
        <v>3177</v>
      </c>
      <c r="D127" s="632" t="s">
        <v>3178</v>
      </c>
      <c r="E127" s="496"/>
      <c r="F127" s="478"/>
      <c r="G127" s="478"/>
      <c r="H127" s="478"/>
      <c r="I127" s="478"/>
      <c r="J127" s="478"/>
      <c r="K127" s="501"/>
      <c r="L127" s="478"/>
      <c r="M127" s="478"/>
      <c r="N127" s="501"/>
      <c r="O127" s="478"/>
      <c r="P127" s="478"/>
      <c r="Q127" s="501"/>
      <c r="R127" s="189"/>
      <c r="S127" s="189"/>
      <c r="T127" s="77"/>
      <c r="U127" s="189" t="s">
        <v>3759</v>
      </c>
      <c r="V127" s="189" t="s">
        <v>473</v>
      </c>
      <c r="W127" s="77"/>
    </row>
    <row r="128" spans="1:23" ht="44.15" customHeight="1">
      <c r="A128" s="500">
        <v>4</v>
      </c>
      <c r="B128" s="631" t="s">
        <v>3179</v>
      </c>
      <c r="C128" s="632" t="s">
        <v>3180</v>
      </c>
      <c r="D128" s="632" t="s">
        <v>3181</v>
      </c>
      <c r="E128" s="496"/>
      <c r="F128" s="478"/>
      <c r="G128" s="478"/>
      <c r="H128" s="478"/>
      <c r="I128" s="478"/>
      <c r="J128" s="478"/>
      <c r="K128" s="501"/>
      <c r="L128" s="478"/>
      <c r="M128" s="478"/>
      <c r="N128" s="501"/>
      <c r="O128" s="478"/>
      <c r="P128" s="478"/>
      <c r="Q128" s="501"/>
      <c r="R128" s="189"/>
      <c r="S128" s="189"/>
      <c r="T128" s="77"/>
      <c r="U128" s="189" t="s">
        <v>3760</v>
      </c>
      <c r="V128" s="189" t="s">
        <v>473</v>
      </c>
      <c r="W128" s="77"/>
    </row>
    <row r="129" spans="1:23" ht="44.15" customHeight="1">
      <c r="A129" s="500">
        <v>4</v>
      </c>
      <c r="B129" s="631" t="s">
        <v>3182</v>
      </c>
      <c r="C129" s="632" t="s">
        <v>3183</v>
      </c>
      <c r="D129" s="632" t="s">
        <v>3184</v>
      </c>
      <c r="E129" s="496"/>
      <c r="F129" s="478"/>
      <c r="G129" s="478"/>
      <c r="H129" s="478"/>
      <c r="I129" s="478"/>
      <c r="J129" s="478"/>
      <c r="K129" s="501"/>
      <c r="L129" s="478"/>
      <c r="M129" s="478"/>
      <c r="N129" s="501"/>
      <c r="O129" s="478"/>
      <c r="P129" s="478"/>
      <c r="Q129" s="501"/>
      <c r="R129" s="189"/>
      <c r="S129" s="189"/>
      <c r="T129" s="77"/>
      <c r="U129" s="189" t="s">
        <v>3761</v>
      </c>
      <c r="V129" s="189" t="s">
        <v>473</v>
      </c>
      <c r="W129" s="77"/>
    </row>
    <row r="130" spans="1:23" s="488" customFormat="1" ht="39">
      <c r="A130" s="498">
        <v>4</v>
      </c>
      <c r="B130" s="498" t="s">
        <v>833</v>
      </c>
      <c r="C130" s="499" t="s">
        <v>3185</v>
      </c>
      <c r="D130" s="499" t="s">
        <v>3186</v>
      </c>
      <c r="E130" s="496"/>
      <c r="F130" s="496"/>
      <c r="G130" s="496"/>
      <c r="H130" s="496"/>
      <c r="I130" s="496"/>
      <c r="J130" s="496"/>
      <c r="K130" s="497"/>
      <c r="L130" s="496"/>
      <c r="M130" s="496"/>
      <c r="N130" s="497"/>
      <c r="O130" s="496"/>
      <c r="P130" s="496"/>
      <c r="Q130" s="497"/>
      <c r="R130" s="491"/>
      <c r="S130" s="491"/>
      <c r="T130" s="605"/>
      <c r="U130" s="491"/>
      <c r="V130" s="491"/>
      <c r="W130" s="605"/>
    </row>
    <row r="131" spans="1:23" ht="84" customHeight="1">
      <c r="A131" s="500">
        <v>4</v>
      </c>
      <c r="B131" s="631" t="s">
        <v>836</v>
      </c>
      <c r="C131" s="632" t="s">
        <v>3187</v>
      </c>
      <c r="D131" s="632" t="s">
        <v>3188</v>
      </c>
      <c r="E131" s="496"/>
      <c r="F131" s="478"/>
      <c r="G131" s="478"/>
      <c r="H131" s="478"/>
      <c r="I131" s="478"/>
      <c r="J131" s="478"/>
      <c r="K131" s="501"/>
      <c r="L131" s="478"/>
      <c r="M131" s="478"/>
      <c r="N131" s="501"/>
      <c r="O131" s="478"/>
      <c r="P131" s="478"/>
      <c r="Q131" s="501"/>
      <c r="R131" s="189"/>
      <c r="S131" s="189"/>
      <c r="T131" s="77"/>
      <c r="U131" s="189" t="s">
        <v>1192</v>
      </c>
      <c r="V131" s="189" t="s">
        <v>473</v>
      </c>
      <c r="W131" s="77"/>
    </row>
    <row r="132" spans="1:23" ht="78">
      <c r="A132" s="500">
        <v>4</v>
      </c>
      <c r="B132" s="631" t="s">
        <v>3189</v>
      </c>
      <c r="C132" s="632" t="s">
        <v>3190</v>
      </c>
      <c r="D132" s="631" t="s">
        <v>3191</v>
      </c>
      <c r="E132" s="496"/>
      <c r="F132" s="478"/>
      <c r="G132" s="478"/>
      <c r="H132" s="478"/>
      <c r="I132" s="478"/>
      <c r="J132" s="478"/>
      <c r="K132" s="501"/>
      <c r="L132" s="478"/>
      <c r="M132" s="478"/>
      <c r="N132" s="501"/>
      <c r="O132" s="478"/>
      <c r="P132" s="478"/>
      <c r="Q132" s="501"/>
      <c r="R132" s="641"/>
      <c r="S132" s="189"/>
      <c r="T132" s="77"/>
      <c r="U132" s="639" t="s">
        <v>3714</v>
      </c>
      <c r="V132" s="639" t="s">
        <v>3518</v>
      </c>
      <c r="W132" s="640" t="s">
        <v>3674</v>
      </c>
    </row>
    <row r="133" spans="1:23" s="488" customFormat="1" ht="78">
      <c r="A133" s="498">
        <v>4</v>
      </c>
      <c r="B133" s="498" t="s">
        <v>855</v>
      </c>
      <c r="C133" s="499" t="s">
        <v>3192</v>
      </c>
      <c r="D133" s="499" t="s">
        <v>3193</v>
      </c>
      <c r="E133" s="496"/>
      <c r="F133" s="496"/>
      <c r="G133" s="496"/>
      <c r="H133" s="496"/>
      <c r="I133" s="496"/>
      <c r="J133" s="496"/>
      <c r="K133" s="497"/>
      <c r="L133" s="496"/>
      <c r="M133" s="496"/>
      <c r="N133" s="497"/>
      <c r="O133" s="496"/>
      <c r="P133" s="496"/>
      <c r="Q133" s="497"/>
      <c r="R133" s="491"/>
      <c r="S133" s="491"/>
      <c r="T133" s="605"/>
      <c r="U133" s="491"/>
      <c r="V133" s="491"/>
      <c r="W133" s="605"/>
    </row>
    <row r="134" spans="1:23" ht="65">
      <c r="A134" s="500">
        <v>4</v>
      </c>
      <c r="B134" s="631" t="s">
        <v>3194</v>
      </c>
      <c r="C134" s="632" t="s">
        <v>3195</v>
      </c>
      <c r="D134" s="631" t="s">
        <v>3196</v>
      </c>
      <c r="E134" s="496"/>
      <c r="F134" s="478"/>
      <c r="G134" s="478"/>
      <c r="H134" s="478"/>
      <c r="I134" s="478"/>
      <c r="J134" s="478"/>
      <c r="K134" s="501"/>
      <c r="L134" s="478"/>
      <c r="M134" s="478"/>
      <c r="N134" s="501"/>
      <c r="O134" s="478"/>
      <c r="P134" s="478"/>
      <c r="Q134" s="501"/>
      <c r="R134" s="189"/>
      <c r="S134" s="189"/>
      <c r="T134" s="77"/>
      <c r="U134" s="189" t="s">
        <v>1194</v>
      </c>
      <c r="V134" s="189" t="s">
        <v>473</v>
      </c>
      <c r="W134" s="77"/>
    </row>
    <row r="135" spans="1:23" s="488" customFormat="1" ht="39">
      <c r="A135" s="498">
        <v>4</v>
      </c>
      <c r="B135" s="498" t="s">
        <v>870</v>
      </c>
      <c r="C135" s="499" t="s">
        <v>3197</v>
      </c>
      <c r="D135" s="499" t="s">
        <v>3198</v>
      </c>
      <c r="E135" s="496"/>
      <c r="F135" s="496"/>
      <c r="G135" s="496"/>
      <c r="H135" s="496"/>
      <c r="I135" s="496"/>
      <c r="J135" s="496"/>
      <c r="K135" s="497"/>
      <c r="L135" s="496"/>
      <c r="M135" s="496"/>
      <c r="N135" s="497"/>
      <c r="O135" s="496"/>
      <c r="P135" s="496"/>
      <c r="Q135" s="497"/>
      <c r="R135" s="491"/>
      <c r="S135" s="491"/>
      <c r="T135" s="605"/>
      <c r="U135" s="491"/>
      <c r="V135" s="491"/>
      <c r="W135" s="605"/>
    </row>
    <row r="136" spans="1:23" ht="51" customHeight="1">
      <c r="A136" s="498">
        <v>4</v>
      </c>
      <c r="B136" s="633" t="s">
        <v>873</v>
      </c>
      <c r="C136" s="632" t="s">
        <v>3199</v>
      </c>
      <c r="D136" s="632" t="s">
        <v>3200</v>
      </c>
      <c r="E136" s="496"/>
      <c r="F136" s="478"/>
      <c r="G136" s="478"/>
      <c r="H136" s="478"/>
      <c r="I136" s="478"/>
      <c r="J136" s="478"/>
      <c r="K136" s="501"/>
      <c r="L136" s="478"/>
      <c r="M136" s="478"/>
      <c r="N136" s="501"/>
      <c r="O136" s="478"/>
      <c r="P136" s="478"/>
      <c r="Q136" s="501"/>
      <c r="R136" s="189"/>
      <c r="S136" s="189"/>
      <c r="T136" s="77"/>
      <c r="U136" s="189" t="s">
        <v>1195</v>
      </c>
      <c r="V136" s="189" t="s">
        <v>473</v>
      </c>
      <c r="W136" s="77"/>
    </row>
    <row r="137" spans="1:23" s="488" customFormat="1" ht="26">
      <c r="A137" s="498">
        <v>4</v>
      </c>
      <c r="B137" s="498" t="s">
        <v>876</v>
      </c>
      <c r="C137" s="499" t="s">
        <v>3201</v>
      </c>
      <c r="D137" s="499" t="s">
        <v>3202</v>
      </c>
      <c r="E137" s="496"/>
      <c r="F137" s="496"/>
      <c r="G137" s="496"/>
      <c r="H137" s="496"/>
      <c r="I137" s="496"/>
      <c r="J137" s="496"/>
      <c r="K137" s="497"/>
      <c r="L137" s="496"/>
      <c r="M137" s="496"/>
      <c r="N137" s="497"/>
      <c r="O137" s="496"/>
      <c r="P137" s="496"/>
      <c r="Q137" s="497"/>
      <c r="R137" s="491"/>
      <c r="S137" s="491"/>
      <c r="T137" s="605"/>
      <c r="U137" s="491"/>
      <c r="V137" s="491"/>
      <c r="W137" s="605"/>
    </row>
    <row r="138" spans="1:23" ht="62.15" customHeight="1">
      <c r="A138" s="500">
        <v>4</v>
      </c>
      <c r="B138" s="631" t="s">
        <v>3203</v>
      </c>
      <c r="C138" s="632" t="s">
        <v>3204</v>
      </c>
      <c r="D138" s="632" t="s">
        <v>3205</v>
      </c>
      <c r="E138" s="496"/>
      <c r="F138" s="478"/>
      <c r="G138" s="478"/>
      <c r="H138" s="478"/>
      <c r="I138" s="478"/>
      <c r="J138" s="478"/>
      <c r="K138" s="501"/>
      <c r="L138" s="478"/>
      <c r="M138" s="478"/>
      <c r="N138" s="501"/>
      <c r="O138" s="478"/>
      <c r="P138" s="478"/>
      <c r="Q138" s="501"/>
      <c r="R138" s="189"/>
      <c r="S138" s="189"/>
      <c r="T138" s="77"/>
      <c r="U138" s="189" t="s">
        <v>774</v>
      </c>
      <c r="V138" s="189" t="s">
        <v>473</v>
      </c>
      <c r="W138" s="77"/>
    </row>
    <row r="139" spans="1:23" s="488" customFormat="1" ht="104">
      <c r="A139" s="498">
        <v>4</v>
      </c>
      <c r="B139" s="498" t="s">
        <v>882</v>
      </c>
      <c r="C139" s="499" t="s">
        <v>3206</v>
      </c>
      <c r="D139" s="499" t="s">
        <v>3207</v>
      </c>
      <c r="E139" s="496"/>
      <c r="F139" s="496"/>
      <c r="G139" s="496"/>
      <c r="H139" s="496"/>
      <c r="I139" s="496"/>
      <c r="J139" s="496"/>
      <c r="K139" s="497"/>
      <c r="L139" s="496"/>
      <c r="M139" s="496"/>
      <c r="N139" s="497"/>
      <c r="O139" s="496"/>
      <c r="P139" s="496"/>
      <c r="Q139" s="497"/>
      <c r="R139" s="491"/>
      <c r="S139" s="491"/>
      <c r="T139" s="605"/>
      <c r="U139" s="491"/>
      <c r="V139" s="491"/>
      <c r="W139" s="605"/>
    </row>
    <row r="140" spans="1:23" ht="76" customHeight="1">
      <c r="A140" s="500">
        <v>4</v>
      </c>
      <c r="B140" s="631" t="s">
        <v>3208</v>
      </c>
      <c r="C140" s="632" t="s">
        <v>3209</v>
      </c>
      <c r="D140" s="632" t="s">
        <v>3210</v>
      </c>
      <c r="E140" s="496"/>
      <c r="F140" s="478"/>
      <c r="G140" s="478"/>
      <c r="H140" s="478"/>
      <c r="I140" s="478"/>
      <c r="J140" s="478"/>
      <c r="K140" s="501"/>
      <c r="L140" s="478"/>
      <c r="M140" s="478"/>
      <c r="N140" s="501"/>
      <c r="O140" s="478"/>
      <c r="P140" s="478"/>
      <c r="Q140" s="501"/>
      <c r="R140" s="189"/>
      <c r="S140" s="189"/>
      <c r="T140" s="77"/>
      <c r="U140" s="189" t="s">
        <v>3758</v>
      </c>
      <c r="V140" s="189" t="s">
        <v>473</v>
      </c>
      <c r="W140" s="77"/>
    </row>
    <row r="141" spans="1:23" ht="113" customHeight="1">
      <c r="A141" s="500">
        <v>4</v>
      </c>
      <c r="B141" s="631" t="s">
        <v>3211</v>
      </c>
      <c r="C141" s="632" t="s">
        <v>3212</v>
      </c>
      <c r="D141" s="632" t="s">
        <v>3210</v>
      </c>
      <c r="E141" s="496"/>
      <c r="F141" s="478"/>
      <c r="G141" s="478"/>
      <c r="H141" s="478"/>
      <c r="I141" s="478"/>
      <c r="J141" s="478"/>
      <c r="K141" s="501"/>
      <c r="L141" s="478"/>
      <c r="M141" s="478"/>
      <c r="N141" s="501"/>
      <c r="O141" s="478"/>
      <c r="P141" s="478"/>
      <c r="Q141" s="501"/>
      <c r="R141" s="189"/>
      <c r="S141" s="189"/>
      <c r="T141" s="77"/>
      <c r="U141" s="189" t="s">
        <v>1260</v>
      </c>
      <c r="V141" s="189" t="s">
        <v>473</v>
      </c>
      <c r="W141" s="77"/>
    </row>
    <row r="142" spans="1:23" s="488" customFormat="1" ht="26">
      <c r="A142" s="498">
        <v>4</v>
      </c>
      <c r="B142" s="498" t="s">
        <v>888</v>
      </c>
      <c r="C142" s="499" t="s">
        <v>3213</v>
      </c>
      <c r="D142" s="499" t="s">
        <v>3214</v>
      </c>
      <c r="E142" s="496"/>
      <c r="F142" s="496"/>
      <c r="G142" s="496"/>
      <c r="H142" s="496"/>
      <c r="I142" s="496"/>
      <c r="J142" s="496"/>
      <c r="K142" s="497"/>
      <c r="L142" s="496"/>
      <c r="M142" s="496"/>
      <c r="N142" s="497"/>
      <c r="O142" s="496"/>
      <c r="P142" s="496"/>
      <c r="Q142" s="497"/>
      <c r="R142" s="491"/>
      <c r="S142" s="491"/>
      <c r="T142" s="605"/>
      <c r="U142" s="491"/>
      <c r="V142" s="491"/>
      <c r="W142" s="605"/>
    </row>
    <row r="143" spans="1:23" ht="47.15" customHeight="1">
      <c r="A143" s="500">
        <v>4</v>
      </c>
      <c r="B143" s="631" t="s">
        <v>3215</v>
      </c>
      <c r="C143" s="632" t="s">
        <v>3216</v>
      </c>
      <c r="D143" s="632" t="s">
        <v>3217</v>
      </c>
      <c r="E143" s="496"/>
      <c r="F143" s="478"/>
      <c r="G143" s="478"/>
      <c r="H143" s="478"/>
      <c r="I143" s="478"/>
      <c r="J143" s="478"/>
      <c r="K143" s="501"/>
      <c r="L143" s="478"/>
      <c r="M143" s="478"/>
      <c r="N143" s="501"/>
      <c r="O143" s="478"/>
      <c r="P143" s="478"/>
      <c r="Q143" s="501"/>
      <c r="R143" s="189"/>
      <c r="S143" s="189"/>
      <c r="T143" s="77"/>
      <c r="U143" s="189" t="s">
        <v>3757</v>
      </c>
      <c r="V143" s="189" t="s">
        <v>473</v>
      </c>
      <c r="W143" s="77"/>
    </row>
    <row r="144" spans="1:23" ht="47.15" customHeight="1">
      <c r="A144" s="500">
        <v>4</v>
      </c>
      <c r="B144" s="631" t="s">
        <v>3218</v>
      </c>
      <c r="C144" s="632" t="s">
        <v>3219</v>
      </c>
      <c r="D144" s="632" t="s">
        <v>3220</v>
      </c>
      <c r="E144" s="496"/>
      <c r="F144" s="478"/>
      <c r="G144" s="478"/>
      <c r="H144" s="478"/>
      <c r="I144" s="478"/>
      <c r="J144" s="478"/>
      <c r="K144" s="501"/>
      <c r="L144" s="478"/>
      <c r="M144" s="478"/>
      <c r="N144" s="501"/>
      <c r="O144" s="478"/>
      <c r="P144" s="478"/>
      <c r="Q144" s="501"/>
      <c r="R144" s="189"/>
      <c r="S144" s="189"/>
      <c r="T144" s="77"/>
      <c r="U144" s="189" t="s">
        <v>3757</v>
      </c>
      <c r="V144" s="189" t="s">
        <v>473</v>
      </c>
      <c r="W144" s="77"/>
    </row>
    <row r="145" spans="1:23" s="488" customFormat="1" ht="130">
      <c r="A145" s="498">
        <v>4</v>
      </c>
      <c r="B145" s="498" t="s">
        <v>894</v>
      </c>
      <c r="C145" s="499" t="s">
        <v>3221</v>
      </c>
      <c r="D145" s="499" t="s">
        <v>3222</v>
      </c>
      <c r="E145" s="496"/>
      <c r="F145" s="496"/>
      <c r="G145" s="496"/>
      <c r="H145" s="496"/>
      <c r="I145" s="496"/>
      <c r="J145" s="496"/>
      <c r="K145" s="497"/>
      <c r="L145" s="496"/>
      <c r="M145" s="496"/>
      <c r="N145" s="497"/>
      <c r="O145" s="496"/>
      <c r="P145" s="496"/>
      <c r="Q145" s="497"/>
      <c r="R145" s="491"/>
      <c r="S145" s="491"/>
      <c r="T145" s="605"/>
      <c r="U145" s="491"/>
      <c r="V145" s="491"/>
      <c r="W145" s="605"/>
    </row>
    <row r="146" spans="1:23" ht="93" customHeight="1">
      <c r="A146" s="631">
        <v>4</v>
      </c>
      <c r="B146" s="631" t="s">
        <v>3223</v>
      </c>
      <c r="C146" s="632" t="s">
        <v>3224</v>
      </c>
      <c r="D146" s="631" t="s">
        <v>3225</v>
      </c>
      <c r="E146" s="496"/>
      <c r="F146" s="478"/>
      <c r="G146" s="478"/>
      <c r="H146" s="478"/>
      <c r="I146" s="478"/>
      <c r="J146" s="478"/>
      <c r="K146" s="501"/>
      <c r="L146" s="478"/>
      <c r="M146" s="478"/>
      <c r="N146" s="501"/>
      <c r="O146" s="478"/>
      <c r="P146" s="478"/>
      <c r="Q146" s="501"/>
      <c r="R146" s="189"/>
      <c r="S146" s="189"/>
      <c r="T146" s="77"/>
      <c r="U146" s="189" t="s">
        <v>1547</v>
      </c>
      <c r="V146" s="189" t="s">
        <v>473</v>
      </c>
      <c r="W146" s="77"/>
    </row>
    <row r="147" spans="1:23" ht="93" customHeight="1">
      <c r="A147" s="631">
        <v>4</v>
      </c>
      <c r="B147" s="631" t="s">
        <v>3226</v>
      </c>
      <c r="C147" s="632" t="s">
        <v>3227</v>
      </c>
      <c r="D147" s="631" t="s">
        <v>3228</v>
      </c>
      <c r="E147" s="496"/>
      <c r="F147" s="478"/>
      <c r="G147" s="478"/>
      <c r="H147" s="478"/>
      <c r="I147" s="478"/>
      <c r="J147" s="478"/>
      <c r="K147" s="501"/>
      <c r="L147" s="478"/>
      <c r="M147" s="478"/>
      <c r="N147" s="501"/>
      <c r="O147" s="478"/>
      <c r="P147" s="478"/>
      <c r="Q147" s="501"/>
      <c r="R147" s="189"/>
      <c r="S147" s="189"/>
      <c r="T147" s="77"/>
      <c r="U147" s="189" t="s">
        <v>1546</v>
      </c>
      <c r="V147" s="189" t="s">
        <v>473</v>
      </c>
      <c r="W147" s="77"/>
    </row>
    <row r="148" spans="1:23" ht="54" customHeight="1">
      <c r="A148" s="631">
        <v>4</v>
      </c>
      <c r="B148" s="631" t="s">
        <v>3229</v>
      </c>
      <c r="C148" s="632" t="s">
        <v>3230</v>
      </c>
      <c r="D148" s="631" t="s">
        <v>3231</v>
      </c>
      <c r="E148" s="496"/>
      <c r="F148" s="478"/>
      <c r="G148" s="478"/>
      <c r="H148" s="478"/>
      <c r="I148" s="478"/>
      <c r="J148" s="478"/>
      <c r="K148" s="501"/>
      <c r="L148" s="478"/>
      <c r="M148" s="478"/>
      <c r="N148" s="501"/>
      <c r="O148" s="478"/>
      <c r="P148" s="478"/>
      <c r="Q148" s="501"/>
      <c r="R148" s="189"/>
      <c r="S148" s="189"/>
      <c r="T148" s="77"/>
      <c r="U148" s="189" t="s">
        <v>3756</v>
      </c>
      <c r="V148" s="189" t="s">
        <v>473</v>
      </c>
      <c r="W148" s="77"/>
    </row>
    <row r="149" spans="1:23" s="488" customFormat="1" ht="78">
      <c r="A149" s="498">
        <v>4</v>
      </c>
      <c r="B149" s="498" t="s">
        <v>3232</v>
      </c>
      <c r="C149" s="499" t="s">
        <v>3233</v>
      </c>
      <c r="D149" s="499" t="s">
        <v>3234</v>
      </c>
      <c r="E149" s="496"/>
      <c r="F149" s="496"/>
      <c r="G149" s="496"/>
      <c r="H149" s="496"/>
      <c r="I149" s="496"/>
      <c r="J149" s="496"/>
      <c r="K149" s="497"/>
      <c r="L149" s="496"/>
      <c r="M149" s="496"/>
      <c r="N149" s="497"/>
      <c r="O149" s="496"/>
      <c r="P149" s="496"/>
      <c r="Q149" s="497"/>
      <c r="R149" s="491"/>
      <c r="S149" s="491"/>
      <c r="T149" s="605"/>
      <c r="U149" s="491"/>
      <c r="V149" s="491"/>
      <c r="W149" s="605"/>
    </row>
    <row r="150" spans="1:23" ht="105" customHeight="1">
      <c r="A150" s="631">
        <v>4</v>
      </c>
      <c r="B150" s="631" t="s">
        <v>3235</v>
      </c>
      <c r="C150" s="632" t="s">
        <v>3236</v>
      </c>
      <c r="D150" s="631" t="s">
        <v>3237</v>
      </c>
      <c r="E150" s="496"/>
      <c r="F150" s="478"/>
      <c r="G150" s="478"/>
      <c r="H150" s="478"/>
      <c r="I150" s="478"/>
      <c r="J150" s="478"/>
      <c r="K150" s="501"/>
      <c r="L150" s="478"/>
      <c r="M150" s="478"/>
      <c r="N150" s="501"/>
      <c r="O150" s="478"/>
      <c r="P150" s="478"/>
      <c r="Q150" s="501"/>
      <c r="R150" s="189"/>
      <c r="S150" s="189"/>
      <c r="T150" s="77"/>
      <c r="U150" s="189" t="s">
        <v>1546</v>
      </c>
      <c r="V150" s="189" t="s">
        <v>473</v>
      </c>
      <c r="W150" s="77"/>
    </row>
    <row r="151" spans="1:23" s="488" customFormat="1" ht="39">
      <c r="A151" s="505">
        <v>4</v>
      </c>
      <c r="B151" s="505" t="s">
        <v>3238</v>
      </c>
      <c r="C151" s="499" t="s">
        <v>3239</v>
      </c>
      <c r="D151" s="499" t="s">
        <v>3240</v>
      </c>
      <c r="E151" s="496"/>
      <c r="F151" s="496"/>
      <c r="G151" s="496"/>
      <c r="H151" s="496"/>
      <c r="I151" s="496"/>
      <c r="J151" s="496"/>
      <c r="K151" s="497"/>
      <c r="L151" s="496"/>
      <c r="M151" s="496"/>
      <c r="N151" s="497"/>
      <c r="O151" s="496"/>
      <c r="P151" s="496"/>
      <c r="Q151" s="497"/>
      <c r="R151" s="491"/>
      <c r="S151" s="491"/>
      <c r="T151" s="605"/>
      <c r="U151" s="491"/>
      <c r="V151" s="491"/>
      <c r="W151" s="605"/>
    </row>
    <row r="152" spans="1:23" ht="63" customHeight="1">
      <c r="A152" s="643"/>
      <c r="B152" s="643" t="s">
        <v>3238</v>
      </c>
      <c r="C152" s="632" t="s">
        <v>3239</v>
      </c>
      <c r="D152" s="632" t="s">
        <v>3240</v>
      </c>
      <c r="E152" s="496"/>
      <c r="F152" s="478"/>
      <c r="G152" s="478"/>
      <c r="H152" s="478"/>
      <c r="I152" s="478"/>
      <c r="J152" s="478"/>
      <c r="K152" s="501"/>
      <c r="L152" s="478"/>
      <c r="M152" s="478"/>
      <c r="N152" s="501"/>
      <c r="O152" s="478"/>
      <c r="P152" s="478"/>
      <c r="Q152" s="501"/>
      <c r="R152" s="189"/>
      <c r="S152" s="189"/>
      <c r="T152" s="77"/>
      <c r="U152" s="189" t="s">
        <v>3755</v>
      </c>
      <c r="V152" s="189" t="s">
        <v>473</v>
      </c>
      <c r="W152" s="77"/>
    </row>
    <row r="153" spans="1:23" s="488" customFormat="1" ht="78">
      <c r="A153" s="498">
        <v>4</v>
      </c>
      <c r="B153" s="498" t="s">
        <v>3241</v>
      </c>
      <c r="C153" s="499" t="s">
        <v>3242</v>
      </c>
      <c r="D153" s="499" t="s">
        <v>3243</v>
      </c>
      <c r="E153" s="496"/>
      <c r="F153" s="496"/>
      <c r="G153" s="496"/>
      <c r="H153" s="496"/>
      <c r="I153" s="496"/>
      <c r="J153" s="496"/>
      <c r="K153" s="497"/>
      <c r="L153" s="496"/>
      <c r="M153" s="496"/>
      <c r="N153" s="497"/>
      <c r="O153" s="496"/>
      <c r="P153" s="496"/>
      <c r="Q153" s="497"/>
      <c r="R153" s="491"/>
      <c r="S153" s="491"/>
      <c r="T153" s="605"/>
      <c r="U153" s="491"/>
      <c r="V153" s="491"/>
      <c r="W153" s="605"/>
    </row>
    <row r="154" spans="1:23" ht="53.15" customHeight="1">
      <c r="A154" s="631">
        <v>4</v>
      </c>
      <c r="B154" s="631" t="s">
        <v>3244</v>
      </c>
      <c r="C154" s="632" t="s">
        <v>3245</v>
      </c>
      <c r="D154" s="631" t="s">
        <v>3246</v>
      </c>
      <c r="E154" s="496"/>
      <c r="F154" s="478"/>
      <c r="G154" s="478"/>
      <c r="H154" s="478"/>
      <c r="I154" s="478"/>
      <c r="J154" s="478"/>
      <c r="K154" s="501"/>
      <c r="L154" s="478"/>
      <c r="M154" s="478"/>
      <c r="N154" s="501"/>
      <c r="O154" s="478"/>
      <c r="P154" s="478"/>
      <c r="Q154" s="501"/>
      <c r="R154" s="189"/>
      <c r="S154" s="189"/>
      <c r="T154" s="77"/>
      <c r="U154" s="189" t="s">
        <v>3750</v>
      </c>
      <c r="V154" s="189" t="s">
        <v>473</v>
      </c>
      <c r="W154" s="77"/>
    </row>
    <row r="155" spans="1:23" ht="53.15" customHeight="1">
      <c r="A155" s="631">
        <v>4</v>
      </c>
      <c r="B155" s="631" t="s">
        <v>3247</v>
      </c>
      <c r="C155" s="632" t="s">
        <v>3248</v>
      </c>
      <c r="D155" s="631" t="s">
        <v>3249</v>
      </c>
      <c r="E155" s="496"/>
      <c r="F155" s="478"/>
      <c r="G155" s="478"/>
      <c r="H155" s="478"/>
      <c r="I155" s="478"/>
      <c r="J155" s="478"/>
      <c r="K155" s="501"/>
      <c r="L155" s="478"/>
      <c r="M155" s="478"/>
      <c r="N155" s="501"/>
      <c r="O155" s="478"/>
      <c r="P155" s="478"/>
      <c r="Q155" s="501"/>
      <c r="R155" s="189"/>
      <c r="S155" s="189"/>
      <c r="T155" s="77"/>
      <c r="U155" s="189" t="s">
        <v>3751</v>
      </c>
      <c r="V155" s="189" t="s">
        <v>473</v>
      </c>
      <c r="W155" s="77"/>
    </row>
    <row r="156" spans="1:23" s="488" customFormat="1" ht="138" customHeight="1">
      <c r="A156" s="498">
        <v>4</v>
      </c>
      <c r="B156" s="498" t="s">
        <v>3250</v>
      </c>
      <c r="C156" s="499" t="s">
        <v>3251</v>
      </c>
      <c r="D156" s="499" t="s">
        <v>3252</v>
      </c>
      <c r="E156" s="496"/>
      <c r="F156" s="496"/>
      <c r="G156" s="496"/>
      <c r="H156" s="496"/>
      <c r="I156" s="496"/>
      <c r="J156" s="496"/>
      <c r="K156" s="497"/>
      <c r="L156" s="496"/>
      <c r="M156" s="496"/>
      <c r="N156" s="497"/>
      <c r="O156" s="496"/>
      <c r="P156" s="496"/>
      <c r="Q156" s="497"/>
      <c r="R156" s="491"/>
      <c r="S156" s="491"/>
      <c r="T156" s="605"/>
      <c r="U156" s="491"/>
      <c r="V156" s="491"/>
      <c r="W156" s="605"/>
    </row>
    <row r="157" spans="1:23" ht="69" customHeight="1">
      <c r="A157" s="500">
        <v>4</v>
      </c>
      <c r="B157" s="631" t="s">
        <v>3253</v>
      </c>
      <c r="C157" s="632" t="s">
        <v>3254</v>
      </c>
      <c r="D157" s="631" t="s">
        <v>3255</v>
      </c>
      <c r="E157" s="496"/>
      <c r="F157" s="478"/>
      <c r="G157" s="478"/>
      <c r="H157" s="478"/>
      <c r="I157" s="478"/>
      <c r="J157" s="478"/>
      <c r="K157" s="501"/>
      <c r="L157" s="478"/>
      <c r="M157" s="478"/>
      <c r="N157" s="501"/>
      <c r="O157" s="478"/>
      <c r="P157" s="478"/>
      <c r="Q157" s="501"/>
      <c r="R157" s="189"/>
      <c r="S157" s="189"/>
      <c r="T157" s="77"/>
      <c r="U157" s="189" t="s">
        <v>3754</v>
      </c>
      <c r="V157" s="189" t="s">
        <v>473</v>
      </c>
      <c r="W157" s="77"/>
    </row>
    <row r="158" spans="1:23" ht="83.5" customHeight="1">
      <c r="A158" s="500">
        <v>4</v>
      </c>
      <c r="B158" s="631" t="s">
        <v>3256</v>
      </c>
      <c r="C158" s="632" t="s">
        <v>3257</v>
      </c>
      <c r="D158" s="631" t="s">
        <v>3258</v>
      </c>
      <c r="E158" s="496"/>
      <c r="F158" s="478"/>
      <c r="G158" s="478"/>
      <c r="H158" s="478"/>
      <c r="I158" s="478"/>
      <c r="J158" s="478"/>
      <c r="K158" s="501"/>
      <c r="L158" s="478"/>
      <c r="M158" s="478"/>
      <c r="N158" s="501"/>
      <c r="O158" s="478"/>
      <c r="P158" s="478"/>
      <c r="Q158" s="501"/>
      <c r="R158" s="189"/>
      <c r="S158" s="189"/>
      <c r="T158" s="77"/>
      <c r="U158" s="189" t="s">
        <v>3753</v>
      </c>
      <c r="V158" s="189" t="s">
        <v>473</v>
      </c>
      <c r="W158" s="77"/>
    </row>
    <row r="159" spans="1:23" ht="80.5" customHeight="1">
      <c r="A159" s="500">
        <v>4</v>
      </c>
      <c r="B159" s="631" t="s">
        <v>3259</v>
      </c>
      <c r="C159" s="632" t="s">
        <v>3260</v>
      </c>
      <c r="D159" s="631" t="s">
        <v>3261</v>
      </c>
      <c r="E159" s="496"/>
      <c r="F159" s="478"/>
      <c r="G159" s="478"/>
      <c r="H159" s="478"/>
      <c r="I159" s="478"/>
      <c r="J159" s="478"/>
      <c r="K159" s="501"/>
      <c r="L159" s="478"/>
      <c r="M159" s="478"/>
      <c r="N159" s="501"/>
      <c r="O159" s="478"/>
      <c r="P159" s="478"/>
      <c r="Q159" s="501"/>
      <c r="R159" s="189"/>
      <c r="S159" s="189"/>
      <c r="T159" s="77"/>
      <c r="U159" s="189" t="s">
        <v>3752</v>
      </c>
      <c r="V159" s="189" t="s">
        <v>473</v>
      </c>
      <c r="W159" s="77"/>
    </row>
    <row r="160" spans="1:23" s="504" customFormat="1" ht="230.15" customHeight="1">
      <c r="A160" s="494">
        <v>5</v>
      </c>
      <c r="B160" s="494">
        <v>5</v>
      </c>
      <c r="C160" s="495" t="s">
        <v>3262</v>
      </c>
      <c r="D160" s="495" t="s">
        <v>3519</v>
      </c>
      <c r="E160" s="474"/>
      <c r="F160" s="474"/>
      <c r="G160" s="474"/>
      <c r="H160" s="474"/>
      <c r="I160" s="474"/>
      <c r="J160" s="474"/>
      <c r="K160" s="487"/>
      <c r="L160" s="474"/>
      <c r="M160" s="474"/>
      <c r="N160" s="487"/>
      <c r="O160" s="474"/>
      <c r="P160" s="474"/>
      <c r="Q160" s="487"/>
      <c r="R160" s="635"/>
      <c r="S160" s="635"/>
      <c r="T160" s="605"/>
      <c r="U160" s="635"/>
      <c r="V160" s="635"/>
      <c r="W160" s="605"/>
    </row>
    <row r="161" spans="1:23" s="488" customFormat="1" ht="104">
      <c r="A161" s="498">
        <v>5</v>
      </c>
      <c r="B161" s="498" t="s">
        <v>3263</v>
      </c>
      <c r="C161" s="499" t="s">
        <v>3264</v>
      </c>
      <c r="D161" s="499" t="s">
        <v>3265</v>
      </c>
      <c r="E161" s="496"/>
      <c r="F161" s="496"/>
      <c r="G161" s="496"/>
      <c r="H161" s="496"/>
      <c r="I161" s="496"/>
      <c r="J161" s="496"/>
      <c r="K161" s="497"/>
      <c r="L161" s="496"/>
      <c r="M161" s="496"/>
      <c r="N161" s="497"/>
      <c r="O161" s="496"/>
      <c r="P161" s="496"/>
      <c r="Q161" s="497"/>
      <c r="R161" s="491"/>
      <c r="S161" s="491"/>
      <c r="T161" s="605"/>
      <c r="U161" s="491"/>
      <c r="V161" s="491"/>
      <c r="W161" s="605"/>
    </row>
    <row r="162" spans="1:23" ht="152" customHeight="1">
      <c r="A162" s="633">
        <v>5</v>
      </c>
      <c r="B162" s="633" t="s">
        <v>3266</v>
      </c>
      <c r="C162" s="632" t="s">
        <v>3267</v>
      </c>
      <c r="D162" s="632" t="s">
        <v>3268</v>
      </c>
      <c r="E162" s="496"/>
      <c r="F162" s="478"/>
      <c r="G162" s="478"/>
      <c r="H162" s="478"/>
      <c r="I162" s="478"/>
      <c r="J162" s="478"/>
      <c r="K162" s="501"/>
      <c r="L162" s="478"/>
      <c r="M162" s="478"/>
      <c r="N162" s="501"/>
      <c r="O162" s="478"/>
      <c r="P162" s="478"/>
      <c r="Q162" s="501"/>
      <c r="R162" s="189"/>
      <c r="S162" s="189"/>
      <c r="T162" s="77"/>
      <c r="U162" s="189" t="s">
        <v>1206</v>
      </c>
      <c r="V162" s="189" t="s">
        <v>473</v>
      </c>
      <c r="W162" s="77"/>
    </row>
    <row r="163" spans="1:23" s="488" customFormat="1" ht="104">
      <c r="A163" s="500">
        <v>5</v>
      </c>
      <c r="B163" s="500" t="s">
        <v>3269</v>
      </c>
      <c r="C163" s="499" t="s">
        <v>3270</v>
      </c>
      <c r="D163" s="499" t="s">
        <v>3271</v>
      </c>
      <c r="E163" s="496"/>
      <c r="F163" s="496"/>
      <c r="G163" s="496"/>
      <c r="H163" s="496"/>
      <c r="I163" s="496"/>
      <c r="J163" s="496"/>
      <c r="K163" s="497"/>
      <c r="L163" s="496"/>
      <c r="M163" s="496"/>
      <c r="N163" s="497"/>
      <c r="O163" s="496"/>
      <c r="P163" s="496"/>
      <c r="Q163" s="497"/>
      <c r="R163" s="491"/>
      <c r="S163" s="491"/>
      <c r="T163" s="605"/>
      <c r="U163" s="491"/>
      <c r="V163" s="491"/>
      <c r="W163" s="605"/>
    </row>
    <row r="164" spans="1:23" ht="244" customHeight="1">
      <c r="A164" s="500">
        <v>5</v>
      </c>
      <c r="B164" s="631" t="s">
        <v>3272</v>
      </c>
      <c r="C164" s="632" t="s">
        <v>3273</v>
      </c>
      <c r="D164" s="632" t="s">
        <v>3274</v>
      </c>
      <c r="E164" s="496"/>
      <c r="F164" s="478"/>
      <c r="G164" s="478"/>
      <c r="H164" s="478"/>
      <c r="I164" s="478"/>
      <c r="J164" s="478"/>
      <c r="K164" s="501"/>
      <c r="L164" s="478"/>
      <c r="M164" s="478"/>
      <c r="N164" s="501"/>
      <c r="O164" s="478"/>
      <c r="P164" s="478"/>
      <c r="Q164" s="501"/>
      <c r="R164" s="189"/>
      <c r="S164" s="189"/>
      <c r="T164" s="77"/>
      <c r="U164" s="189" t="s">
        <v>1207</v>
      </c>
      <c r="V164" s="189" t="s">
        <v>473</v>
      </c>
      <c r="W164" s="77"/>
    </row>
    <row r="165" spans="1:23" ht="266.14999999999998" customHeight="1">
      <c r="A165" s="500">
        <v>5</v>
      </c>
      <c r="B165" s="631" t="s">
        <v>3275</v>
      </c>
      <c r="C165" s="632" t="s">
        <v>3276</v>
      </c>
      <c r="D165" s="632" t="s">
        <v>3277</v>
      </c>
      <c r="E165" s="496"/>
      <c r="F165" s="478"/>
      <c r="G165" s="478"/>
      <c r="H165" s="478"/>
      <c r="I165" s="478"/>
      <c r="J165" s="478"/>
      <c r="K165" s="501"/>
      <c r="L165" s="478"/>
      <c r="M165" s="478"/>
      <c r="N165" s="501"/>
      <c r="O165" s="478"/>
      <c r="P165" s="478"/>
      <c r="Q165" s="501"/>
      <c r="R165" s="189"/>
      <c r="S165" s="189"/>
      <c r="T165" s="77"/>
      <c r="U165" s="189" t="s">
        <v>1208</v>
      </c>
      <c r="V165" s="189" t="s">
        <v>473</v>
      </c>
      <c r="W165" s="77"/>
    </row>
    <row r="166" spans="1:23" ht="387" customHeight="1">
      <c r="A166" s="631">
        <v>5</v>
      </c>
      <c r="B166" s="631" t="s">
        <v>3278</v>
      </c>
      <c r="C166" s="632" t="s">
        <v>3279</v>
      </c>
      <c r="D166" s="632" t="s">
        <v>3280</v>
      </c>
      <c r="E166" s="496"/>
      <c r="F166" s="478"/>
      <c r="G166" s="478"/>
      <c r="H166" s="478"/>
      <c r="I166" s="478"/>
      <c r="J166" s="478"/>
      <c r="K166" s="501"/>
      <c r="L166" s="478"/>
      <c r="M166" s="478"/>
      <c r="N166" s="501"/>
      <c r="O166" s="478"/>
      <c r="P166" s="478"/>
      <c r="Q166" s="501"/>
      <c r="R166" s="189"/>
      <c r="S166" s="189"/>
      <c r="T166" s="77"/>
      <c r="U166" s="189" t="s">
        <v>1210</v>
      </c>
      <c r="V166" s="189" t="s">
        <v>473</v>
      </c>
      <c r="W166" s="77"/>
    </row>
    <row r="167" spans="1:23" s="488" customFormat="1" ht="50.15" customHeight="1">
      <c r="A167" s="500">
        <v>5</v>
      </c>
      <c r="B167" s="500" t="s">
        <v>3281</v>
      </c>
      <c r="C167" s="499" t="s">
        <v>3282</v>
      </c>
      <c r="D167" s="499" t="s">
        <v>3283</v>
      </c>
      <c r="E167" s="496"/>
      <c r="F167" s="496"/>
      <c r="G167" s="496"/>
      <c r="H167" s="496"/>
      <c r="I167" s="496"/>
      <c r="J167" s="496"/>
      <c r="K167" s="497"/>
      <c r="L167" s="496"/>
      <c r="M167" s="496"/>
      <c r="N167" s="497"/>
      <c r="O167" s="496"/>
      <c r="P167" s="496"/>
      <c r="Q167" s="497"/>
      <c r="R167" s="491"/>
      <c r="S167" s="491"/>
      <c r="T167" s="605"/>
      <c r="U167" s="491"/>
      <c r="V167" s="491"/>
      <c r="W167" s="605"/>
    </row>
    <row r="168" spans="1:23" ht="180.65" customHeight="1">
      <c r="A168" s="631"/>
      <c r="B168" s="631" t="s">
        <v>3284</v>
      </c>
      <c r="C168" s="632" t="s">
        <v>3285</v>
      </c>
      <c r="D168" s="632" t="s">
        <v>3286</v>
      </c>
      <c r="E168" s="496"/>
      <c r="F168" s="478"/>
      <c r="G168" s="478"/>
      <c r="H168" s="478"/>
      <c r="I168" s="478"/>
      <c r="J168" s="478"/>
      <c r="K168" s="501"/>
      <c r="L168" s="478"/>
      <c r="M168" s="478"/>
      <c r="N168" s="501"/>
      <c r="O168" s="478"/>
      <c r="P168" s="478"/>
      <c r="Q168" s="501"/>
      <c r="R168" s="189"/>
      <c r="S168" s="189"/>
      <c r="T168" s="77"/>
      <c r="U168" s="189" t="s">
        <v>1212</v>
      </c>
      <c r="V168" s="189" t="s">
        <v>473</v>
      </c>
      <c r="W168" s="77"/>
    </row>
    <row r="169" spans="1:23" s="488" customFormat="1" ht="26">
      <c r="A169" s="500">
        <v>5</v>
      </c>
      <c r="B169" s="500" t="s">
        <v>3287</v>
      </c>
      <c r="C169" s="499" t="s">
        <v>3288</v>
      </c>
      <c r="D169" s="499" t="s">
        <v>3289</v>
      </c>
      <c r="E169" s="496"/>
      <c r="F169" s="496"/>
      <c r="G169" s="496"/>
      <c r="H169" s="496"/>
      <c r="I169" s="496"/>
      <c r="J169" s="496"/>
      <c r="K169" s="497"/>
      <c r="L169" s="496"/>
      <c r="M169" s="496"/>
      <c r="N169" s="497"/>
      <c r="O169" s="496"/>
      <c r="P169" s="496"/>
      <c r="Q169" s="497"/>
      <c r="R169" s="491"/>
      <c r="S169" s="491"/>
      <c r="T169" s="605"/>
      <c r="U169" s="491"/>
      <c r="V169" s="491"/>
      <c r="W169" s="605"/>
    </row>
    <row r="170" spans="1:23" ht="52">
      <c r="A170" s="500">
        <v>5</v>
      </c>
      <c r="B170" s="631" t="s">
        <v>944</v>
      </c>
      <c r="C170" s="632" t="s">
        <v>3290</v>
      </c>
      <c r="D170" s="632" t="s">
        <v>3291</v>
      </c>
      <c r="E170" s="496"/>
      <c r="F170" s="478"/>
      <c r="G170" s="478"/>
      <c r="H170" s="478"/>
      <c r="I170" s="478"/>
      <c r="J170" s="478"/>
      <c r="K170" s="501"/>
      <c r="L170" s="478"/>
      <c r="M170" s="478"/>
      <c r="N170" s="501"/>
      <c r="O170" s="478"/>
      <c r="P170" s="478"/>
      <c r="Q170" s="501"/>
      <c r="R170" s="189"/>
      <c r="S170" s="189"/>
      <c r="T170" s="77"/>
      <c r="U170" s="189" t="s">
        <v>1214</v>
      </c>
      <c r="V170" s="189" t="s">
        <v>473</v>
      </c>
      <c r="W170" s="77"/>
    </row>
    <row r="171" spans="1:23" s="488" customFormat="1" ht="26">
      <c r="A171" s="500">
        <v>5</v>
      </c>
      <c r="B171" s="500" t="s">
        <v>3292</v>
      </c>
      <c r="C171" s="499" t="s">
        <v>3293</v>
      </c>
      <c r="D171" s="499" t="s">
        <v>3294</v>
      </c>
      <c r="E171" s="496"/>
      <c r="F171" s="496"/>
      <c r="G171" s="496"/>
      <c r="H171" s="496"/>
      <c r="I171" s="496"/>
      <c r="J171" s="496"/>
      <c r="K171" s="497"/>
      <c r="L171" s="496"/>
      <c r="M171" s="496"/>
      <c r="N171" s="497"/>
      <c r="O171" s="496"/>
      <c r="P171" s="496"/>
      <c r="Q171" s="497"/>
      <c r="R171" s="491"/>
      <c r="S171" s="491"/>
      <c r="T171" s="605"/>
      <c r="U171" s="491"/>
      <c r="V171" s="491"/>
      <c r="W171" s="605"/>
    </row>
    <row r="172" spans="1:23" ht="52">
      <c r="A172" s="500">
        <v>5</v>
      </c>
      <c r="B172" s="631" t="s">
        <v>376</v>
      </c>
      <c r="C172" s="632" t="s">
        <v>3295</v>
      </c>
      <c r="D172" s="632" t="s">
        <v>3296</v>
      </c>
      <c r="E172" s="496"/>
      <c r="F172" s="478"/>
      <c r="G172" s="478"/>
      <c r="H172" s="478"/>
      <c r="I172" s="478"/>
      <c r="J172" s="478"/>
      <c r="K172" s="501"/>
      <c r="L172" s="478"/>
      <c r="M172" s="478"/>
      <c r="N172" s="501"/>
      <c r="O172" s="478"/>
      <c r="P172" s="478"/>
      <c r="Q172" s="501"/>
      <c r="R172" s="189"/>
      <c r="S172" s="189"/>
      <c r="T172" s="77"/>
      <c r="U172" s="189" t="s">
        <v>1544</v>
      </c>
      <c r="V172" s="189" t="s">
        <v>473</v>
      </c>
      <c r="W172" s="77"/>
    </row>
    <row r="173" spans="1:23" s="488" customFormat="1" ht="26">
      <c r="A173" s="500">
        <v>5</v>
      </c>
      <c r="B173" s="500" t="s">
        <v>3297</v>
      </c>
      <c r="C173" s="499" t="s">
        <v>3298</v>
      </c>
      <c r="D173" s="499" t="s">
        <v>3299</v>
      </c>
      <c r="E173" s="496"/>
      <c r="F173" s="496"/>
      <c r="G173" s="496"/>
      <c r="H173" s="496"/>
      <c r="I173" s="496"/>
      <c r="J173" s="496"/>
      <c r="K173" s="497"/>
      <c r="L173" s="496"/>
      <c r="M173" s="496"/>
      <c r="N173" s="497"/>
      <c r="O173" s="496"/>
      <c r="P173" s="496"/>
      <c r="Q173" s="497"/>
      <c r="R173" s="491"/>
      <c r="S173" s="491"/>
      <c r="T173" s="605"/>
      <c r="U173" s="491"/>
      <c r="V173" s="491"/>
      <c r="W173" s="605"/>
    </row>
    <row r="174" spans="1:23" ht="91">
      <c r="A174" s="498">
        <v>5</v>
      </c>
      <c r="B174" s="633" t="s">
        <v>955</v>
      </c>
      <c r="C174" s="632" t="s">
        <v>3300</v>
      </c>
      <c r="D174" s="632" t="s">
        <v>3301</v>
      </c>
      <c r="E174" s="496"/>
      <c r="F174" s="478"/>
      <c r="G174" s="478"/>
      <c r="H174" s="478"/>
      <c r="I174" s="478"/>
      <c r="J174" s="478"/>
      <c r="K174" s="501"/>
      <c r="L174" s="478"/>
      <c r="M174" s="478"/>
      <c r="N174" s="501"/>
      <c r="O174" s="478"/>
      <c r="P174" s="478"/>
      <c r="Q174" s="501"/>
      <c r="R174" s="189"/>
      <c r="S174" s="189"/>
      <c r="T174" s="77"/>
      <c r="U174" s="189" t="s">
        <v>1216</v>
      </c>
      <c r="V174" s="189" t="s">
        <v>473</v>
      </c>
      <c r="W174" s="77"/>
    </row>
    <row r="175" spans="1:23" s="488" customFormat="1" ht="26">
      <c r="A175" s="500">
        <v>5</v>
      </c>
      <c r="B175" s="500" t="s">
        <v>3302</v>
      </c>
      <c r="C175" s="499" t="s">
        <v>3303</v>
      </c>
      <c r="D175" s="499" t="s">
        <v>3304</v>
      </c>
      <c r="E175" s="496"/>
      <c r="F175" s="496"/>
      <c r="G175" s="496"/>
      <c r="H175" s="496"/>
      <c r="I175" s="496"/>
      <c r="J175" s="496"/>
      <c r="K175" s="497"/>
      <c r="L175" s="496"/>
      <c r="M175" s="496"/>
      <c r="N175" s="497"/>
      <c r="O175" s="496"/>
      <c r="P175" s="496"/>
      <c r="Q175" s="497"/>
      <c r="R175" s="491"/>
      <c r="S175" s="491"/>
      <c r="T175" s="605"/>
      <c r="U175" s="491"/>
      <c r="V175" s="491"/>
      <c r="W175" s="605"/>
    </row>
    <row r="176" spans="1:23" ht="138.65" customHeight="1">
      <c r="A176" s="500">
        <v>5</v>
      </c>
      <c r="B176" s="631" t="s">
        <v>3302</v>
      </c>
      <c r="C176" s="632" t="s">
        <v>3305</v>
      </c>
      <c r="D176" s="632" t="s">
        <v>3306</v>
      </c>
      <c r="E176" s="496"/>
      <c r="F176" s="478"/>
      <c r="G176" s="478"/>
      <c r="H176" s="478"/>
      <c r="I176" s="478"/>
      <c r="J176" s="478"/>
      <c r="K176" s="501"/>
      <c r="L176" s="478"/>
      <c r="M176" s="478"/>
      <c r="N176" s="501"/>
      <c r="O176" s="478"/>
      <c r="P176" s="478"/>
      <c r="Q176" s="501"/>
      <c r="R176" s="189"/>
      <c r="S176" s="189"/>
      <c r="T176" s="77"/>
      <c r="U176" s="189" t="s">
        <v>3749</v>
      </c>
      <c r="V176" s="189" t="s">
        <v>473</v>
      </c>
      <c r="W176" s="77"/>
    </row>
    <row r="177" spans="1:23" s="488" customFormat="1" ht="61" customHeight="1">
      <c r="A177" s="500">
        <v>5</v>
      </c>
      <c r="B177" s="500" t="s">
        <v>3307</v>
      </c>
      <c r="C177" s="499" t="s">
        <v>3308</v>
      </c>
      <c r="D177" s="499" t="s">
        <v>3309</v>
      </c>
      <c r="E177" s="496"/>
      <c r="F177" s="496"/>
      <c r="G177" s="496"/>
      <c r="H177" s="496"/>
      <c r="I177" s="496"/>
      <c r="J177" s="496"/>
      <c r="K177" s="497"/>
      <c r="L177" s="496"/>
      <c r="M177" s="496"/>
      <c r="N177" s="497"/>
      <c r="O177" s="496"/>
      <c r="P177" s="496"/>
      <c r="Q177" s="497"/>
      <c r="R177" s="491"/>
      <c r="S177" s="491"/>
      <c r="T177" s="605"/>
      <c r="U177" s="491"/>
      <c r="V177" s="491"/>
      <c r="W177" s="605"/>
    </row>
    <row r="178" spans="1:23" ht="346" customHeight="1">
      <c r="A178" s="500">
        <v>5</v>
      </c>
      <c r="B178" s="631" t="s">
        <v>3307</v>
      </c>
      <c r="C178" s="632" t="s">
        <v>3310</v>
      </c>
      <c r="D178" s="632" t="s">
        <v>3311</v>
      </c>
      <c r="E178" s="496"/>
      <c r="F178" s="478"/>
      <c r="G178" s="478"/>
      <c r="H178" s="478"/>
      <c r="I178" s="478"/>
      <c r="J178" s="478"/>
      <c r="K178" s="501"/>
      <c r="L178" s="478"/>
      <c r="M178" s="478"/>
      <c r="N178" s="501"/>
      <c r="O178" s="478"/>
      <c r="P178" s="478"/>
      <c r="Q178" s="501"/>
      <c r="R178" s="189"/>
      <c r="S178" s="189"/>
      <c r="T178" s="77"/>
      <c r="U178" s="189" t="s">
        <v>3749</v>
      </c>
      <c r="V178" s="189" t="s">
        <v>473</v>
      </c>
      <c r="W178" s="77"/>
    </row>
    <row r="179" spans="1:23">
      <c r="A179" s="506"/>
      <c r="B179" s="472"/>
      <c r="C179" s="468"/>
      <c r="D179" s="468"/>
      <c r="E179" s="473"/>
      <c r="F179" s="468"/>
      <c r="G179" s="468"/>
      <c r="H179" s="468"/>
      <c r="I179" s="468"/>
      <c r="J179" s="468"/>
      <c r="K179" s="469"/>
      <c r="L179" s="468"/>
      <c r="M179" s="468"/>
      <c r="N179" s="469"/>
      <c r="O179" s="468"/>
      <c r="P179" s="468"/>
      <c r="Q179" s="469"/>
      <c r="R179" s="634"/>
      <c r="S179" s="634"/>
      <c r="T179" s="638"/>
      <c r="U179" s="634"/>
      <c r="V179" s="634"/>
      <c r="W179" s="638"/>
    </row>
    <row r="180" spans="1:23" ht="19.5">
      <c r="A180" s="507"/>
      <c r="B180" s="507"/>
      <c r="C180" s="508"/>
      <c r="D180" s="507" t="s">
        <v>3312</v>
      </c>
      <c r="E180" s="508"/>
      <c r="F180" s="468"/>
      <c r="G180" s="468"/>
      <c r="H180" s="468"/>
      <c r="I180" s="468"/>
      <c r="J180" s="468"/>
      <c r="K180" s="469"/>
      <c r="L180" s="468"/>
      <c r="M180" s="468"/>
      <c r="N180" s="469"/>
      <c r="O180" s="468"/>
      <c r="P180" s="468"/>
      <c r="Q180" s="469"/>
      <c r="R180" s="634"/>
      <c r="S180" s="634"/>
      <c r="T180" s="638"/>
      <c r="U180" s="634"/>
      <c r="V180" s="634"/>
      <c r="W180" s="638"/>
    </row>
    <row r="181" spans="1:23" ht="14">
      <c r="A181" s="509"/>
      <c r="B181" s="509"/>
      <c r="C181" s="510"/>
      <c r="D181" s="511" t="s">
        <v>3313</v>
      </c>
      <c r="E181" s="512"/>
      <c r="F181" s="468"/>
      <c r="G181" s="468"/>
      <c r="H181" s="468"/>
      <c r="I181" s="468"/>
      <c r="J181" s="468"/>
      <c r="K181" s="469"/>
      <c r="L181" s="468"/>
      <c r="M181" s="468"/>
      <c r="N181" s="469"/>
      <c r="O181" s="468"/>
      <c r="P181" s="468"/>
      <c r="Q181" s="469"/>
      <c r="R181" s="634"/>
      <c r="S181" s="634"/>
      <c r="T181" s="638"/>
      <c r="U181" s="634"/>
      <c r="V181" s="634"/>
      <c r="W181" s="638"/>
    </row>
    <row r="182" spans="1:23" ht="14.5">
      <c r="A182" s="513"/>
      <c r="B182" s="513"/>
      <c r="C182" s="510"/>
      <c r="D182" s="514" t="s">
        <v>3314</v>
      </c>
      <c r="E182" s="512"/>
      <c r="F182" s="468"/>
      <c r="G182" s="468"/>
      <c r="H182" s="468"/>
      <c r="I182" s="468"/>
      <c r="J182" s="468"/>
      <c r="K182" s="469"/>
      <c r="L182" s="468"/>
      <c r="M182" s="468"/>
      <c r="N182" s="469"/>
      <c r="O182" s="468"/>
      <c r="P182" s="468"/>
      <c r="Q182" s="469"/>
      <c r="R182" s="634"/>
      <c r="S182" s="634"/>
      <c r="T182" s="638"/>
      <c r="U182" s="634"/>
      <c r="V182" s="634"/>
      <c r="W182" s="638"/>
    </row>
    <row r="183" spans="1:23" ht="14.5">
      <c r="A183" s="513"/>
      <c r="B183" s="513"/>
      <c r="C183" s="510"/>
      <c r="D183" s="514" t="s">
        <v>3315</v>
      </c>
      <c r="E183" s="512"/>
      <c r="F183" s="468"/>
      <c r="G183" s="468"/>
      <c r="H183" s="468"/>
      <c r="I183" s="468"/>
      <c r="J183" s="468"/>
      <c r="K183" s="469"/>
      <c r="L183" s="468"/>
      <c r="M183" s="468"/>
      <c r="N183" s="469"/>
      <c r="O183" s="468"/>
      <c r="P183" s="468"/>
      <c r="Q183" s="469"/>
      <c r="R183" s="634"/>
      <c r="S183" s="634"/>
      <c r="T183" s="638"/>
      <c r="U183" s="634"/>
      <c r="V183" s="634"/>
      <c r="W183" s="638"/>
    </row>
    <row r="184" spans="1:23" ht="14.5">
      <c r="A184" s="513"/>
      <c r="B184" s="513"/>
      <c r="C184" s="510"/>
      <c r="D184" s="514" t="s">
        <v>3316</v>
      </c>
      <c r="E184" s="512"/>
      <c r="F184" s="468"/>
      <c r="G184" s="468"/>
      <c r="H184" s="468"/>
      <c r="I184" s="468"/>
      <c r="J184" s="468"/>
      <c r="K184" s="469"/>
      <c r="L184" s="468"/>
      <c r="M184" s="468"/>
      <c r="N184" s="469"/>
      <c r="O184" s="468"/>
      <c r="P184" s="468"/>
      <c r="Q184" s="469"/>
      <c r="R184" s="634"/>
      <c r="S184" s="634"/>
      <c r="T184" s="638"/>
      <c r="U184" s="634"/>
      <c r="V184" s="634"/>
      <c r="W184" s="638"/>
    </row>
    <row r="185" spans="1:23" ht="14.5">
      <c r="A185" s="513"/>
      <c r="B185" s="513"/>
      <c r="C185" s="510"/>
      <c r="D185" s="514" t="s">
        <v>3317</v>
      </c>
      <c r="E185" s="512"/>
      <c r="F185" s="468"/>
      <c r="G185" s="468"/>
      <c r="H185" s="468"/>
      <c r="I185" s="468"/>
      <c r="J185" s="468"/>
      <c r="K185" s="469"/>
      <c r="L185" s="468"/>
      <c r="M185" s="468"/>
      <c r="N185" s="469"/>
      <c r="O185" s="468"/>
      <c r="P185" s="468"/>
      <c r="Q185" s="469"/>
      <c r="R185" s="634"/>
      <c r="S185" s="634"/>
      <c r="T185" s="638"/>
      <c r="U185" s="634"/>
      <c r="V185" s="634"/>
      <c r="W185" s="638"/>
    </row>
    <row r="186" spans="1:23" ht="14.5">
      <c r="A186" s="513"/>
      <c r="B186" s="513"/>
      <c r="C186" s="510"/>
      <c r="D186" s="514" t="s">
        <v>3318</v>
      </c>
      <c r="E186" s="512"/>
      <c r="F186" s="468"/>
      <c r="G186" s="468"/>
      <c r="H186" s="468"/>
      <c r="I186" s="468"/>
      <c r="J186" s="468"/>
      <c r="K186" s="469"/>
      <c r="L186" s="468"/>
      <c r="M186" s="468"/>
      <c r="N186" s="469"/>
      <c r="O186" s="468"/>
      <c r="P186" s="468"/>
      <c r="Q186" s="469"/>
      <c r="R186" s="634"/>
      <c r="S186" s="634"/>
      <c r="T186" s="638"/>
      <c r="U186" s="634"/>
      <c r="V186" s="634"/>
      <c r="W186" s="638"/>
    </row>
    <row r="187" spans="1:23" ht="14.5">
      <c r="A187" s="513"/>
      <c r="B187" s="513"/>
      <c r="C187" s="510"/>
      <c r="D187" s="514" t="s">
        <v>3319</v>
      </c>
      <c r="E187" s="512"/>
      <c r="F187" s="468"/>
      <c r="G187" s="468"/>
      <c r="H187" s="468"/>
      <c r="I187" s="468"/>
      <c r="J187" s="468"/>
      <c r="K187" s="469"/>
      <c r="L187" s="468"/>
      <c r="M187" s="468"/>
      <c r="N187" s="469"/>
      <c r="O187" s="468"/>
      <c r="P187" s="468"/>
      <c r="Q187" s="469"/>
      <c r="R187" s="634"/>
      <c r="S187" s="634"/>
      <c r="T187" s="638"/>
      <c r="U187" s="634"/>
      <c r="V187" s="634"/>
      <c r="W187" s="638"/>
    </row>
    <row r="188" spans="1:23" ht="14.5">
      <c r="A188" s="513"/>
      <c r="B188" s="513"/>
      <c r="C188" s="510"/>
      <c r="D188" s="514" t="s">
        <v>3320</v>
      </c>
      <c r="E188" s="512"/>
      <c r="F188" s="468"/>
      <c r="G188" s="468"/>
      <c r="H188" s="468"/>
      <c r="I188" s="468"/>
      <c r="J188" s="468"/>
      <c r="K188" s="469"/>
      <c r="L188" s="468"/>
      <c r="M188" s="468"/>
      <c r="N188" s="469"/>
      <c r="O188" s="468"/>
      <c r="P188" s="468"/>
      <c r="Q188" s="469"/>
      <c r="R188" s="634"/>
      <c r="S188" s="634"/>
      <c r="T188" s="638"/>
      <c r="U188" s="634"/>
      <c r="V188" s="634"/>
      <c r="W188" s="638"/>
    </row>
    <row r="189" spans="1:23" ht="14.5">
      <c r="A189" s="513"/>
      <c r="B189" s="513"/>
      <c r="C189" s="510"/>
      <c r="D189" s="514" t="s">
        <v>3321</v>
      </c>
      <c r="E189" s="512"/>
      <c r="F189" s="468"/>
      <c r="G189" s="468"/>
      <c r="H189" s="468"/>
      <c r="I189" s="468"/>
      <c r="J189" s="468"/>
      <c r="K189" s="469"/>
      <c r="L189" s="468"/>
      <c r="M189" s="468"/>
      <c r="N189" s="469"/>
      <c r="O189" s="468"/>
      <c r="P189" s="468"/>
      <c r="Q189" s="469"/>
      <c r="R189" s="634"/>
      <c r="S189" s="634"/>
      <c r="T189" s="638"/>
      <c r="U189" s="634"/>
      <c r="V189" s="634"/>
      <c r="W189" s="638"/>
    </row>
    <row r="190" spans="1:23" ht="14.5">
      <c r="A190" s="513"/>
      <c r="B190" s="513"/>
      <c r="C190" s="510"/>
      <c r="D190" s="514" t="s">
        <v>3322</v>
      </c>
      <c r="E190" s="512"/>
      <c r="F190" s="468"/>
      <c r="G190" s="468"/>
      <c r="H190" s="468"/>
      <c r="I190" s="468"/>
      <c r="J190" s="468"/>
      <c r="K190" s="469"/>
      <c r="L190" s="468"/>
      <c r="M190" s="468"/>
      <c r="N190" s="469"/>
      <c r="O190" s="468"/>
      <c r="P190" s="468"/>
      <c r="Q190" s="469"/>
      <c r="R190" s="634"/>
      <c r="S190" s="634"/>
      <c r="T190" s="638"/>
      <c r="U190" s="634"/>
      <c r="V190" s="634"/>
      <c r="W190" s="638"/>
    </row>
    <row r="191" spans="1:23" ht="14.5">
      <c r="A191" s="513"/>
      <c r="B191" s="513"/>
      <c r="C191" s="510"/>
      <c r="D191" s="514" t="s">
        <v>3323</v>
      </c>
      <c r="E191" s="512"/>
      <c r="F191" s="468"/>
      <c r="G191" s="468"/>
      <c r="H191" s="468"/>
      <c r="I191" s="468"/>
      <c r="J191" s="468"/>
      <c r="K191" s="469"/>
      <c r="L191" s="468"/>
      <c r="M191" s="468"/>
      <c r="N191" s="469"/>
      <c r="O191" s="468"/>
      <c r="P191" s="468"/>
      <c r="Q191" s="469"/>
      <c r="R191" s="634"/>
      <c r="S191" s="634"/>
      <c r="T191" s="638"/>
      <c r="U191" s="634"/>
      <c r="V191" s="634"/>
      <c r="W191" s="638"/>
    </row>
    <row r="192" spans="1:23" ht="14.5">
      <c r="A192" s="513"/>
      <c r="B192" s="513"/>
      <c r="C192" s="510"/>
      <c r="D192" s="514" t="s">
        <v>3324</v>
      </c>
      <c r="E192" s="512"/>
      <c r="F192" s="468"/>
      <c r="G192" s="468"/>
      <c r="H192" s="468"/>
      <c r="I192" s="468"/>
      <c r="J192" s="468"/>
      <c r="K192" s="469"/>
      <c r="L192" s="468"/>
      <c r="M192" s="468"/>
      <c r="N192" s="469"/>
      <c r="O192" s="468"/>
      <c r="P192" s="468"/>
      <c r="Q192" s="469"/>
      <c r="R192" s="634"/>
      <c r="S192" s="634"/>
      <c r="T192" s="638"/>
      <c r="U192" s="634"/>
      <c r="V192" s="634"/>
      <c r="W192" s="638"/>
    </row>
    <row r="193" spans="1:23" ht="14.5">
      <c r="A193" s="513"/>
      <c r="B193" s="513"/>
      <c r="C193" s="510"/>
      <c r="D193" s="514" t="s">
        <v>3325</v>
      </c>
      <c r="E193" s="512"/>
      <c r="F193" s="468"/>
      <c r="G193" s="468"/>
      <c r="H193" s="468"/>
      <c r="I193" s="468"/>
      <c r="J193" s="468"/>
      <c r="K193" s="469"/>
      <c r="L193" s="468"/>
      <c r="M193" s="468"/>
      <c r="N193" s="469"/>
      <c r="O193" s="468"/>
      <c r="P193" s="468"/>
      <c r="Q193" s="469"/>
      <c r="R193" s="634"/>
      <c r="S193" s="634"/>
      <c r="T193" s="638"/>
      <c r="U193" s="634"/>
      <c r="V193" s="634"/>
      <c r="W193" s="638"/>
    </row>
    <row r="194" spans="1:23" ht="14.5">
      <c r="A194" s="513"/>
      <c r="B194" s="513"/>
      <c r="C194" s="510"/>
      <c r="D194" s="514" t="s">
        <v>3326</v>
      </c>
      <c r="E194" s="512"/>
      <c r="F194" s="468"/>
      <c r="G194" s="468"/>
      <c r="H194" s="468"/>
      <c r="I194" s="468"/>
      <c r="J194" s="468"/>
      <c r="K194" s="469"/>
      <c r="L194" s="468"/>
      <c r="M194" s="468"/>
      <c r="N194" s="469"/>
      <c r="O194" s="468"/>
      <c r="P194" s="468"/>
      <c r="Q194" s="469"/>
      <c r="R194" s="634"/>
      <c r="S194" s="634"/>
      <c r="T194" s="638"/>
      <c r="U194" s="634"/>
      <c r="V194" s="634"/>
      <c r="W194" s="638"/>
    </row>
    <row r="195" spans="1:23" ht="14.5">
      <c r="A195" s="513"/>
      <c r="B195" s="513"/>
      <c r="C195" s="510"/>
      <c r="D195" s="514" t="s">
        <v>3327</v>
      </c>
      <c r="E195" s="512"/>
      <c r="F195" s="468"/>
      <c r="G195" s="468"/>
      <c r="H195" s="468"/>
      <c r="I195" s="468"/>
      <c r="J195" s="468"/>
      <c r="K195" s="469"/>
      <c r="L195" s="468"/>
      <c r="M195" s="468"/>
      <c r="N195" s="469"/>
      <c r="O195" s="468"/>
      <c r="P195" s="468"/>
      <c r="Q195" s="469"/>
      <c r="R195" s="634"/>
      <c r="S195" s="634"/>
      <c r="T195" s="638"/>
      <c r="U195" s="634"/>
      <c r="V195" s="634"/>
      <c r="W195" s="638"/>
    </row>
    <row r="196" spans="1:23" ht="14.5">
      <c r="A196" s="513"/>
      <c r="B196" s="513"/>
      <c r="C196" s="510"/>
      <c r="D196" s="514" t="s">
        <v>3328</v>
      </c>
      <c r="E196" s="512"/>
      <c r="F196" s="468"/>
      <c r="G196" s="468"/>
      <c r="H196" s="468"/>
      <c r="I196" s="468"/>
      <c r="J196" s="468"/>
      <c r="K196" s="469"/>
      <c r="L196" s="468"/>
      <c r="M196" s="468"/>
      <c r="N196" s="469"/>
      <c r="O196" s="468"/>
      <c r="P196" s="468"/>
      <c r="Q196" s="469"/>
      <c r="R196" s="634"/>
      <c r="S196" s="634"/>
      <c r="T196" s="638"/>
      <c r="U196" s="634"/>
      <c r="V196" s="634"/>
      <c r="W196" s="638"/>
    </row>
    <row r="197" spans="1:23" ht="14.5">
      <c r="A197" s="513"/>
      <c r="B197" s="513"/>
      <c r="C197" s="510"/>
      <c r="D197" s="514" t="s">
        <v>3329</v>
      </c>
      <c r="E197" s="512"/>
      <c r="F197" s="468"/>
      <c r="G197" s="468"/>
      <c r="H197" s="468"/>
      <c r="I197" s="468"/>
      <c r="J197" s="468"/>
      <c r="K197" s="469"/>
      <c r="L197" s="468"/>
      <c r="M197" s="468"/>
      <c r="N197" s="469"/>
      <c r="O197" s="468"/>
      <c r="P197" s="468"/>
      <c r="Q197" s="469"/>
      <c r="R197" s="634"/>
      <c r="S197" s="634"/>
      <c r="T197" s="638"/>
      <c r="U197" s="634"/>
      <c r="V197" s="634"/>
      <c r="W197" s="638"/>
    </row>
    <row r="198" spans="1:23" ht="14.5">
      <c r="A198" s="513"/>
      <c r="B198" s="513"/>
      <c r="C198" s="510"/>
      <c r="D198" s="514" t="s">
        <v>3330</v>
      </c>
      <c r="E198" s="512"/>
      <c r="F198" s="468"/>
      <c r="G198" s="468"/>
      <c r="H198" s="468"/>
      <c r="I198" s="468"/>
      <c r="J198" s="468"/>
      <c r="K198" s="469"/>
      <c r="L198" s="468"/>
      <c r="M198" s="468"/>
      <c r="N198" s="469"/>
      <c r="O198" s="468"/>
      <c r="P198" s="468"/>
      <c r="Q198" s="469"/>
      <c r="R198" s="634"/>
      <c r="S198" s="634"/>
      <c r="T198" s="638"/>
      <c r="U198" s="634"/>
      <c r="V198" s="634"/>
      <c r="W198" s="638"/>
    </row>
    <row r="199" spans="1:23" ht="14.5">
      <c r="A199" s="513"/>
      <c r="B199" s="513"/>
      <c r="C199" s="510"/>
      <c r="D199" s="514" t="s">
        <v>3331</v>
      </c>
      <c r="E199" s="512"/>
      <c r="F199" s="468"/>
      <c r="G199" s="468"/>
      <c r="H199" s="468"/>
      <c r="I199" s="468"/>
      <c r="J199" s="468"/>
      <c r="K199" s="469"/>
      <c r="L199" s="468"/>
      <c r="M199" s="468"/>
      <c r="N199" s="469"/>
      <c r="O199" s="468"/>
      <c r="P199" s="468"/>
      <c r="Q199" s="469"/>
      <c r="R199" s="634"/>
      <c r="S199" s="634"/>
      <c r="T199" s="638"/>
      <c r="U199" s="634"/>
      <c r="V199" s="634"/>
      <c r="W199" s="638"/>
    </row>
    <row r="200" spans="1:23" ht="14.5">
      <c r="A200" s="513"/>
      <c r="B200" s="513"/>
      <c r="C200" s="510"/>
      <c r="D200" s="514" t="s">
        <v>3332</v>
      </c>
      <c r="E200" s="512"/>
      <c r="F200" s="468"/>
      <c r="G200" s="468"/>
      <c r="H200" s="468"/>
      <c r="I200" s="468"/>
      <c r="J200" s="468"/>
      <c r="K200" s="469"/>
      <c r="L200" s="468"/>
      <c r="M200" s="468"/>
      <c r="N200" s="469"/>
      <c r="O200" s="468"/>
      <c r="P200" s="468"/>
      <c r="Q200" s="469"/>
      <c r="R200" s="634"/>
      <c r="S200" s="634"/>
      <c r="T200" s="638"/>
      <c r="U200" s="634"/>
      <c r="V200" s="634"/>
      <c r="W200" s="638"/>
    </row>
    <row r="201" spans="1:23" ht="14.5">
      <c r="A201" s="513"/>
      <c r="B201" s="513"/>
      <c r="C201" s="510"/>
      <c r="D201" s="514" t="s">
        <v>3333</v>
      </c>
      <c r="E201" s="512"/>
      <c r="F201" s="468"/>
      <c r="G201" s="468"/>
      <c r="H201" s="468"/>
      <c r="I201" s="468"/>
      <c r="J201" s="468"/>
      <c r="K201" s="469"/>
      <c r="L201" s="468"/>
      <c r="M201" s="468"/>
      <c r="N201" s="469"/>
      <c r="O201" s="468"/>
      <c r="P201" s="468"/>
      <c r="Q201" s="469"/>
      <c r="R201" s="634"/>
      <c r="S201" s="634"/>
      <c r="T201" s="638"/>
      <c r="U201" s="634"/>
      <c r="V201" s="634"/>
      <c r="W201" s="638"/>
    </row>
    <row r="202" spans="1:23" ht="14.5">
      <c r="A202" s="513"/>
      <c r="B202" s="513"/>
      <c r="C202" s="510"/>
      <c r="D202" s="514" t="s">
        <v>3334</v>
      </c>
      <c r="E202" s="512"/>
      <c r="F202" s="468"/>
      <c r="G202" s="468"/>
      <c r="H202" s="468"/>
      <c r="I202" s="468"/>
      <c r="J202" s="468"/>
      <c r="K202" s="469"/>
      <c r="L202" s="468"/>
      <c r="M202" s="468"/>
      <c r="N202" s="469"/>
      <c r="O202" s="468"/>
      <c r="P202" s="468"/>
      <c r="Q202" s="469"/>
      <c r="R202" s="634"/>
      <c r="S202" s="634"/>
      <c r="T202" s="638"/>
      <c r="U202" s="634"/>
      <c r="V202" s="634"/>
      <c r="W202" s="638"/>
    </row>
    <row r="203" spans="1:23" ht="14.5">
      <c r="A203" s="513"/>
      <c r="B203" s="513"/>
      <c r="C203" s="510"/>
      <c r="D203" s="514" t="s">
        <v>3335</v>
      </c>
      <c r="E203" s="512"/>
      <c r="F203" s="468"/>
      <c r="G203" s="468"/>
      <c r="H203" s="468"/>
      <c r="I203" s="468"/>
      <c r="J203" s="468"/>
      <c r="K203" s="469"/>
      <c r="L203" s="468"/>
      <c r="M203" s="468"/>
      <c r="N203" s="469"/>
      <c r="O203" s="468"/>
      <c r="P203" s="468"/>
      <c r="Q203" s="469"/>
      <c r="R203" s="634"/>
      <c r="S203" s="634"/>
      <c r="T203" s="638"/>
      <c r="U203" s="634"/>
      <c r="V203" s="634"/>
      <c r="W203" s="638"/>
    </row>
    <row r="204" spans="1:23" ht="14.5">
      <c r="A204" s="513"/>
      <c r="B204" s="513"/>
      <c r="C204" s="510"/>
      <c r="D204" s="514" t="s">
        <v>3336</v>
      </c>
      <c r="E204" s="512"/>
      <c r="F204" s="468"/>
      <c r="G204" s="468"/>
      <c r="H204" s="468"/>
      <c r="I204" s="468"/>
      <c r="J204" s="468"/>
      <c r="K204" s="469"/>
      <c r="L204" s="468"/>
      <c r="M204" s="468"/>
      <c r="N204" s="469"/>
      <c r="O204" s="468"/>
      <c r="P204" s="468"/>
      <c r="Q204" s="469"/>
      <c r="R204" s="634"/>
      <c r="S204" s="634"/>
      <c r="T204" s="638"/>
      <c r="U204" s="634"/>
      <c r="V204" s="634"/>
      <c r="W204" s="638"/>
    </row>
    <row r="205" spans="1:23" ht="14.5">
      <c r="A205" s="513"/>
      <c r="B205" s="513"/>
      <c r="C205" s="510"/>
      <c r="D205" s="514" t="s">
        <v>3337</v>
      </c>
      <c r="E205" s="512"/>
      <c r="F205" s="468"/>
      <c r="G205" s="468"/>
      <c r="H205" s="468"/>
      <c r="I205" s="468"/>
      <c r="J205" s="468"/>
      <c r="K205" s="469"/>
      <c r="L205" s="468"/>
      <c r="M205" s="468"/>
      <c r="N205" s="469"/>
      <c r="O205" s="468"/>
      <c r="P205" s="468"/>
      <c r="Q205" s="469"/>
      <c r="R205" s="634"/>
      <c r="S205" s="634"/>
      <c r="T205" s="638"/>
      <c r="U205" s="634"/>
      <c r="V205" s="634"/>
      <c r="W205" s="638"/>
    </row>
    <row r="206" spans="1:23">
      <c r="A206" s="515"/>
      <c r="B206" s="515"/>
      <c r="C206" s="194"/>
      <c r="D206" s="516" t="s">
        <v>3338</v>
      </c>
      <c r="E206" s="517"/>
      <c r="F206" s="468"/>
      <c r="G206" s="468"/>
      <c r="H206" s="468"/>
      <c r="I206" s="468"/>
      <c r="J206" s="468"/>
      <c r="K206" s="469"/>
      <c r="L206" s="468"/>
      <c r="M206" s="468"/>
      <c r="N206" s="469"/>
      <c r="O206" s="468"/>
      <c r="P206" s="468"/>
      <c r="Q206" s="469"/>
      <c r="R206" s="634"/>
      <c r="S206" s="634"/>
      <c r="T206" s="638"/>
      <c r="U206" s="634"/>
      <c r="V206" s="634"/>
      <c r="W206" s="638"/>
    </row>
    <row r="207" spans="1:23">
      <c r="A207" s="515"/>
      <c r="B207" s="515"/>
      <c r="C207" s="194"/>
      <c r="D207" s="516" t="s">
        <v>3339</v>
      </c>
      <c r="E207" s="517"/>
      <c r="F207" s="468"/>
      <c r="G207" s="468"/>
      <c r="H207" s="468"/>
      <c r="I207" s="468"/>
      <c r="J207" s="468"/>
      <c r="K207" s="469"/>
      <c r="L207" s="468"/>
      <c r="M207" s="468"/>
      <c r="N207" s="469"/>
      <c r="O207" s="468"/>
      <c r="P207" s="468"/>
      <c r="Q207" s="469"/>
      <c r="R207" s="634"/>
      <c r="S207" s="634"/>
      <c r="T207" s="638"/>
      <c r="U207" s="634"/>
      <c r="V207" s="634"/>
      <c r="W207" s="638"/>
    </row>
    <row r="208" spans="1:23">
      <c r="A208" s="518"/>
      <c r="B208" s="518"/>
      <c r="C208" s="194"/>
      <c r="D208" s="519" t="s">
        <v>3340</v>
      </c>
      <c r="E208" s="517"/>
      <c r="F208" s="468"/>
      <c r="G208" s="468"/>
      <c r="H208" s="468"/>
      <c r="I208" s="468"/>
      <c r="J208" s="468"/>
      <c r="K208" s="469"/>
      <c r="L208" s="468"/>
      <c r="M208" s="468"/>
      <c r="N208" s="469"/>
      <c r="O208" s="468"/>
      <c r="P208" s="468"/>
      <c r="Q208" s="469"/>
      <c r="R208" s="634"/>
      <c r="S208" s="634"/>
      <c r="T208" s="638"/>
      <c r="U208" s="634"/>
      <c r="V208" s="634"/>
      <c r="W208" s="638"/>
    </row>
    <row r="209" spans="1:23">
      <c r="A209" s="518"/>
      <c r="B209" s="518"/>
      <c r="C209" s="194"/>
      <c r="D209" s="519" t="s">
        <v>3341</v>
      </c>
      <c r="E209" s="517"/>
      <c r="F209" s="468"/>
      <c r="G209" s="468"/>
      <c r="H209" s="468"/>
      <c r="I209" s="468"/>
      <c r="J209" s="468"/>
      <c r="K209" s="469"/>
      <c r="L209" s="468"/>
      <c r="M209" s="468"/>
      <c r="N209" s="469"/>
      <c r="O209" s="468"/>
      <c r="P209" s="468"/>
      <c r="Q209" s="469"/>
      <c r="R209" s="634"/>
      <c r="S209" s="634"/>
      <c r="T209" s="638"/>
      <c r="U209" s="634"/>
      <c r="V209" s="634"/>
      <c r="W209" s="638"/>
    </row>
    <row r="210" spans="1:23">
      <c r="A210" s="518"/>
      <c r="B210" s="518"/>
      <c r="C210" s="194"/>
      <c r="D210" s="519" t="s">
        <v>3342</v>
      </c>
      <c r="E210" s="517"/>
      <c r="F210" s="468"/>
      <c r="G210" s="468"/>
      <c r="H210" s="468"/>
      <c r="I210" s="468"/>
      <c r="J210" s="468"/>
      <c r="K210" s="469"/>
      <c r="L210" s="468"/>
      <c r="M210" s="468"/>
      <c r="N210" s="469"/>
      <c r="O210" s="468"/>
      <c r="P210" s="468"/>
      <c r="Q210" s="469"/>
      <c r="R210" s="634"/>
      <c r="S210" s="634"/>
      <c r="T210" s="638"/>
      <c r="U210" s="634"/>
      <c r="V210" s="634"/>
      <c r="W210" s="638"/>
    </row>
    <row r="211" spans="1:23">
      <c r="A211" s="518"/>
      <c r="B211" s="518"/>
      <c r="C211" s="194"/>
      <c r="D211" s="519" t="s">
        <v>3343</v>
      </c>
      <c r="E211" s="517"/>
      <c r="F211" s="468"/>
      <c r="G211" s="468"/>
      <c r="H211" s="468"/>
      <c r="I211" s="468"/>
      <c r="J211" s="468"/>
      <c r="K211" s="469"/>
      <c r="L211" s="468"/>
      <c r="M211" s="468"/>
      <c r="N211" s="469"/>
      <c r="O211" s="468"/>
      <c r="P211" s="468"/>
      <c r="Q211" s="469"/>
      <c r="R211" s="634"/>
      <c r="S211" s="634"/>
      <c r="T211" s="638"/>
      <c r="U211" s="634"/>
      <c r="V211" s="634"/>
      <c r="W211" s="638"/>
    </row>
    <row r="212" spans="1:23">
      <c r="A212" s="518"/>
      <c r="B212" s="518"/>
      <c r="C212" s="194"/>
      <c r="D212" s="519" t="s">
        <v>3344</v>
      </c>
      <c r="E212" s="517"/>
      <c r="F212" s="468"/>
      <c r="G212" s="468"/>
      <c r="H212" s="468"/>
      <c r="I212" s="468"/>
      <c r="J212" s="468"/>
      <c r="K212" s="469"/>
      <c r="L212" s="468"/>
      <c r="M212" s="468"/>
      <c r="N212" s="469"/>
      <c r="O212" s="468"/>
      <c r="P212" s="468"/>
      <c r="Q212" s="469"/>
      <c r="R212" s="634"/>
      <c r="S212" s="634"/>
      <c r="T212" s="638"/>
      <c r="U212" s="634"/>
      <c r="V212" s="634"/>
      <c r="W212" s="638"/>
    </row>
    <row r="213" spans="1:23">
      <c r="A213" s="518"/>
      <c r="B213" s="518"/>
      <c r="C213" s="194"/>
      <c r="D213" s="519" t="s">
        <v>3345</v>
      </c>
      <c r="E213" s="517"/>
      <c r="F213" s="468"/>
      <c r="G213" s="468"/>
      <c r="H213" s="468"/>
      <c r="I213" s="468"/>
      <c r="J213" s="468"/>
      <c r="K213" s="469"/>
      <c r="L213" s="468"/>
      <c r="M213" s="468"/>
      <c r="N213" s="469"/>
      <c r="O213" s="468"/>
      <c r="P213" s="468"/>
      <c r="Q213" s="469"/>
      <c r="R213" s="634"/>
      <c r="S213" s="634"/>
      <c r="T213" s="638"/>
      <c r="U213" s="634"/>
      <c r="V213" s="634"/>
      <c r="W213" s="638"/>
    </row>
    <row r="214" spans="1:23">
      <c r="A214" s="518"/>
      <c r="B214" s="518"/>
      <c r="C214" s="194"/>
      <c r="D214" s="519" t="s">
        <v>3346</v>
      </c>
      <c r="E214" s="517"/>
      <c r="F214" s="468"/>
      <c r="G214" s="468"/>
      <c r="H214" s="468"/>
      <c r="I214" s="468"/>
      <c r="J214" s="468"/>
      <c r="K214" s="469"/>
      <c r="L214" s="468"/>
      <c r="M214" s="468"/>
      <c r="N214" s="469"/>
      <c r="O214" s="468"/>
      <c r="P214" s="468"/>
      <c r="Q214" s="469"/>
      <c r="R214" s="634"/>
      <c r="S214" s="634"/>
      <c r="T214" s="638"/>
      <c r="U214" s="634"/>
      <c r="V214" s="634"/>
      <c r="W214" s="638"/>
    </row>
    <row r="215" spans="1:23">
      <c r="A215" s="518"/>
      <c r="B215" s="518"/>
      <c r="C215" s="194"/>
      <c r="D215" s="519" t="s">
        <v>3347</v>
      </c>
      <c r="E215" s="517"/>
      <c r="F215" s="468"/>
      <c r="G215" s="468"/>
      <c r="H215" s="468"/>
      <c r="I215" s="468"/>
      <c r="J215" s="468"/>
      <c r="K215" s="469"/>
      <c r="L215" s="468"/>
      <c r="M215" s="468"/>
      <c r="N215" s="469"/>
      <c r="O215" s="468"/>
      <c r="P215" s="468"/>
      <c r="Q215" s="469"/>
      <c r="R215" s="634"/>
      <c r="S215" s="634"/>
      <c r="T215" s="638"/>
      <c r="U215" s="634"/>
      <c r="V215" s="634"/>
      <c r="W215" s="638"/>
    </row>
    <row r="216" spans="1:23">
      <c r="A216" s="518"/>
      <c r="B216" s="518"/>
      <c r="C216" s="194"/>
      <c r="D216" s="519" t="s">
        <v>3348</v>
      </c>
      <c r="E216" s="517"/>
      <c r="F216" s="468"/>
      <c r="G216" s="468"/>
      <c r="H216" s="468"/>
      <c r="I216" s="468"/>
      <c r="J216" s="468"/>
      <c r="K216" s="469"/>
      <c r="L216" s="468"/>
      <c r="M216" s="468"/>
      <c r="N216" s="469"/>
      <c r="O216" s="468"/>
      <c r="P216" s="468"/>
      <c r="Q216" s="469"/>
      <c r="R216" s="634"/>
      <c r="S216" s="634"/>
      <c r="T216" s="638"/>
      <c r="U216" s="634"/>
      <c r="V216" s="634"/>
      <c r="W216" s="638"/>
    </row>
    <row r="217" spans="1:23">
      <c r="A217" s="518"/>
      <c r="B217" s="518"/>
      <c r="C217" s="194"/>
      <c r="D217" s="519" t="s">
        <v>3349</v>
      </c>
      <c r="E217" s="517"/>
      <c r="F217" s="468"/>
      <c r="G217" s="468"/>
      <c r="H217" s="468"/>
      <c r="I217" s="468"/>
      <c r="J217" s="468"/>
      <c r="K217" s="469"/>
      <c r="L217" s="468"/>
      <c r="M217" s="468"/>
      <c r="N217" s="469"/>
      <c r="O217" s="468"/>
      <c r="P217" s="468"/>
      <c r="Q217" s="469"/>
      <c r="R217" s="634"/>
      <c r="S217" s="634"/>
      <c r="T217" s="638"/>
      <c r="U217" s="634"/>
      <c r="V217" s="634"/>
      <c r="W217" s="638"/>
    </row>
    <row r="218" spans="1:23" ht="19.5">
      <c r="A218" s="507"/>
      <c r="B218" s="507"/>
      <c r="C218" s="508"/>
      <c r="D218" s="507" t="s">
        <v>3350</v>
      </c>
      <c r="E218" s="520"/>
      <c r="F218" s="468"/>
      <c r="G218" s="468"/>
      <c r="H218" s="468"/>
      <c r="I218" s="468"/>
      <c r="J218" s="468"/>
      <c r="K218" s="469"/>
      <c r="L218" s="468"/>
      <c r="M218" s="468"/>
      <c r="N218" s="469"/>
      <c r="O218" s="468"/>
      <c r="P218" s="468"/>
      <c r="Q218" s="469"/>
      <c r="R218" s="634"/>
      <c r="S218" s="634"/>
      <c r="T218" s="638"/>
      <c r="U218" s="634"/>
      <c r="V218" s="634"/>
      <c r="W218" s="638"/>
    </row>
    <row r="219" spans="1:23" ht="14">
      <c r="A219" s="521"/>
      <c r="B219" s="521"/>
      <c r="C219" s="194"/>
      <c r="D219" s="522" t="s">
        <v>3351</v>
      </c>
      <c r="E219" s="517"/>
      <c r="F219" s="468"/>
      <c r="G219" s="468"/>
      <c r="H219" s="468"/>
      <c r="I219" s="468"/>
      <c r="J219" s="468"/>
      <c r="K219" s="469"/>
      <c r="L219" s="468"/>
      <c r="M219" s="468"/>
      <c r="N219" s="469"/>
      <c r="O219" s="468"/>
      <c r="P219" s="468"/>
      <c r="Q219" s="469"/>
      <c r="R219" s="634"/>
      <c r="S219" s="634"/>
      <c r="T219" s="638"/>
      <c r="U219" s="634"/>
      <c r="V219" s="634"/>
      <c r="W219" s="638"/>
    </row>
    <row r="220" spans="1:23">
      <c r="A220" s="515"/>
      <c r="B220" s="515"/>
      <c r="C220" s="194"/>
      <c r="D220" s="516" t="s">
        <v>3352</v>
      </c>
      <c r="E220" s="517"/>
      <c r="F220" s="468"/>
      <c r="G220" s="468"/>
      <c r="H220" s="468"/>
      <c r="I220" s="468"/>
      <c r="J220" s="468"/>
      <c r="K220" s="469"/>
      <c r="L220" s="468"/>
      <c r="M220" s="468"/>
      <c r="N220" s="469"/>
      <c r="O220" s="468"/>
      <c r="P220" s="468"/>
      <c r="Q220" s="469"/>
      <c r="R220" s="634"/>
      <c r="S220" s="634"/>
      <c r="T220" s="638"/>
      <c r="U220" s="634"/>
      <c r="V220" s="634"/>
      <c r="W220" s="638"/>
    </row>
    <row r="221" spans="1:23">
      <c r="A221" s="523"/>
      <c r="B221" s="523"/>
      <c r="C221" s="194"/>
      <c r="D221" s="524" t="s">
        <v>3353</v>
      </c>
      <c r="E221" s="517"/>
      <c r="F221" s="468"/>
      <c r="G221" s="468"/>
      <c r="H221" s="468"/>
      <c r="I221" s="468"/>
      <c r="J221" s="468"/>
      <c r="K221" s="469"/>
      <c r="L221" s="468"/>
      <c r="M221" s="468"/>
      <c r="N221" s="469"/>
      <c r="O221" s="468"/>
      <c r="P221" s="468"/>
      <c r="Q221" s="469"/>
      <c r="R221" s="634"/>
      <c r="S221" s="634"/>
      <c r="T221" s="638"/>
      <c r="U221" s="634"/>
      <c r="V221" s="634"/>
      <c r="W221" s="638"/>
    </row>
    <row r="222" spans="1:23">
      <c r="A222" s="523"/>
      <c r="B222" s="523"/>
      <c r="C222" s="194"/>
      <c r="D222" s="524" t="s">
        <v>3354</v>
      </c>
      <c r="E222" s="517"/>
      <c r="F222" s="468"/>
      <c r="G222" s="468"/>
      <c r="H222" s="468"/>
      <c r="I222" s="468"/>
      <c r="J222" s="468"/>
      <c r="K222" s="469"/>
      <c r="L222" s="468"/>
      <c r="M222" s="468"/>
      <c r="N222" s="469"/>
      <c r="O222" s="468"/>
      <c r="P222" s="468"/>
      <c r="Q222" s="469"/>
      <c r="R222" s="634"/>
      <c r="S222" s="634"/>
      <c r="T222" s="638"/>
      <c r="U222" s="634"/>
      <c r="V222" s="634"/>
      <c r="W222" s="638"/>
    </row>
    <row r="223" spans="1:23">
      <c r="A223" s="515"/>
      <c r="B223" s="515"/>
      <c r="C223" s="194"/>
      <c r="D223" s="516" t="s">
        <v>3355</v>
      </c>
      <c r="E223" s="517"/>
      <c r="F223" s="468"/>
      <c r="G223" s="468"/>
      <c r="H223" s="468"/>
      <c r="I223" s="468"/>
      <c r="J223" s="468"/>
      <c r="K223" s="469"/>
      <c r="L223" s="468"/>
      <c r="M223" s="468"/>
      <c r="N223" s="469"/>
      <c r="O223" s="468"/>
      <c r="P223" s="468"/>
      <c r="Q223" s="469"/>
      <c r="R223" s="634"/>
      <c r="S223" s="634"/>
      <c r="T223" s="638"/>
      <c r="U223" s="634"/>
      <c r="V223" s="634"/>
      <c r="W223" s="638"/>
    </row>
    <row r="224" spans="1:23">
      <c r="A224" s="515"/>
      <c r="B224" s="515"/>
      <c r="C224" s="194"/>
      <c r="D224" s="516" t="s">
        <v>3356</v>
      </c>
      <c r="E224" s="517"/>
      <c r="F224" s="468"/>
      <c r="G224" s="468"/>
      <c r="H224" s="468"/>
      <c r="I224" s="468"/>
      <c r="J224" s="468"/>
      <c r="K224" s="469"/>
      <c r="L224" s="468"/>
      <c r="M224" s="468"/>
      <c r="N224" s="469"/>
      <c r="O224" s="468"/>
      <c r="P224" s="468"/>
      <c r="Q224" s="469"/>
      <c r="R224" s="634"/>
      <c r="S224" s="634"/>
      <c r="T224" s="638"/>
      <c r="U224" s="634"/>
      <c r="V224" s="634"/>
      <c r="W224" s="638"/>
    </row>
    <row r="225" spans="1:23">
      <c r="A225" s="525"/>
      <c r="B225" s="525"/>
      <c r="C225" s="194"/>
      <c r="D225" s="526" t="s">
        <v>3357</v>
      </c>
      <c r="E225" s="517"/>
      <c r="F225" s="468"/>
      <c r="G225" s="468"/>
      <c r="H225" s="468"/>
      <c r="I225" s="468"/>
      <c r="J225" s="468"/>
      <c r="K225" s="469"/>
      <c r="L225" s="468"/>
      <c r="M225" s="468"/>
      <c r="N225" s="469"/>
      <c r="O225" s="468"/>
      <c r="P225" s="468"/>
      <c r="Q225" s="469"/>
      <c r="R225" s="634"/>
      <c r="S225" s="634"/>
      <c r="T225" s="638"/>
      <c r="U225" s="634"/>
      <c r="V225" s="634"/>
      <c r="W225" s="638"/>
    </row>
    <row r="226" spans="1:23">
      <c r="A226" s="525"/>
      <c r="B226" s="525"/>
      <c r="C226" s="194"/>
      <c r="D226" s="526" t="s">
        <v>3358</v>
      </c>
      <c r="E226" s="517"/>
      <c r="F226" s="468"/>
      <c r="G226" s="468"/>
      <c r="H226" s="468"/>
      <c r="I226" s="468"/>
      <c r="J226" s="468"/>
      <c r="K226" s="469"/>
      <c r="L226" s="468"/>
      <c r="M226" s="468"/>
      <c r="N226" s="469"/>
      <c r="O226" s="468"/>
      <c r="P226" s="468"/>
      <c r="Q226" s="469"/>
      <c r="R226" s="634"/>
      <c r="S226" s="634"/>
      <c r="T226" s="638"/>
      <c r="U226" s="634"/>
      <c r="V226" s="634"/>
      <c r="W226" s="638"/>
    </row>
    <row r="227" spans="1:23">
      <c r="A227" s="525"/>
      <c r="B227" s="525"/>
      <c r="C227" s="194"/>
      <c r="D227" s="526" t="s">
        <v>3359</v>
      </c>
      <c r="E227" s="517"/>
      <c r="F227" s="468"/>
      <c r="G227" s="468"/>
      <c r="H227" s="468"/>
      <c r="I227" s="468"/>
      <c r="J227" s="468"/>
      <c r="K227" s="469"/>
      <c r="L227" s="468"/>
      <c r="M227" s="468"/>
      <c r="N227" s="469"/>
      <c r="O227" s="468"/>
      <c r="P227" s="468"/>
      <c r="Q227" s="469"/>
      <c r="R227" s="634"/>
      <c r="S227" s="634"/>
      <c r="T227" s="638"/>
      <c r="U227" s="634"/>
      <c r="V227" s="634"/>
      <c r="W227" s="638"/>
    </row>
    <row r="228" spans="1:23">
      <c r="A228" s="525"/>
      <c r="B228" s="525"/>
      <c r="C228" s="194"/>
      <c r="D228" s="526" t="s">
        <v>3360</v>
      </c>
      <c r="E228" s="517"/>
      <c r="F228" s="468"/>
      <c r="G228" s="468"/>
      <c r="H228" s="468"/>
      <c r="I228" s="468"/>
      <c r="J228" s="468"/>
      <c r="K228" s="469"/>
      <c r="L228" s="468"/>
      <c r="M228" s="468"/>
      <c r="N228" s="469"/>
      <c r="O228" s="468"/>
      <c r="P228" s="468"/>
      <c r="Q228" s="469"/>
      <c r="R228" s="634"/>
      <c r="S228" s="634"/>
      <c r="T228" s="638"/>
      <c r="U228" s="634"/>
      <c r="V228" s="634"/>
      <c r="W228" s="638"/>
    </row>
    <row r="229" spans="1:23">
      <c r="A229" s="525"/>
      <c r="B229" s="525"/>
      <c r="C229" s="194"/>
      <c r="D229" s="526" t="s">
        <v>3361</v>
      </c>
      <c r="E229" s="517"/>
      <c r="F229" s="468"/>
      <c r="G229" s="468"/>
      <c r="H229" s="468"/>
      <c r="I229" s="468"/>
      <c r="J229" s="468"/>
      <c r="K229" s="469"/>
      <c r="L229" s="468"/>
      <c r="M229" s="468"/>
      <c r="N229" s="469"/>
      <c r="O229" s="468"/>
      <c r="P229" s="468"/>
      <c r="Q229" s="469"/>
      <c r="R229" s="634"/>
      <c r="S229" s="634"/>
      <c r="T229" s="638"/>
      <c r="U229" s="634"/>
      <c r="V229" s="634"/>
      <c r="W229" s="638"/>
    </row>
    <row r="230" spans="1:23">
      <c r="A230" s="515"/>
      <c r="B230" s="515"/>
      <c r="C230" s="194"/>
      <c r="D230" s="516" t="s">
        <v>3362</v>
      </c>
      <c r="E230" s="517"/>
      <c r="F230" s="468"/>
      <c r="G230" s="468"/>
      <c r="H230" s="468"/>
      <c r="I230" s="468"/>
      <c r="J230" s="468"/>
      <c r="K230" s="469"/>
      <c r="L230" s="468"/>
      <c r="M230" s="468"/>
      <c r="N230" s="469"/>
      <c r="O230" s="468"/>
      <c r="P230" s="468"/>
      <c r="Q230" s="469"/>
      <c r="R230" s="634"/>
      <c r="S230" s="634"/>
      <c r="T230" s="638"/>
      <c r="U230" s="634"/>
      <c r="V230" s="634"/>
      <c r="W230" s="638"/>
    </row>
    <row r="231" spans="1:23">
      <c r="A231" s="525"/>
      <c r="B231" s="525"/>
      <c r="C231" s="194"/>
      <c r="D231" s="526" t="s">
        <v>3363</v>
      </c>
      <c r="E231" s="517"/>
      <c r="F231" s="468"/>
      <c r="G231" s="468"/>
      <c r="H231" s="468"/>
      <c r="I231" s="468"/>
      <c r="J231" s="468"/>
      <c r="K231" s="469"/>
      <c r="L231" s="468"/>
      <c r="M231" s="468"/>
      <c r="N231" s="469"/>
      <c r="O231" s="468"/>
      <c r="P231" s="468"/>
      <c r="Q231" s="469"/>
      <c r="R231" s="634"/>
      <c r="S231" s="634"/>
      <c r="T231" s="638"/>
      <c r="U231" s="634"/>
      <c r="V231" s="634"/>
      <c r="W231" s="638"/>
    </row>
    <row r="232" spans="1:23">
      <c r="A232" s="525"/>
      <c r="B232" s="525"/>
      <c r="C232" s="194"/>
      <c r="D232" s="526" t="s">
        <v>3364</v>
      </c>
      <c r="E232" s="517"/>
      <c r="F232" s="468"/>
      <c r="G232" s="468"/>
      <c r="H232" s="468"/>
      <c r="I232" s="468"/>
      <c r="J232" s="468"/>
      <c r="K232" s="469"/>
      <c r="L232" s="468"/>
      <c r="M232" s="468"/>
      <c r="N232" s="469"/>
      <c r="O232" s="468"/>
      <c r="P232" s="468"/>
      <c r="Q232" s="469"/>
      <c r="R232" s="634"/>
      <c r="S232" s="634"/>
      <c r="T232" s="638"/>
      <c r="U232" s="634"/>
      <c r="V232" s="634"/>
      <c r="W232" s="638"/>
    </row>
    <row r="233" spans="1:23">
      <c r="A233" s="525"/>
      <c r="B233" s="525"/>
      <c r="C233" s="194"/>
      <c r="D233" s="526" t="s">
        <v>3365</v>
      </c>
      <c r="E233" s="517"/>
      <c r="F233" s="468"/>
      <c r="G233" s="468"/>
      <c r="H233" s="468"/>
      <c r="I233" s="468"/>
      <c r="J233" s="468"/>
      <c r="K233" s="469"/>
      <c r="L233" s="468"/>
      <c r="M233" s="468"/>
      <c r="N233" s="469"/>
      <c r="O233" s="468"/>
      <c r="P233" s="468"/>
      <c r="Q233" s="469"/>
      <c r="R233" s="634"/>
      <c r="S233" s="634"/>
      <c r="T233" s="638"/>
      <c r="U233" s="634"/>
      <c r="V233" s="634"/>
      <c r="W233" s="638"/>
    </row>
    <row r="234" spans="1:23">
      <c r="A234" s="525"/>
      <c r="B234" s="525"/>
      <c r="C234" s="194"/>
      <c r="D234" s="526" t="s">
        <v>3366</v>
      </c>
      <c r="E234" s="517"/>
      <c r="F234" s="468"/>
      <c r="G234" s="468"/>
      <c r="H234" s="468"/>
      <c r="I234" s="468"/>
      <c r="J234" s="468"/>
      <c r="K234" s="469"/>
      <c r="L234" s="468"/>
      <c r="M234" s="468"/>
      <c r="N234" s="469"/>
      <c r="O234" s="468"/>
      <c r="P234" s="468"/>
      <c r="Q234" s="469"/>
      <c r="R234" s="634"/>
      <c r="S234" s="634"/>
      <c r="T234" s="638"/>
      <c r="U234" s="634"/>
      <c r="V234" s="634"/>
      <c r="W234" s="638"/>
    </row>
    <row r="235" spans="1:23">
      <c r="A235" s="515"/>
      <c r="B235" s="515"/>
      <c r="C235" s="194"/>
      <c r="D235" s="516" t="s">
        <v>3367</v>
      </c>
      <c r="E235" s="517"/>
      <c r="F235" s="468"/>
      <c r="G235" s="468"/>
      <c r="H235" s="468"/>
      <c r="I235" s="468"/>
      <c r="J235" s="468"/>
      <c r="K235" s="469"/>
      <c r="L235" s="468"/>
      <c r="M235" s="468"/>
      <c r="N235" s="469"/>
      <c r="O235" s="468"/>
      <c r="P235" s="468"/>
      <c r="Q235" s="469"/>
      <c r="R235" s="634"/>
      <c r="S235" s="634"/>
      <c r="T235" s="638"/>
      <c r="U235" s="634"/>
      <c r="V235" s="634"/>
      <c r="W235" s="638"/>
    </row>
    <row r="236" spans="1:23">
      <c r="A236" s="525"/>
      <c r="B236" s="525"/>
      <c r="C236" s="194"/>
      <c r="D236" s="526" t="s">
        <v>3368</v>
      </c>
      <c r="E236" s="517"/>
      <c r="F236" s="468"/>
      <c r="G236" s="468"/>
      <c r="H236" s="468"/>
      <c r="I236" s="468"/>
      <c r="J236" s="468"/>
      <c r="K236" s="469"/>
      <c r="L236" s="468"/>
      <c r="M236" s="468"/>
      <c r="N236" s="469"/>
      <c r="O236" s="468"/>
      <c r="P236" s="468"/>
      <c r="Q236" s="469"/>
      <c r="R236" s="634"/>
      <c r="S236" s="634"/>
      <c r="T236" s="638"/>
      <c r="U236" s="634"/>
      <c r="V236" s="634"/>
      <c r="W236" s="638"/>
    </row>
    <row r="237" spans="1:23">
      <c r="A237" s="525"/>
      <c r="B237" s="525"/>
      <c r="C237" s="194"/>
      <c r="D237" s="526" t="s">
        <v>3369</v>
      </c>
      <c r="E237" s="517"/>
      <c r="F237" s="468"/>
      <c r="G237" s="468"/>
      <c r="H237" s="468"/>
      <c r="I237" s="468"/>
      <c r="J237" s="468"/>
      <c r="K237" s="469"/>
      <c r="L237" s="468"/>
      <c r="M237" s="468"/>
      <c r="N237" s="469"/>
      <c r="O237" s="468"/>
      <c r="P237" s="468"/>
      <c r="Q237" s="469"/>
      <c r="R237" s="634"/>
      <c r="S237" s="634"/>
      <c r="T237" s="638"/>
      <c r="U237" s="634"/>
      <c r="V237" s="634"/>
      <c r="W237" s="638"/>
    </row>
    <row r="238" spans="1:23">
      <c r="A238" s="525"/>
      <c r="B238" s="525"/>
      <c r="C238" s="194"/>
      <c r="D238" s="526" t="s">
        <v>3370</v>
      </c>
      <c r="E238" s="517"/>
      <c r="F238" s="468"/>
      <c r="G238" s="468"/>
      <c r="H238" s="468"/>
      <c r="I238" s="468"/>
      <c r="J238" s="468"/>
      <c r="K238" s="469"/>
      <c r="L238" s="468"/>
      <c r="M238" s="468"/>
      <c r="N238" s="469"/>
      <c r="O238" s="468"/>
      <c r="P238" s="468"/>
      <c r="Q238" s="469"/>
      <c r="R238" s="634"/>
      <c r="S238" s="634"/>
      <c r="T238" s="638"/>
      <c r="U238" s="634"/>
      <c r="V238" s="634"/>
      <c r="W238" s="638"/>
    </row>
    <row r="239" spans="1:23">
      <c r="A239" s="525"/>
      <c r="B239" s="525"/>
      <c r="C239" s="194"/>
      <c r="D239" s="526" t="s">
        <v>3371</v>
      </c>
      <c r="E239" s="517"/>
      <c r="F239" s="468"/>
      <c r="G239" s="468"/>
      <c r="H239" s="468"/>
      <c r="I239" s="468"/>
      <c r="J239" s="468"/>
      <c r="K239" s="469"/>
      <c r="L239" s="468"/>
      <c r="M239" s="468"/>
      <c r="N239" s="469"/>
      <c r="O239" s="468"/>
      <c r="P239" s="468"/>
      <c r="Q239" s="469"/>
      <c r="R239" s="634"/>
      <c r="S239" s="634"/>
      <c r="T239" s="638"/>
      <c r="U239" s="634"/>
      <c r="V239" s="634"/>
      <c r="W239" s="638"/>
    </row>
    <row r="240" spans="1:23">
      <c r="A240" s="525"/>
      <c r="B240" s="525"/>
      <c r="C240" s="194"/>
      <c r="D240" s="526" t="s">
        <v>3372</v>
      </c>
      <c r="E240" s="517"/>
      <c r="F240" s="468"/>
      <c r="G240" s="468"/>
      <c r="H240" s="468"/>
      <c r="I240" s="468"/>
      <c r="J240" s="468"/>
      <c r="K240" s="469"/>
      <c r="L240" s="468"/>
      <c r="M240" s="468"/>
      <c r="N240" s="469"/>
      <c r="O240" s="468"/>
      <c r="P240" s="468"/>
      <c r="Q240" s="469"/>
      <c r="R240" s="634"/>
      <c r="S240" s="634"/>
      <c r="T240" s="638"/>
      <c r="U240" s="634"/>
      <c r="V240" s="634"/>
      <c r="W240" s="638"/>
    </row>
    <row r="241" spans="1:23">
      <c r="A241" s="515"/>
      <c r="B241" s="515"/>
      <c r="C241" s="194"/>
      <c r="D241" s="516" t="s">
        <v>3373</v>
      </c>
      <c r="E241" s="517"/>
      <c r="F241" s="468"/>
      <c r="G241" s="468"/>
      <c r="H241" s="468"/>
      <c r="I241" s="468"/>
      <c r="J241" s="468"/>
      <c r="K241" s="469"/>
      <c r="L241" s="468"/>
      <c r="M241" s="468"/>
      <c r="N241" s="469"/>
      <c r="O241" s="468"/>
      <c r="P241" s="468"/>
      <c r="Q241" s="469"/>
      <c r="R241" s="634"/>
      <c r="S241" s="634"/>
      <c r="T241" s="638"/>
      <c r="U241" s="634"/>
      <c r="V241" s="634"/>
      <c r="W241" s="638"/>
    </row>
    <row r="242" spans="1:23">
      <c r="A242" s="525"/>
      <c r="B242" s="525"/>
      <c r="C242" s="194"/>
      <c r="D242" s="526" t="s">
        <v>3374</v>
      </c>
      <c r="E242" s="517"/>
      <c r="F242" s="468"/>
      <c r="G242" s="468"/>
      <c r="H242" s="468"/>
      <c r="I242" s="468"/>
      <c r="J242" s="468"/>
      <c r="K242" s="469"/>
      <c r="L242" s="468"/>
      <c r="M242" s="468"/>
      <c r="N242" s="469"/>
      <c r="O242" s="468"/>
      <c r="P242" s="468"/>
      <c r="Q242" s="469"/>
      <c r="R242" s="634"/>
      <c r="S242" s="634"/>
      <c r="T242" s="638"/>
      <c r="U242" s="634"/>
      <c r="V242" s="634"/>
      <c r="W242" s="638"/>
    </row>
    <row r="243" spans="1:23">
      <c r="A243" s="525"/>
      <c r="B243" s="525"/>
      <c r="C243" s="194"/>
      <c r="D243" s="526" t="s">
        <v>3375</v>
      </c>
      <c r="E243" s="517"/>
      <c r="F243" s="468"/>
      <c r="G243" s="468"/>
      <c r="H243" s="468"/>
      <c r="I243" s="468"/>
      <c r="J243" s="468"/>
      <c r="K243" s="469"/>
      <c r="L243" s="468"/>
      <c r="M243" s="468"/>
      <c r="N243" s="469"/>
      <c r="O243" s="468"/>
      <c r="P243" s="468"/>
      <c r="Q243" s="469"/>
      <c r="R243" s="634"/>
      <c r="S243" s="634"/>
      <c r="T243" s="638"/>
      <c r="U243" s="634"/>
      <c r="V243" s="634"/>
      <c r="W243" s="638"/>
    </row>
    <row r="244" spans="1:23">
      <c r="A244" s="525"/>
      <c r="B244" s="525"/>
      <c r="C244" s="194"/>
      <c r="D244" s="526" t="s">
        <v>3376</v>
      </c>
      <c r="E244" s="517"/>
      <c r="F244" s="468"/>
      <c r="G244" s="468"/>
      <c r="H244" s="468"/>
      <c r="I244" s="468"/>
      <c r="J244" s="468"/>
      <c r="K244" s="469"/>
      <c r="L244" s="468"/>
      <c r="M244" s="468"/>
      <c r="N244" s="469"/>
      <c r="O244" s="468"/>
      <c r="P244" s="468"/>
      <c r="Q244" s="469"/>
      <c r="R244" s="634"/>
      <c r="S244" s="634"/>
      <c r="T244" s="638"/>
      <c r="U244" s="634"/>
      <c r="V244" s="634"/>
      <c r="W244" s="638"/>
    </row>
    <row r="245" spans="1:23">
      <c r="A245" s="525"/>
      <c r="B245" s="525"/>
      <c r="C245" s="194"/>
      <c r="D245" s="526" t="s">
        <v>3377</v>
      </c>
      <c r="E245" s="517"/>
      <c r="F245" s="468"/>
      <c r="G245" s="468"/>
      <c r="H245" s="468"/>
      <c r="I245" s="468"/>
      <c r="J245" s="468"/>
      <c r="K245" s="469"/>
      <c r="L245" s="468"/>
      <c r="M245" s="468"/>
      <c r="N245" s="469"/>
      <c r="O245" s="468"/>
      <c r="P245" s="468"/>
      <c r="Q245" s="469"/>
      <c r="R245" s="634"/>
      <c r="S245" s="634"/>
      <c r="T245" s="638"/>
      <c r="U245" s="634"/>
      <c r="V245" s="634"/>
      <c r="W245" s="638"/>
    </row>
    <row r="246" spans="1:23">
      <c r="A246" s="525"/>
      <c r="B246" s="525"/>
      <c r="C246" s="194"/>
      <c r="D246" s="526" t="s">
        <v>3378</v>
      </c>
      <c r="E246" s="517"/>
      <c r="F246" s="468"/>
      <c r="G246" s="468"/>
      <c r="H246" s="468"/>
      <c r="I246" s="468"/>
      <c r="J246" s="468"/>
      <c r="K246" s="469"/>
      <c r="L246" s="468"/>
      <c r="M246" s="468"/>
      <c r="N246" s="469"/>
      <c r="O246" s="468"/>
      <c r="P246" s="468"/>
      <c r="Q246" s="469"/>
      <c r="R246" s="634"/>
      <c r="S246" s="634"/>
      <c r="T246" s="638"/>
      <c r="U246" s="634"/>
      <c r="V246" s="634"/>
      <c r="W246" s="638"/>
    </row>
    <row r="247" spans="1:23" ht="19">
      <c r="A247" s="507"/>
      <c r="B247" s="507"/>
      <c r="C247" s="527"/>
      <c r="D247" s="528" t="s">
        <v>3379</v>
      </c>
      <c r="E247" s="529"/>
      <c r="F247" s="468"/>
      <c r="G247" s="468"/>
      <c r="H247" s="468"/>
      <c r="I247" s="468"/>
      <c r="J247" s="468"/>
      <c r="K247" s="469"/>
      <c r="L247" s="468"/>
      <c r="M247" s="468"/>
      <c r="N247" s="469"/>
      <c r="O247" s="468"/>
      <c r="P247" s="468"/>
      <c r="Q247" s="469"/>
      <c r="R247" s="634"/>
      <c r="S247" s="634"/>
      <c r="T247" s="638"/>
      <c r="U247" s="634"/>
      <c r="V247" s="634"/>
      <c r="W247" s="638"/>
    </row>
    <row r="248" spans="1:23" ht="14">
      <c r="A248" s="530"/>
      <c r="B248" s="530"/>
      <c r="C248" s="194"/>
      <c r="D248" s="531" t="s">
        <v>3380</v>
      </c>
      <c r="E248" s="517"/>
      <c r="F248" s="468"/>
      <c r="G248" s="468"/>
      <c r="H248" s="468"/>
      <c r="I248" s="468"/>
      <c r="J248" s="468"/>
      <c r="K248" s="469"/>
      <c r="L248" s="468"/>
      <c r="M248" s="468"/>
      <c r="N248" s="469"/>
      <c r="O248" s="468"/>
      <c r="P248" s="468"/>
      <c r="Q248" s="469"/>
      <c r="R248" s="634"/>
      <c r="S248" s="634"/>
      <c r="T248" s="638"/>
      <c r="U248" s="634"/>
      <c r="V248" s="634"/>
      <c r="W248" s="638"/>
    </row>
    <row r="249" spans="1:23">
      <c r="A249" s="515"/>
      <c r="B249" s="515"/>
      <c r="C249" s="194"/>
      <c r="D249" s="516" t="s">
        <v>3381</v>
      </c>
      <c r="E249" s="517"/>
      <c r="F249" s="468"/>
      <c r="G249" s="468"/>
      <c r="H249" s="468"/>
      <c r="I249" s="468"/>
      <c r="J249" s="468"/>
      <c r="K249" s="469"/>
      <c r="L249" s="468"/>
      <c r="M249" s="468"/>
      <c r="N249" s="469"/>
      <c r="O249" s="468"/>
      <c r="P249" s="468"/>
      <c r="Q249" s="469"/>
      <c r="R249" s="634"/>
      <c r="S249" s="634"/>
      <c r="T249" s="638"/>
      <c r="U249" s="634"/>
      <c r="V249" s="634"/>
      <c r="W249" s="638"/>
    </row>
    <row r="250" spans="1:23">
      <c r="A250" s="515"/>
      <c r="B250" s="515"/>
      <c r="C250" s="194"/>
      <c r="D250" s="516" t="s">
        <v>3382</v>
      </c>
      <c r="E250" s="517"/>
      <c r="F250" s="468"/>
      <c r="G250" s="468"/>
      <c r="H250" s="468"/>
      <c r="I250" s="468"/>
      <c r="J250" s="468"/>
      <c r="K250" s="469"/>
      <c r="L250" s="468"/>
      <c r="M250" s="468"/>
      <c r="N250" s="469"/>
      <c r="O250" s="468"/>
      <c r="P250" s="468"/>
      <c r="Q250" s="469"/>
      <c r="R250" s="634"/>
      <c r="S250" s="634"/>
      <c r="T250" s="638"/>
      <c r="U250" s="634"/>
      <c r="V250" s="634"/>
      <c r="W250" s="638"/>
    </row>
    <row r="251" spans="1:23">
      <c r="A251" s="532"/>
      <c r="B251" s="532"/>
      <c r="C251" s="194"/>
      <c r="D251" s="533" t="s">
        <v>3383</v>
      </c>
      <c r="E251" s="517"/>
      <c r="F251" s="468"/>
      <c r="G251" s="468"/>
      <c r="H251" s="468"/>
      <c r="I251" s="468"/>
      <c r="J251" s="468"/>
      <c r="K251" s="469"/>
      <c r="L251" s="468"/>
      <c r="M251" s="468"/>
      <c r="N251" s="469"/>
      <c r="O251" s="468"/>
      <c r="P251" s="468"/>
      <c r="Q251" s="469"/>
      <c r="R251" s="634"/>
      <c r="S251" s="634"/>
      <c r="T251" s="638"/>
      <c r="U251" s="634"/>
      <c r="V251" s="634"/>
      <c r="W251" s="638"/>
    </row>
    <row r="252" spans="1:23">
      <c r="A252" s="532"/>
      <c r="B252" s="532"/>
      <c r="C252" s="194"/>
      <c r="D252" s="533" t="s">
        <v>3384</v>
      </c>
      <c r="E252" s="517"/>
      <c r="F252" s="468"/>
      <c r="G252" s="468"/>
      <c r="H252" s="468"/>
      <c r="I252" s="468"/>
      <c r="J252" s="468"/>
      <c r="K252" s="469"/>
      <c r="L252" s="468"/>
      <c r="M252" s="468"/>
      <c r="N252" s="469"/>
      <c r="O252" s="468"/>
      <c r="P252" s="468"/>
      <c r="Q252" s="469"/>
      <c r="R252" s="634"/>
      <c r="S252" s="634"/>
      <c r="T252" s="638"/>
      <c r="U252" s="634"/>
      <c r="V252" s="634"/>
      <c r="W252" s="638"/>
    </row>
    <row r="253" spans="1:23">
      <c r="A253" s="532"/>
      <c r="B253" s="532"/>
      <c r="C253" s="194"/>
      <c r="D253" s="533" t="s">
        <v>3385</v>
      </c>
      <c r="E253" s="517"/>
      <c r="F253" s="468"/>
      <c r="G253" s="468"/>
      <c r="H253" s="468"/>
      <c r="I253" s="468"/>
      <c r="J253" s="468"/>
      <c r="K253" s="469"/>
      <c r="L253" s="468"/>
      <c r="M253" s="468"/>
      <c r="N253" s="469"/>
      <c r="O253" s="468"/>
      <c r="P253" s="468"/>
      <c r="Q253" s="469"/>
      <c r="R253" s="634"/>
      <c r="S253" s="634"/>
      <c r="T253" s="638"/>
      <c r="U253" s="634"/>
      <c r="V253" s="634"/>
      <c r="W253" s="638"/>
    </row>
    <row r="254" spans="1:23">
      <c r="A254" s="515"/>
      <c r="B254" s="515"/>
      <c r="C254" s="194"/>
      <c r="D254" s="516" t="s">
        <v>3386</v>
      </c>
      <c r="E254" s="517"/>
      <c r="F254" s="468"/>
      <c r="G254" s="468"/>
      <c r="H254" s="468"/>
      <c r="I254" s="468"/>
      <c r="J254" s="468"/>
      <c r="K254" s="469"/>
      <c r="L254" s="468"/>
      <c r="M254" s="468"/>
      <c r="N254" s="469"/>
      <c r="O254" s="468"/>
      <c r="P254" s="468"/>
      <c r="Q254" s="469"/>
      <c r="R254" s="634"/>
      <c r="S254" s="634"/>
      <c r="T254" s="638"/>
      <c r="U254" s="634"/>
      <c r="V254" s="634"/>
      <c r="W254" s="638"/>
    </row>
    <row r="255" spans="1:23">
      <c r="A255" s="515"/>
      <c r="B255" s="515"/>
      <c r="C255" s="194"/>
      <c r="D255" s="516" t="s">
        <v>3387</v>
      </c>
      <c r="E255" s="517"/>
      <c r="F255" s="468"/>
      <c r="G255" s="468"/>
      <c r="H255" s="468"/>
      <c r="I255" s="468"/>
      <c r="J255" s="468"/>
      <c r="K255" s="469"/>
      <c r="L255" s="468"/>
      <c r="M255" s="468"/>
      <c r="N255" s="469"/>
      <c r="O255" s="468"/>
      <c r="P255" s="468"/>
      <c r="Q255" s="469"/>
      <c r="R255" s="634"/>
      <c r="S255" s="634"/>
      <c r="T255" s="638"/>
      <c r="U255" s="634"/>
      <c r="V255" s="634"/>
      <c r="W255" s="638"/>
    </row>
    <row r="256" spans="1:23">
      <c r="A256" s="534"/>
      <c r="B256" s="534"/>
      <c r="C256" s="194"/>
      <c r="D256" s="535" t="s">
        <v>3388</v>
      </c>
      <c r="E256" s="517"/>
      <c r="F256" s="468"/>
      <c r="G256" s="468"/>
      <c r="H256" s="468"/>
      <c r="I256" s="468"/>
      <c r="J256" s="468"/>
      <c r="K256" s="469"/>
      <c r="L256" s="468"/>
      <c r="M256" s="468"/>
      <c r="N256" s="469"/>
      <c r="O256" s="468"/>
      <c r="P256" s="468"/>
      <c r="Q256" s="469"/>
      <c r="R256" s="634"/>
      <c r="S256" s="634"/>
      <c r="T256" s="638"/>
      <c r="U256" s="634"/>
      <c r="V256" s="634"/>
      <c r="W256" s="638"/>
    </row>
    <row r="257" spans="1:23">
      <c r="A257" s="534"/>
      <c r="B257" s="534"/>
      <c r="C257" s="194"/>
      <c r="D257" s="535" t="s">
        <v>3389</v>
      </c>
      <c r="E257" s="517"/>
      <c r="F257" s="468"/>
      <c r="G257" s="468"/>
      <c r="H257" s="468"/>
      <c r="I257" s="468"/>
      <c r="J257" s="468"/>
      <c r="K257" s="469"/>
      <c r="L257" s="468"/>
      <c r="M257" s="468"/>
      <c r="N257" s="469"/>
      <c r="O257" s="468"/>
      <c r="P257" s="468"/>
      <c r="Q257" s="469"/>
      <c r="R257" s="634"/>
      <c r="S257" s="634"/>
      <c r="T257" s="638"/>
      <c r="U257" s="634"/>
      <c r="V257" s="634"/>
      <c r="W257" s="638"/>
    </row>
    <row r="258" spans="1:23" ht="19">
      <c r="A258" s="507"/>
      <c r="B258" s="507"/>
      <c r="C258" s="527"/>
      <c r="D258" s="507" t="s">
        <v>3390</v>
      </c>
      <c r="E258" s="529"/>
      <c r="F258" s="468"/>
      <c r="G258" s="468"/>
      <c r="H258" s="468"/>
      <c r="I258" s="468"/>
      <c r="J258" s="468"/>
      <c r="K258" s="469"/>
      <c r="L258" s="468"/>
      <c r="M258" s="468"/>
      <c r="N258" s="469"/>
      <c r="O258" s="468"/>
      <c r="P258" s="468"/>
      <c r="Q258" s="469"/>
      <c r="R258" s="634"/>
      <c r="S258" s="634"/>
      <c r="T258" s="638"/>
      <c r="U258" s="634"/>
      <c r="V258" s="634"/>
      <c r="W258" s="638"/>
    </row>
    <row r="259" spans="1:23">
      <c r="A259" s="515"/>
      <c r="B259" s="515"/>
      <c r="C259" s="194"/>
      <c r="D259" s="516" t="s">
        <v>3391</v>
      </c>
      <c r="E259" s="517"/>
      <c r="F259" s="468"/>
      <c r="G259" s="468"/>
      <c r="H259" s="468"/>
      <c r="I259" s="468"/>
      <c r="J259" s="468"/>
      <c r="K259" s="469"/>
      <c r="L259" s="468"/>
      <c r="M259" s="468"/>
      <c r="N259" s="469"/>
      <c r="O259" s="468"/>
      <c r="P259" s="468"/>
      <c r="Q259" s="469"/>
      <c r="R259" s="634"/>
      <c r="S259" s="634"/>
      <c r="T259" s="638"/>
      <c r="U259" s="634"/>
      <c r="V259" s="634"/>
      <c r="W259" s="638"/>
    </row>
    <row r="260" spans="1:23">
      <c r="A260" s="515"/>
      <c r="B260" s="515"/>
      <c r="C260" s="194"/>
      <c r="D260" s="516" t="s">
        <v>3392</v>
      </c>
      <c r="E260" s="517"/>
      <c r="F260" s="468"/>
      <c r="G260" s="468"/>
      <c r="H260" s="468"/>
      <c r="I260" s="468"/>
      <c r="J260" s="468"/>
      <c r="K260" s="469"/>
      <c r="L260" s="468"/>
      <c r="M260" s="468"/>
      <c r="N260" s="469"/>
      <c r="O260" s="468"/>
      <c r="P260" s="468"/>
      <c r="Q260" s="469"/>
      <c r="R260" s="634"/>
      <c r="S260" s="634"/>
      <c r="T260" s="638"/>
      <c r="U260" s="634"/>
      <c r="V260" s="634"/>
      <c r="W260" s="638"/>
    </row>
    <row r="261" spans="1:23">
      <c r="A261" s="515"/>
      <c r="B261" s="515"/>
      <c r="C261" s="194"/>
      <c r="D261" s="516" t="s">
        <v>3393</v>
      </c>
      <c r="E261" s="517"/>
      <c r="F261" s="468"/>
      <c r="G261" s="468"/>
      <c r="H261" s="468"/>
      <c r="I261" s="468"/>
      <c r="J261" s="468"/>
      <c r="K261" s="469"/>
      <c r="L261" s="468"/>
      <c r="M261" s="468"/>
      <c r="N261" s="469"/>
      <c r="O261" s="468"/>
      <c r="P261" s="468"/>
      <c r="Q261" s="469"/>
      <c r="R261" s="634"/>
      <c r="S261" s="634"/>
      <c r="T261" s="638"/>
      <c r="U261" s="634"/>
      <c r="V261" s="634"/>
      <c r="W261" s="638"/>
    </row>
    <row r="262" spans="1:23">
      <c r="A262" s="515"/>
      <c r="B262" s="515"/>
      <c r="C262" s="194"/>
      <c r="D262" s="516" t="s">
        <v>3394</v>
      </c>
      <c r="E262" s="517"/>
      <c r="F262" s="468"/>
      <c r="G262" s="468"/>
      <c r="H262" s="468"/>
      <c r="I262" s="468"/>
      <c r="J262" s="468"/>
      <c r="K262" s="469"/>
      <c r="L262" s="468"/>
      <c r="M262" s="468"/>
      <c r="N262" s="469"/>
      <c r="O262" s="468"/>
      <c r="P262" s="468"/>
      <c r="Q262" s="469"/>
      <c r="R262" s="634"/>
      <c r="S262" s="634"/>
      <c r="T262" s="638"/>
      <c r="U262" s="634"/>
      <c r="V262" s="634"/>
      <c r="W262" s="638"/>
    </row>
    <row r="263" spans="1:23">
      <c r="A263" s="515"/>
      <c r="B263" s="515"/>
      <c r="C263" s="194"/>
      <c r="D263" s="516" t="s">
        <v>3395</v>
      </c>
      <c r="E263" s="517"/>
      <c r="F263" s="468"/>
      <c r="G263" s="468"/>
      <c r="H263" s="468"/>
      <c r="I263" s="468"/>
      <c r="J263" s="468"/>
      <c r="K263" s="469"/>
      <c r="L263" s="468"/>
      <c r="M263" s="468"/>
      <c r="N263" s="469"/>
      <c r="O263" s="468"/>
      <c r="P263" s="468"/>
      <c r="Q263" s="469"/>
      <c r="R263" s="634"/>
      <c r="S263" s="634"/>
      <c r="T263" s="638"/>
      <c r="U263" s="634"/>
      <c r="V263" s="634"/>
      <c r="W263" s="638"/>
    </row>
    <row r="264" spans="1:23">
      <c r="A264" s="515"/>
      <c r="B264" s="515"/>
      <c r="C264" s="194"/>
      <c r="D264" s="516" t="s">
        <v>3396</v>
      </c>
      <c r="E264" s="517"/>
      <c r="F264" s="468"/>
      <c r="G264" s="468"/>
      <c r="H264" s="468"/>
      <c r="I264" s="468"/>
      <c r="J264" s="468"/>
      <c r="K264" s="469"/>
      <c r="L264" s="468"/>
      <c r="M264" s="468"/>
      <c r="N264" s="469"/>
      <c r="O264" s="468"/>
      <c r="P264" s="468"/>
      <c r="Q264" s="469"/>
      <c r="R264" s="634"/>
      <c r="S264" s="634"/>
      <c r="T264" s="638"/>
      <c r="U264" s="634"/>
      <c r="V264" s="634"/>
      <c r="W264" s="638"/>
    </row>
    <row r="265" spans="1:23" ht="19">
      <c r="A265" s="507"/>
      <c r="B265" s="507"/>
      <c r="C265" s="527"/>
      <c r="D265" s="507" t="s">
        <v>3397</v>
      </c>
      <c r="E265" s="529"/>
      <c r="F265" s="468"/>
      <c r="G265" s="468"/>
      <c r="H265" s="468"/>
      <c r="I265" s="468"/>
      <c r="J265" s="468"/>
      <c r="K265" s="469"/>
      <c r="L265" s="468"/>
      <c r="M265" s="468"/>
      <c r="N265" s="469"/>
      <c r="O265" s="468"/>
      <c r="P265" s="468"/>
      <c r="Q265" s="469"/>
      <c r="R265" s="634"/>
      <c r="S265" s="634"/>
      <c r="T265" s="638"/>
      <c r="U265" s="634"/>
      <c r="V265" s="634"/>
      <c r="W265" s="638"/>
    </row>
    <row r="266" spans="1:23">
      <c r="A266" s="536"/>
      <c r="B266" s="536"/>
      <c r="C266" s="194"/>
      <c r="D266" s="537" t="s">
        <v>3398</v>
      </c>
      <c r="E266" s="517"/>
      <c r="F266" s="468"/>
      <c r="G266" s="468"/>
      <c r="H266" s="468"/>
      <c r="I266" s="468"/>
      <c r="J266" s="468"/>
      <c r="K266" s="469"/>
      <c r="L266" s="468"/>
      <c r="M266" s="468"/>
      <c r="N266" s="469"/>
      <c r="O266" s="468"/>
      <c r="P266" s="468"/>
      <c r="Q266" s="469"/>
      <c r="R266" s="634"/>
      <c r="S266" s="634"/>
      <c r="T266" s="638"/>
      <c r="U266" s="634"/>
      <c r="V266" s="634"/>
      <c r="W266" s="638"/>
    </row>
    <row r="267" spans="1:23">
      <c r="A267" s="523"/>
      <c r="B267" s="523"/>
      <c r="C267" s="194"/>
      <c r="D267" s="524" t="s">
        <v>3399</v>
      </c>
      <c r="E267" s="517"/>
      <c r="F267" s="468"/>
      <c r="G267" s="468"/>
      <c r="H267" s="468"/>
      <c r="I267" s="468"/>
      <c r="J267" s="468"/>
      <c r="K267" s="469"/>
      <c r="L267" s="468"/>
      <c r="M267" s="468"/>
      <c r="N267" s="469"/>
      <c r="O267" s="468"/>
      <c r="P267" s="468"/>
      <c r="Q267" s="469"/>
      <c r="R267" s="634"/>
      <c r="S267" s="634"/>
      <c r="T267" s="638"/>
      <c r="U267" s="634"/>
      <c r="V267" s="634"/>
      <c r="W267" s="638"/>
    </row>
    <row r="268" spans="1:23">
      <c r="A268" s="523"/>
      <c r="B268" s="523"/>
      <c r="C268" s="194"/>
      <c r="D268" s="524" t="s">
        <v>3400</v>
      </c>
      <c r="E268" s="517"/>
      <c r="F268" s="468"/>
      <c r="G268" s="468"/>
      <c r="H268" s="468"/>
      <c r="I268" s="468"/>
      <c r="J268" s="468"/>
      <c r="K268" s="469"/>
      <c r="L268" s="468"/>
      <c r="M268" s="468"/>
      <c r="N268" s="469"/>
      <c r="O268" s="468"/>
      <c r="P268" s="468"/>
      <c r="Q268" s="469"/>
      <c r="R268" s="634"/>
      <c r="S268" s="634"/>
      <c r="T268" s="638"/>
      <c r="U268" s="634"/>
      <c r="V268" s="634"/>
      <c r="W268" s="638"/>
    </row>
    <row r="269" spans="1:23">
      <c r="A269" s="538"/>
      <c r="B269" s="538"/>
      <c r="C269" s="194"/>
      <c r="D269" s="539" t="s">
        <v>3401</v>
      </c>
      <c r="E269" s="517"/>
      <c r="F269" s="468"/>
      <c r="G269" s="468"/>
      <c r="H269" s="468"/>
      <c r="I269" s="468"/>
      <c r="J269" s="468"/>
      <c r="K269" s="469"/>
      <c r="L269" s="468"/>
      <c r="M269" s="468"/>
      <c r="N269" s="469"/>
      <c r="O269" s="468"/>
      <c r="P269" s="468"/>
      <c r="Q269" s="469"/>
      <c r="R269" s="634"/>
      <c r="S269" s="634"/>
      <c r="T269" s="638"/>
      <c r="U269" s="634"/>
      <c r="V269" s="634"/>
      <c r="W269" s="638"/>
    </row>
    <row r="270" spans="1:23">
      <c r="A270" s="523"/>
      <c r="B270" s="523"/>
      <c r="C270" s="194"/>
      <c r="D270" s="524" t="s">
        <v>3402</v>
      </c>
      <c r="E270" s="517"/>
      <c r="F270" s="468"/>
      <c r="G270" s="468"/>
      <c r="H270" s="468"/>
      <c r="I270" s="468"/>
      <c r="J270" s="468"/>
      <c r="K270" s="469"/>
      <c r="L270" s="468"/>
      <c r="M270" s="468"/>
      <c r="N270" s="469"/>
      <c r="O270" s="468"/>
      <c r="P270" s="468"/>
      <c r="Q270" s="469"/>
      <c r="R270" s="634"/>
      <c r="S270" s="634"/>
      <c r="T270" s="638"/>
      <c r="U270" s="634"/>
      <c r="V270" s="634"/>
      <c r="W270" s="638"/>
    </row>
    <row r="271" spans="1:23">
      <c r="A271" s="523"/>
      <c r="B271" s="523"/>
      <c r="C271" s="194"/>
      <c r="D271" s="524" t="s">
        <v>3403</v>
      </c>
      <c r="E271" s="517"/>
      <c r="F271" s="468"/>
      <c r="G271" s="468"/>
      <c r="H271" s="468"/>
      <c r="I271" s="468"/>
      <c r="J271" s="468"/>
      <c r="K271" s="469"/>
      <c r="L271" s="468"/>
      <c r="M271" s="468"/>
      <c r="N271" s="469"/>
      <c r="O271" s="468"/>
      <c r="P271" s="468"/>
      <c r="Q271" s="469"/>
      <c r="R271" s="634"/>
      <c r="S271" s="634"/>
      <c r="T271" s="638"/>
      <c r="U271" s="634"/>
      <c r="V271" s="634"/>
      <c r="W271" s="638"/>
    </row>
    <row r="272" spans="1:23">
      <c r="A272" s="523"/>
      <c r="B272" s="523"/>
      <c r="C272" s="194"/>
      <c r="D272" s="524" t="s">
        <v>3404</v>
      </c>
      <c r="E272" s="517"/>
      <c r="F272" s="468"/>
      <c r="G272" s="468"/>
      <c r="H272" s="468"/>
      <c r="I272" s="468"/>
      <c r="J272" s="468"/>
      <c r="K272" s="469"/>
      <c r="L272" s="468"/>
      <c r="M272" s="468"/>
      <c r="N272" s="469"/>
      <c r="O272" s="468"/>
      <c r="P272" s="468"/>
      <c r="Q272" s="469"/>
      <c r="R272" s="634"/>
      <c r="S272" s="634"/>
      <c r="T272" s="638"/>
      <c r="U272" s="634"/>
      <c r="V272" s="634"/>
      <c r="W272" s="638"/>
    </row>
    <row r="273" spans="1:23" ht="19">
      <c r="A273" s="507"/>
      <c r="B273" s="507"/>
      <c r="C273" s="527"/>
      <c r="D273" s="528" t="s">
        <v>3405</v>
      </c>
      <c r="E273" s="529"/>
      <c r="F273" s="468"/>
      <c r="G273" s="468"/>
      <c r="H273" s="468"/>
      <c r="I273" s="468"/>
      <c r="J273" s="468"/>
      <c r="K273" s="469"/>
      <c r="L273" s="468"/>
      <c r="M273" s="468"/>
      <c r="N273" s="469"/>
      <c r="O273" s="468"/>
      <c r="P273" s="468"/>
      <c r="Q273" s="469"/>
      <c r="R273" s="634"/>
      <c r="S273" s="634"/>
      <c r="T273" s="638"/>
      <c r="U273" s="634"/>
      <c r="V273" s="634"/>
      <c r="W273" s="638"/>
    </row>
    <row r="274" spans="1:23">
      <c r="A274" s="540"/>
      <c r="B274" s="540"/>
      <c r="C274" s="541"/>
      <c r="D274" s="542" t="s">
        <v>3406</v>
      </c>
      <c r="E274" s="543"/>
      <c r="F274" s="468"/>
      <c r="G274" s="468"/>
      <c r="H274" s="468"/>
      <c r="I274" s="468"/>
      <c r="J274" s="468"/>
      <c r="K274" s="469"/>
      <c r="L274" s="468"/>
      <c r="M274" s="468"/>
      <c r="N274" s="469"/>
      <c r="O274" s="468"/>
      <c r="P274" s="468"/>
      <c r="Q274" s="469"/>
      <c r="R274" s="634"/>
      <c r="S274" s="634"/>
      <c r="T274" s="638"/>
      <c r="U274" s="634"/>
      <c r="V274" s="634"/>
      <c r="W274" s="638"/>
    </row>
    <row r="275" spans="1:23">
      <c r="A275" s="540"/>
      <c r="B275" s="540"/>
      <c r="C275" s="541"/>
      <c r="D275" s="542" t="s">
        <v>3407</v>
      </c>
      <c r="E275" s="543"/>
      <c r="F275" s="468"/>
      <c r="G275" s="468"/>
      <c r="H275" s="468"/>
      <c r="I275" s="468"/>
      <c r="J275" s="468"/>
      <c r="K275" s="469"/>
      <c r="L275" s="468"/>
      <c r="M275" s="468"/>
      <c r="N275" s="469"/>
      <c r="O275" s="468"/>
      <c r="P275" s="468"/>
      <c r="Q275" s="469"/>
      <c r="R275" s="634"/>
      <c r="S275" s="634"/>
      <c r="T275" s="638"/>
      <c r="U275" s="634"/>
      <c r="V275" s="634"/>
      <c r="W275" s="638"/>
    </row>
    <row r="276" spans="1:23">
      <c r="A276" s="540"/>
      <c r="B276" s="540"/>
      <c r="C276" s="541"/>
      <c r="D276" s="542" t="s">
        <v>3408</v>
      </c>
      <c r="E276" s="543"/>
      <c r="F276" s="468"/>
      <c r="G276" s="468"/>
      <c r="H276" s="468"/>
      <c r="I276" s="468"/>
      <c r="J276" s="468"/>
      <c r="K276" s="469"/>
      <c r="L276" s="468"/>
      <c r="M276" s="468"/>
      <c r="N276" s="469"/>
      <c r="O276" s="468"/>
      <c r="P276" s="468"/>
      <c r="Q276" s="469"/>
      <c r="R276" s="634"/>
      <c r="S276" s="634"/>
      <c r="T276" s="638"/>
      <c r="U276" s="634"/>
      <c r="V276" s="634"/>
      <c r="W276" s="638"/>
    </row>
    <row r="277" spans="1:23">
      <c r="A277" s="540"/>
      <c r="B277" s="540"/>
      <c r="C277" s="541"/>
      <c r="D277" s="542" t="s">
        <v>3409</v>
      </c>
      <c r="E277" s="543"/>
      <c r="F277" s="468"/>
      <c r="G277" s="468"/>
      <c r="H277" s="468"/>
      <c r="I277" s="468"/>
      <c r="J277" s="468"/>
      <c r="K277" s="469"/>
      <c r="L277" s="468"/>
      <c r="M277" s="468"/>
      <c r="N277" s="469"/>
      <c r="O277" s="468"/>
      <c r="P277" s="468"/>
      <c r="Q277" s="469"/>
      <c r="R277" s="634"/>
      <c r="S277" s="634"/>
      <c r="T277" s="638"/>
      <c r="U277" s="634"/>
      <c r="V277" s="634"/>
      <c r="W277" s="638"/>
    </row>
    <row r="278" spans="1:23">
      <c r="A278" s="506"/>
      <c r="B278" s="472"/>
      <c r="C278" s="468"/>
      <c r="D278" s="468"/>
      <c r="E278" s="473"/>
      <c r="F278" s="468"/>
      <c r="G278" s="468"/>
      <c r="H278" s="468"/>
      <c r="I278" s="468"/>
      <c r="J278" s="468"/>
      <c r="K278" s="469"/>
      <c r="L278" s="468"/>
      <c r="M278" s="468"/>
      <c r="N278" s="469"/>
      <c r="O278" s="468"/>
      <c r="P278" s="468"/>
      <c r="Q278" s="469"/>
      <c r="R278" s="634"/>
      <c r="S278" s="634"/>
      <c r="T278" s="638"/>
      <c r="U278" s="634"/>
      <c r="V278" s="634"/>
      <c r="W278" s="638"/>
    </row>
    <row r="279" spans="1:23">
      <c r="A279" s="506"/>
      <c r="B279" s="472"/>
      <c r="C279" s="468"/>
      <c r="D279" s="468"/>
      <c r="E279" s="473"/>
      <c r="F279" s="468"/>
      <c r="G279" s="468"/>
      <c r="H279" s="468"/>
      <c r="I279" s="468"/>
      <c r="J279" s="468"/>
      <c r="K279" s="469"/>
      <c r="L279" s="468"/>
      <c r="M279" s="468"/>
      <c r="N279" s="469"/>
      <c r="O279" s="468"/>
      <c r="P279" s="468"/>
      <c r="Q279" s="469"/>
      <c r="R279" s="634"/>
      <c r="S279" s="634"/>
      <c r="T279" s="638"/>
      <c r="U279" s="634"/>
      <c r="V279" s="634"/>
      <c r="W279" s="638"/>
    </row>
    <row r="280" spans="1:23">
      <c r="A280" s="506"/>
      <c r="B280" s="472"/>
      <c r="C280" s="468"/>
      <c r="D280" s="468"/>
      <c r="E280" s="473"/>
      <c r="F280" s="468"/>
      <c r="G280" s="468"/>
      <c r="H280" s="468"/>
      <c r="I280" s="468"/>
      <c r="J280" s="468"/>
      <c r="K280" s="469"/>
      <c r="L280" s="468"/>
      <c r="M280" s="468"/>
      <c r="N280" s="469"/>
      <c r="O280" s="468"/>
      <c r="P280" s="468"/>
      <c r="Q280" s="469"/>
      <c r="R280" s="634"/>
      <c r="S280" s="634"/>
      <c r="T280" s="638"/>
      <c r="U280" s="634"/>
      <c r="V280" s="634"/>
      <c r="W280" s="638"/>
    </row>
    <row r="281" spans="1:23">
      <c r="A281" s="506"/>
      <c r="B281" s="472"/>
      <c r="C281" s="468"/>
      <c r="D281" s="468"/>
      <c r="E281" s="473"/>
      <c r="F281" s="468"/>
      <c r="G281" s="468"/>
      <c r="H281" s="468"/>
      <c r="I281" s="468"/>
      <c r="J281" s="468"/>
      <c r="K281" s="469"/>
      <c r="L281" s="468"/>
      <c r="M281" s="468"/>
      <c r="N281" s="469"/>
      <c r="O281" s="468"/>
      <c r="P281" s="468"/>
      <c r="Q281" s="469"/>
      <c r="R281" s="634"/>
      <c r="S281" s="634"/>
      <c r="T281" s="638"/>
      <c r="U281" s="634"/>
      <c r="V281" s="634"/>
      <c r="W281" s="638"/>
    </row>
    <row r="282" spans="1:23">
      <c r="A282" s="506"/>
      <c r="B282" s="472"/>
      <c r="C282" s="468"/>
      <c r="D282" s="468"/>
      <c r="E282" s="473"/>
      <c r="F282" s="468"/>
      <c r="G282" s="468"/>
      <c r="H282" s="468"/>
      <c r="I282" s="468"/>
      <c r="J282" s="468"/>
      <c r="K282" s="469"/>
      <c r="L282" s="468"/>
      <c r="M282" s="468"/>
      <c r="N282" s="469"/>
      <c r="O282" s="468"/>
      <c r="P282" s="468"/>
      <c r="Q282" s="469"/>
      <c r="R282" s="634"/>
      <c r="S282" s="634"/>
      <c r="T282" s="638"/>
      <c r="U282" s="634"/>
      <c r="V282" s="634"/>
      <c r="W282" s="638"/>
    </row>
    <row r="283" spans="1:23">
      <c r="A283" s="506"/>
      <c r="B283" s="472"/>
      <c r="C283" s="468"/>
      <c r="D283" s="468"/>
      <c r="E283" s="473"/>
      <c r="F283" s="468"/>
      <c r="G283" s="468"/>
      <c r="H283" s="468"/>
      <c r="I283" s="468"/>
      <c r="J283" s="468"/>
      <c r="K283" s="469"/>
      <c r="L283" s="468"/>
      <c r="M283" s="468"/>
      <c r="N283" s="469"/>
      <c r="O283" s="468"/>
      <c r="P283" s="468"/>
      <c r="Q283" s="469"/>
      <c r="R283" s="634"/>
      <c r="S283" s="634"/>
      <c r="T283" s="638"/>
      <c r="U283" s="634"/>
      <c r="V283" s="634"/>
      <c r="W283" s="638"/>
    </row>
    <row r="284" spans="1:23">
      <c r="A284" s="506"/>
      <c r="B284" s="472"/>
      <c r="C284" s="468"/>
      <c r="D284" s="468"/>
      <c r="E284" s="473"/>
      <c r="F284" s="468"/>
      <c r="G284" s="468"/>
      <c r="H284" s="468"/>
      <c r="I284" s="468"/>
      <c r="J284" s="468"/>
      <c r="K284" s="469"/>
      <c r="L284" s="468"/>
      <c r="M284" s="468"/>
      <c r="N284" s="469"/>
      <c r="O284" s="468"/>
      <c r="P284" s="468"/>
      <c r="Q284" s="469"/>
      <c r="R284" s="634"/>
      <c r="S284" s="634"/>
      <c r="T284" s="638"/>
      <c r="U284" s="634"/>
      <c r="V284" s="634"/>
      <c r="W284" s="638"/>
    </row>
    <row r="285" spans="1:23">
      <c r="A285" s="506"/>
      <c r="B285" s="472"/>
      <c r="C285" s="468"/>
      <c r="D285" s="468"/>
      <c r="E285" s="473"/>
      <c r="F285" s="468"/>
      <c r="G285" s="468"/>
      <c r="H285" s="468"/>
      <c r="I285" s="468"/>
      <c r="J285" s="468"/>
      <c r="K285" s="469"/>
      <c r="L285" s="468"/>
      <c r="M285" s="468"/>
      <c r="N285" s="469"/>
      <c r="O285" s="468"/>
      <c r="P285" s="468"/>
      <c r="Q285" s="469"/>
      <c r="R285" s="634"/>
      <c r="S285" s="634"/>
      <c r="T285" s="638"/>
      <c r="U285" s="634"/>
      <c r="V285" s="634"/>
      <c r="W285" s="638"/>
    </row>
    <row r="286" spans="1:23">
      <c r="A286" s="506"/>
      <c r="B286" s="472"/>
      <c r="C286" s="468"/>
      <c r="D286" s="468"/>
      <c r="E286" s="473"/>
      <c r="F286" s="468"/>
      <c r="G286" s="468"/>
      <c r="H286" s="468"/>
      <c r="I286" s="468"/>
      <c r="J286" s="468"/>
      <c r="K286" s="469"/>
      <c r="L286" s="468"/>
      <c r="M286" s="468"/>
      <c r="N286" s="469"/>
      <c r="O286" s="468"/>
      <c r="P286" s="468"/>
      <c r="Q286" s="469"/>
      <c r="R286" s="634"/>
      <c r="S286" s="634"/>
      <c r="T286" s="638"/>
      <c r="U286" s="634"/>
      <c r="V286" s="634"/>
      <c r="W286" s="638"/>
    </row>
    <row r="287" spans="1:23">
      <c r="A287" s="506"/>
      <c r="B287" s="472"/>
      <c r="C287" s="468"/>
      <c r="D287" s="468"/>
      <c r="E287" s="473"/>
      <c r="F287" s="468"/>
      <c r="G287" s="468"/>
      <c r="H287" s="468"/>
      <c r="I287" s="468"/>
      <c r="J287" s="468"/>
      <c r="K287" s="469"/>
      <c r="L287" s="468"/>
      <c r="M287" s="468"/>
      <c r="N287" s="469"/>
      <c r="O287" s="468"/>
      <c r="P287" s="468"/>
      <c r="Q287" s="469"/>
      <c r="R287" s="634"/>
      <c r="S287" s="634"/>
      <c r="T287" s="638"/>
      <c r="U287" s="634"/>
      <c r="V287" s="634"/>
      <c r="W287" s="638"/>
    </row>
    <row r="288" spans="1:23">
      <c r="A288" s="506"/>
      <c r="B288" s="472"/>
      <c r="C288" s="468"/>
      <c r="D288" s="468"/>
      <c r="E288" s="473"/>
      <c r="F288" s="468"/>
      <c r="G288" s="468"/>
      <c r="H288" s="468"/>
      <c r="I288" s="468"/>
      <c r="J288" s="468"/>
      <c r="K288" s="469"/>
      <c r="L288" s="468"/>
      <c r="M288" s="468"/>
      <c r="N288" s="469"/>
      <c r="O288" s="468"/>
      <c r="P288" s="468"/>
      <c r="Q288" s="469"/>
      <c r="R288" s="634"/>
      <c r="S288" s="634"/>
      <c r="T288" s="638"/>
      <c r="U288" s="634"/>
      <c r="V288" s="634"/>
      <c r="W288" s="638"/>
    </row>
    <row r="289" spans="1:23">
      <c r="A289" s="506"/>
      <c r="B289" s="472"/>
      <c r="C289" s="468"/>
      <c r="D289" s="468"/>
      <c r="E289" s="473"/>
      <c r="F289" s="468"/>
      <c r="G289" s="468"/>
      <c r="H289" s="468"/>
      <c r="I289" s="468"/>
      <c r="J289" s="468"/>
      <c r="K289" s="469"/>
      <c r="L289" s="468"/>
      <c r="M289" s="468"/>
      <c r="N289" s="469"/>
      <c r="O289" s="468"/>
      <c r="P289" s="468"/>
      <c r="Q289" s="469"/>
      <c r="R289" s="634"/>
      <c r="S289" s="634"/>
      <c r="T289" s="638"/>
      <c r="U289" s="634"/>
      <c r="V289" s="634"/>
      <c r="W289" s="638"/>
    </row>
    <row r="290" spans="1:23">
      <c r="A290" s="506"/>
      <c r="B290" s="472"/>
      <c r="C290" s="468"/>
      <c r="D290" s="468"/>
      <c r="E290" s="473"/>
      <c r="F290" s="468"/>
      <c r="G290" s="468"/>
      <c r="H290" s="468"/>
      <c r="I290" s="468"/>
      <c r="J290" s="468"/>
      <c r="K290" s="469"/>
      <c r="L290" s="468"/>
      <c r="M290" s="468"/>
      <c r="N290" s="469"/>
      <c r="O290" s="468"/>
      <c r="P290" s="468"/>
      <c r="Q290" s="469"/>
      <c r="R290" s="634"/>
      <c r="S290" s="634"/>
      <c r="T290" s="638"/>
      <c r="U290" s="634"/>
      <c r="V290" s="634"/>
      <c r="W290" s="638"/>
    </row>
    <row r="291" spans="1:23">
      <c r="A291" s="506"/>
      <c r="B291" s="472"/>
      <c r="C291" s="468"/>
      <c r="D291" s="468"/>
      <c r="E291" s="473"/>
      <c r="F291" s="468"/>
      <c r="G291" s="468"/>
      <c r="H291" s="468"/>
      <c r="I291" s="468"/>
      <c r="J291" s="468"/>
      <c r="K291" s="469"/>
      <c r="L291" s="468"/>
      <c r="M291" s="468"/>
      <c r="N291" s="469"/>
      <c r="O291" s="468"/>
      <c r="P291" s="468"/>
      <c r="Q291" s="469"/>
      <c r="R291" s="634"/>
      <c r="S291" s="634"/>
      <c r="T291" s="638"/>
      <c r="U291" s="634"/>
      <c r="V291" s="634"/>
      <c r="W291" s="638"/>
    </row>
    <row r="292" spans="1:23">
      <c r="A292" s="506"/>
      <c r="B292" s="472"/>
      <c r="C292" s="468"/>
      <c r="D292" s="468"/>
      <c r="E292" s="473"/>
      <c r="F292" s="468"/>
      <c r="G292" s="468"/>
      <c r="H292" s="468"/>
      <c r="I292" s="468"/>
      <c r="J292" s="468"/>
      <c r="K292" s="469"/>
      <c r="L292" s="468"/>
      <c r="M292" s="468"/>
      <c r="N292" s="469"/>
      <c r="O292" s="468"/>
      <c r="P292" s="468"/>
      <c r="Q292" s="469"/>
      <c r="R292" s="634"/>
      <c r="S292" s="634"/>
      <c r="T292" s="638"/>
      <c r="U292" s="634"/>
      <c r="V292" s="634"/>
      <c r="W292" s="638"/>
    </row>
    <row r="293" spans="1:23">
      <c r="A293" s="506"/>
      <c r="B293" s="472"/>
      <c r="C293" s="468"/>
      <c r="D293" s="468"/>
      <c r="E293" s="473"/>
      <c r="F293" s="468"/>
      <c r="G293" s="468"/>
      <c r="H293" s="468"/>
      <c r="I293" s="468"/>
      <c r="J293" s="468"/>
      <c r="K293" s="469"/>
      <c r="L293" s="468"/>
      <c r="M293" s="468"/>
      <c r="N293" s="469"/>
      <c r="O293" s="468"/>
      <c r="P293" s="468"/>
      <c r="Q293" s="469"/>
      <c r="R293" s="634"/>
      <c r="S293" s="634"/>
      <c r="T293" s="638"/>
      <c r="U293" s="634"/>
      <c r="V293" s="634"/>
      <c r="W293" s="638"/>
    </row>
    <row r="294" spans="1:23">
      <c r="A294" s="506"/>
      <c r="B294" s="472"/>
      <c r="C294" s="468"/>
      <c r="D294" s="468"/>
      <c r="E294" s="473"/>
      <c r="F294" s="468"/>
      <c r="G294" s="468"/>
      <c r="H294" s="468"/>
      <c r="I294" s="468"/>
      <c r="J294" s="468"/>
      <c r="K294" s="469"/>
      <c r="L294" s="468"/>
      <c r="M294" s="468"/>
      <c r="N294" s="469"/>
      <c r="O294" s="468"/>
      <c r="P294" s="468"/>
      <c r="Q294" s="469"/>
      <c r="R294" s="634"/>
      <c r="S294" s="634"/>
      <c r="T294" s="638"/>
      <c r="U294" s="634"/>
      <c r="V294" s="634"/>
      <c r="W294" s="638"/>
    </row>
    <row r="295" spans="1:23">
      <c r="A295" s="506"/>
      <c r="B295" s="472"/>
      <c r="C295" s="468"/>
      <c r="D295" s="468"/>
      <c r="E295" s="473"/>
      <c r="F295" s="468"/>
      <c r="G295" s="468"/>
      <c r="H295" s="468"/>
      <c r="I295" s="468"/>
      <c r="J295" s="468"/>
      <c r="K295" s="469"/>
      <c r="L295" s="468"/>
      <c r="M295" s="468"/>
      <c r="N295" s="469"/>
      <c r="O295" s="468"/>
      <c r="P295" s="468"/>
      <c r="Q295" s="469"/>
      <c r="R295" s="634"/>
      <c r="S295" s="634"/>
      <c r="T295" s="638"/>
      <c r="U295" s="634"/>
      <c r="V295" s="634"/>
      <c r="W295" s="638"/>
    </row>
    <row r="296" spans="1:23">
      <c r="A296" s="506"/>
      <c r="B296" s="472"/>
      <c r="C296" s="468"/>
      <c r="D296" s="468"/>
      <c r="E296" s="473"/>
      <c r="F296" s="468"/>
      <c r="G296" s="468"/>
      <c r="H296" s="468"/>
      <c r="I296" s="468"/>
      <c r="J296" s="468"/>
      <c r="K296" s="469"/>
      <c r="L296" s="468"/>
      <c r="M296" s="468"/>
      <c r="N296" s="469"/>
      <c r="O296" s="468"/>
      <c r="P296" s="468"/>
      <c r="Q296" s="469"/>
      <c r="R296" s="634"/>
      <c r="S296" s="634"/>
      <c r="T296" s="638"/>
      <c r="U296" s="634"/>
      <c r="V296" s="634"/>
      <c r="W296" s="638"/>
    </row>
    <row r="297" spans="1:23">
      <c r="A297" s="506"/>
      <c r="B297" s="472"/>
      <c r="C297" s="468"/>
      <c r="D297" s="468"/>
      <c r="E297" s="473"/>
      <c r="F297" s="468"/>
      <c r="G297" s="468"/>
      <c r="H297" s="468"/>
      <c r="I297" s="468"/>
      <c r="J297" s="468"/>
      <c r="K297" s="469"/>
      <c r="L297" s="468"/>
      <c r="M297" s="468"/>
      <c r="N297" s="469"/>
      <c r="O297" s="468"/>
      <c r="P297" s="468"/>
      <c r="Q297" s="469"/>
      <c r="R297" s="634"/>
      <c r="S297" s="634"/>
      <c r="T297" s="638"/>
      <c r="U297" s="634"/>
      <c r="V297" s="634"/>
      <c r="W297" s="638"/>
    </row>
    <row r="298" spans="1:23">
      <c r="A298" s="506"/>
      <c r="B298" s="472"/>
      <c r="C298" s="468"/>
      <c r="D298" s="468"/>
      <c r="E298" s="473"/>
      <c r="F298" s="468"/>
      <c r="G298" s="468"/>
      <c r="H298" s="468"/>
      <c r="I298" s="468"/>
      <c r="J298" s="468"/>
      <c r="K298" s="469"/>
      <c r="L298" s="468"/>
      <c r="M298" s="468"/>
      <c r="N298" s="469"/>
      <c r="O298" s="468"/>
      <c r="P298" s="468"/>
      <c r="Q298" s="469"/>
      <c r="R298" s="634"/>
      <c r="S298" s="634"/>
      <c r="T298" s="638"/>
      <c r="U298" s="634"/>
      <c r="V298" s="634"/>
      <c r="W298" s="638"/>
    </row>
    <row r="299" spans="1:23">
      <c r="A299" s="506"/>
      <c r="B299" s="472"/>
      <c r="C299" s="468"/>
      <c r="D299" s="468"/>
      <c r="E299" s="473"/>
      <c r="F299" s="468"/>
      <c r="G299" s="468"/>
      <c r="H299" s="468"/>
      <c r="I299" s="468"/>
      <c r="J299" s="468"/>
      <c r="K299" s="469"/>
      <c r="L299" s="468"/>
      <c r="M299" s="468"/>
      <c r="N299" s="469"/>
      <c r="O299" s="468"/>
      <c r="P299" s="468"/>
      <c r="Q299" s="469"/>
      <c r="R299" s="634"/>
      <c r="S299" s="634"/>
      <c r="T299" s="638"/>
      <c r="U299" s="634"/>
      <c r="V299" s="634"/>
      <c r="W299" s="638"/>
    </row>
    <row r="300" spans="1:23">
      <c r="A300" s="506"/>
      <c r="B300" s="472"/>
      <c r="C300" s="468"/>
      <c r="D300" s="468"/>
      <c r="E300" s="473"/>
      <c r="F300" s="468"/>
      <c r="G300" s="468"/>
      <c r="H300" s="468"/>
      <c r="I300" s="468"/>
      <c r="J300" s="468"/>
      <c r="K300" s="469"/>
      <c r="L300" s="468"/>
      <c r="M300" s="468"/>
      <c r="N300" s="469"/>
      <c r="O300" s="468"/>
      <c r="P300" s="468"/>
      <c r="Q300" s="469"/>
      <c r="R300" s="634"/>
      <c r="S300" s="634"/>
      <c r="T300" s="638"/>
      <c r="U300" s="634"/>
      <c r="V300" s="634"/>
      <c r="W300" s="638"/>
    </row>
    <row r="301" spans="1:23">
      <c r="A301" s="506"/>
      <c r="B301" s="472"/>
      <c r="C301" s="468"/>
      <c r="D301" s="468"/>
      <c r="E301" s="473"/>
      <c r="F301" s="468"/>
      <c r="G301" s="468"/>
      <c r="H301" s="468"/>
      <c r="I301" s="468"/>
      <c r="J301" s="468"/>
      <c r="K301" s="469"/>
      <c r="L301" s="468"/>
      <c r="M301" s="468"/>
      <c r="N301" s="469"/>
      <c r="O301" s="468"/>
      <c r="P301" s="468"/>
      <c r="Q301" s="469"/>
      <c r="R301" s="634"/>
      <c r="S301" s="634"/>
      <c r="T301" s="638"/>
      <c r="U301" s="634"/>
      <c r="V301" s="634"/>
      <c r="W301" s="638"/>
    </row>
    <row r="302" spans="1:23">
      <c r="A302" s="506"/>
      <c r="B302" s="472"/>
      <c r="C302" s="468"/>
      <c r="D302" s="468"/>
      <c r="E302" s="473"/>
      <c r="F302" s="468"/>
      <c r="G302" s="468"/>
      <c r="H302" s="468"/>
      <c r="I302" s="468"/>
      <c r="J302" s="468"/>
      <c r="K302" s="469"/>
      <c r="L302" s="468"/>
      <c r="M302" s="468"/>
      <c r="N302" s="469"/>
      <c r="O302" s="468"/>
      <c r="P302" s="468"/>
      <c r="Q302" s="469"/>
      <c r="R302" s="634"/>
      <c r="S302" s="634"/>
      <c r="T302" s="638"/>
      <c r="U302" s="634"/>
      <c r="V302" s="634"/>
      <c r="W302" s="638"/>
    </row>
    <row r="303" spans="1:23">
      <c r="A303" s="506"/>
      <c r="B303" s="472"/>
      <c r="C303" s="468"/>
      <c r="D303" s="468"/>
      <c r="E303" s="473"/>
      <c r="F303" s="468"/>
      <c r="G303" s="468"/>
      <c r="H303" s="468"/>
      <c r="I303" s="468"/>
      <c r="J303" s="468"/>
      <c r="K303" s="469"/>
      <c r="L303" s="468"/>
      <c r="M303" s="468"/>
      <c r="N303" s="469"/>
      <c r="O303" s="468"/>
      <c r="P303" s="468"/>
      <c r="Q303" s="469"/>
      <c r="R303" s="634"/>
      <c r="S303" s="634"/>
      <c r="T303" s="638"/>
      <c r="U303" s="634"/>
      <c r="V303" s="634"/>
      <c r="W303" s="638"/>
    </row>
    <row r="304" spans="1:23">
      <c r="A304" s="506"/>
      <c r="B304" s="472"/>
      <c r="C304" s="468"/>
      <c r="D304" s="468"/>
      <c r="E304" s="473"/>
      <c r="F304" s="468"/>
      <c r="G304" s="468"/>
      <c r="H304" s="468"/>
      <c r="I304" s="468"/>
      <c r="J304" s="468"/>
      <c r="K304" s="469"/>
      <c r="L304" s="468"/>
      <c r="M304" s="468"/>
      <c r="N304" s="469"/>
      <c r="O304" s="468"/>
      <c r="P304" s="468"/>
      <c r="Q304" s="469"/>
      <c r="R304" s="634"/>
      <c r="S304" s="634"/>
      <c r="T304" s="638"/>
      <c r="U304" s="634"/>
      <c r="V304" s="634"/>
      <c r="W304" s="638"/>
    </row>
    <row r="305" spans="1:23">
      <c r="A305" s="506"/>
      <c r="B305" s="472"/>
      <c r="C305" s="468"/>
      <c r="D305" s="468"/>
      <c r="E305" s="473"/>
      <c r="F305" s="468"/>
      <c r="G305" s="468"/>
      <c r="H305" s="468"/>
      <c r="I305" s="468"/>
      <c r="J305" s="468"/>
      <c r="K305" s="469"/>
      <c r="L305" s="468"/>
      <c r="M305" s="468"/>
      <c r="N305" s="469"/>
      <c r="O305" s="468"/>
      <c r="P305" s="468"/>
      <c r="Q305" s="469"/>
      <c r="R305" s="634"/>
      <c r="S305" s="634"/>
      <c r="T305" s="638"/>
      <c r="U305" s="634"/>
      <c r="V305" s="634"/>
      <c r="W305" s="638"/>
    </row>
    <row r="306" spans="1:23">
      <c r="A306" s="506"/>
      <c r="B306" s="472"/>
      <c r="C306" s="468"/>
      <c r="D306" s="468"/>
      <c r="E306" s="473"/>
      <c r="F306" s="468"/>
      <c r="G306" s="468"/>
      <c r="H306" s="468"/>
      <c r="I306" s="468"/>
      <c r="J306" s="468"/>
      <c r="K306" s="469"/>
      <c r="L306" s="468"/>
      <c r="M306" s="468"/>
      <c r="N306" s="469"/>
      <c r="O306" s="468"/>
      <c r="P306" s="468"/>
      <c r="Q306" s="469"/>
      <c r="R306" s="634"/>
      <c r="S306" s="634"/>
      <c r="T306" s="638"/>
      <c r="U306" s="634"/>
      <c r="V306" s="634"/>
      <c r="W306" s="638"/>
    </row>
    <row r="307" spans="1:23">
      <c r="A307" s="506"/>
      <c r="B307" s="472"/>
      <c r="C307" s="468"/>
      <c r="D307" s="468"/>
      <c r="E307" s="473"/>
      <c r="F307" s="468"/>
      <c r="G307" s="468"/>
      <c r="H307" s="468"/>
      <c r="I307" s="468"/>
      <c r="J307" s="468"/>
      <c r="K307" s="469"/>
      <c r="L307" s="468"/>
      <c r="M307" s="468"/>
      <c r="N307" s="469"/>
      <c r="O307" s="468"/>
      <c r="P307" s="468"/>
      <c r="Q307" s="469"/>
      <c r="R307" s="634"/>
      <c r="S307" s="634"/>
      <c r="T307" s="638"/>
      <c r="U307" s="634"/>
      <c r="V307" s="634"/>
      <c r="W307" s="638"/>
    </row>
    <row r="308" spans="1:23">
      <c r="A308" s="506"/>
      <c r="B308" s="472"/>
      <c r="C308" s="468"/>
      <c r="D308" s="468"/>
      <c r="E308" s="473"/>
      <c r="F308" s="468"/>
      <c r="G308" s="468"/>
      <c r="H308" s="468"/>
      <c r="I308" s="468"/>
      <c r="J308" s="468"/>
      <c r="K308" s="469"/>
      <c r="L308" s="468"/>
      <c r="M308" s="468"/>
      <c r="N308" s="469"/>
      <c r="O308" s="468"/>
      <c r="P308" s="468"/>
      <c r="Q308" s="469"/>
      <c r="R308" s="634"/>
      <c r="S308" s="634"/>
      <c r="T308" s="638"/>
      <c r="U308" s="634"/>
      <c r="V308" s="634"/>
      <c r="W308" s="638"/>
    </row>
    <row r="309" spans="1:23">
      <c r="A309" s="506"/>
      <c r="B309" s="472"/>
      <c r="C309" s="468"/>
      <c r="D309" s="468"/>
      <c r="E309" s="473"/>
      <c r="F309" s="468"/>
      <c r="G309" s="468"/>
      <c r="H309" s="468"/>
      <c r="I309" s="468"/>
      <c r="J309" s="468"/>
      <c r="K309" s="469"/>
      <c r="L309" s="468"/>
      <c r="M309" s="468"/>
      <c r="N309" s="469"/>
      <c r="O309" s="468"/>
      <c r="P309" s="468"/>
      <c r="Q309" s="469"/>
      <c r="R309" s="634"/>
      <c r="S309" s="634"/>
      <c r="T309" s="638"/>
      <c r="U309" s="634"/>
      <c r="V309" s="634"/>
      <c r="W309" s="638"/>
    </row>
    <row r="310" spans="1:23">
      <c r="A310" s="506"/>
      <c r="B310" s="472"/>
      <c r="C310" s="468"/>
      <c r="D310" s="468"/>
      <c r="E310" s="473"/>
      <c r="F310" s="468"/>
      <c r="G310" s="468"/>
      <c r="H310" s="468"/>
      <c r="I310" s="468"/>
      <c r="J310" s="468"/>
      <c r="K310" s="469"/>
      <c r="L310" s="468"/>
      <c r="M310" s="468"/>
      <c r="N310" s="469"/>
      <c r="O310" s="468"/>
      <c r="P310" s="468"/>
      <c r="Q310" s="469"/>
      <c r="R310" s="634"/>
      <c r="S310" s="634"/>
      <c r="T310" s="638"/>
      <c r="U310" s="634"/>
      <c r="V310" s="634"/>
      <c r="W310" s="638"/>
    </row>
    <row r="311" spans="1:23">
      <c r="A311" s="506"/>
      <c r="B311" s="472"/>
      <c r="C311" s="468"/>
      <c r="D311" s="468"/>
      <c r="E311" s="473"/>
      <c r="F311" s="468"/>
      <c r="G311" s="468"/>
      <c r="H311" s="468"/>
      <c r="I311" s="468"/>
      <c r="J311" s="468"/>
      <c r="K311" s="469"/>
      <c r="L311" s="468"/>
      <c r="M311" s="468"/>
      <c r="N311" s="469"/>
      <c r="O311" s="468"/>
      <c r="P311" s="468"/>
      <c r="Q311" s="469"/>
      <c r="R311" s="634"/>
      <c r="S311" s="634"/>
      <c r="T311" s="638"/>
      <c r="U311" s="634"/>
      <c r="V311" s="634"/>
      <c r="W311" s="638"/>
    </row>
    <row r="312" spans="1:23">
      <c r="A312" s="506"/>
      <c r="B312" s="472"/>
      <c r="C312" s="468"/>
      <c r="D312" s="468"/>
      <c r="E312" s="473"/>
      <c r="F312" s="468"/>
      <c r="G312" s="468"/>
      <c r="H312" s="468"/>
      <c r="I312" s="468"/>
      <c r="J312" s="468"/>
      <c r="K312" s="469"/>
      <c r="L312" s="468"/>
      <c r="M312" s="468"/>
      <c r="N312" s="469"/>
      <c r="O312" s="468"/>
      <c r="P312" s="468"/>
      <c r="Q312" s="469"/>
      <c r="R312" s="634"/>
      <c r="S312" s="634"/>
      <c r="T312" s="638"/>
      <c r="U312" s="634"/>
      <c r="V312" s="634"/>
      <c r="W312" s="638"/>
    </row>
    <row r="313" spans="1:23">
      <c r="A313" s="506"/>
      <c r="B313" s="472"/>
      <c r="C313" s="468"/>
      <c r="D313" s="468"/>
      <c r="E313" s="473"/>
      <c r="F313" s="468"/>
      <c r="G313" s="468"/>
      <c r="H313" s="468"/>
      <c r="I313" s="468"/>
      <c r="J313" s="468"/>
      <c r="K313" s="469"/>
      <c r="L313" s="468"/>
      <c r="M313" s="468"/>
      <c r="N313" s="469"/>
      <c r="O313" s="468"/>
      <c r="P313" s="468"/>
      <c r="Q313" s="469"/>
      <c r="R313" s="634"/>
      <c r="S313" s="634"/>
      <c r="T313" s="638"/>
      <c r="U313" s="634"/>
      <c r="V313" s="634"/>
      <c r="W313" s="638"/>
    </row>
    <row r="314" spans="1:23">
      <c r="A314" s="506"/>
      <c r="B314" s="472"/>
      <c r="C314" s="468"/>
      <c r="D314" s="468"/>
      <c r="E314" s="473"/>
      <c r="F314" s="468"/>
      <c r="G314" s="468"/>
      <c r="H314" s="468"/>
      <c r="I314" s="468"/>
      <c r="J314" s="468"/>
      <c r="K314" s="469"/>
      <c r="L314" s="468"/>
      <c r="M314" s="468"/>
      <c r="N314" s="469"/>
      <c r="O314" s="468"/>
      <c r="P314" s="468"/>
      <c r="Q314" s="469"/>
      <c r="R314" s="634"/>
      <c r="S314" s="634"/>
      <c r="T314" s="638"/>
      <c r="U314" s="634"/>
      <c r="V314" s="634"/>
      <c r="W314" s="638"/>
    </row>
    <row r="315" spans="1:23">
      <c r="A315" s="506"/>
      <c r="B315" s="472"/>
      <c r="C315" s="468"/>
      <c r="D315" s="468"/>
      <c r="E315" s="473"/>
      <c r="F315" s="468"/>
      <c r="G315" s="468"/>
      <c r="H315" s="468"/>
      <c r="I315" s="468"/>
      <c r="J315" s="468"/>
      <c r="K315" s="469"/>
      <c r="L315" s="468"/>
      <c r="M315" s="468"/>
      <c r="N315" s="469"/>
      <c r="O315" s="468"/>
      <c r="P315" s="468"/>
      <c r="Q315" s="469"/>
      <c r="R315" s="634"/>
      <c r="S315" s="634"/>
      <c r="T315" s="638"/>
      <c r="U315" s="634"/>
      <c r="V315" s="634"/>
      <c r="W315" s="638"/>
    </row>
    <row r="316" spans="1:23">
      <c r="A316" s="506"/>
      <c r="B316" s="472"/>
      <c r="C316" s="468"/>
      <c r="D316" s="468"/>
      <c r="E316" s="473"/>
      <c r="F316" s="468"/>
      <c r="G316" s="468"/>
      <c r="H316" s="468"/>
      <c r="I316" s="468"/>
      <c r="J316" s="468"/>
      <c r="K316" s="469"/>
      <c r="L316" s="468"/>
      <c r="M316" s="468"/>
      <c r="N316" s="469"/>
      <c r="O316" s="468"/>
      <c r="P316" s="468"/>
      <c r="Q316" s="469"/>
      <c r="R316" s="634"/>
      <c r="S316" s="634"/>
      <c r="T316" s="638"/>
      <c r="U316" s="634"/>
      <c r="V316" s="634"/>
      <c r="W316" s="638"/>
    </row>
    <row r="317" spans="1:23">
      <c r="A317" s="506"/>
      <c r="B317" s="472"/>
      <c r="C317" s="468"/>
      <c r="D317" s="468"/>
      <c r="E317" s="473"/>
      <c r="F317" s="468"/>
      <c r="G317" s="468"/>
      <c r="H317" s="468"/>
      <c r="I317" s="468"/>
      <c r="J317" s="468"/>
      <c r="K317" s="469"/>
      <c r="L317" s="468"/>
      <c r="M317" s="468"/>
      <c r="N317" s="469"/>
      <c r="O317" s="468"/>
      <c r="P317" s="468"/>
      <c r="Q317" s="469"/>
      <c r="R317" s="634"/>
      <c r="S317" s="634"/>
      <c r="T317" s="638"/>
      <c r="U317" s="634"/>
      <c r="V317" s="634"/>
      <c r="W317" s="638"/>
    </row>
    <row r="318" spans="1:23">
      <c r="A318" s="506"/>
      <c r="B318" s="472"/>
      <c r="C318" s="468"/>
      <c r="D318" s="468"/>
      <c r="E318" s="473"/>
      <c r="F318" s="468"/>
      <c r="G318" s="468"/>
      <c r="H318" s="468"/>
      <c r="I318" s="468"/>
      <c r="J318" s="468"/>
      <c r="K318" s="469"/>
      <c r="L318" s="468"/>
      <c r="M318" s="468"/>
      <c r="N318" s="469"/>
      <c r="O318" s="468"/>
      <c r="P318" s="468"/>
      <c r="Q318" s="469"/>
      <c r="R318" s="634"/>
      <c r="S318" s="634"/>
      <c r="T318" s="638"/>
      <c r="U318" s="634"/>
      <c r="V318" s="634"/>
      <c r="W318" s="638"/>
    </row>
    <row r="319" spans="1:23">
      <c r="A319" s="506"/>
      <c r="B319" s="472"/>
      <c r="C319" s="468"/>
      <c r="D319" s="468"/>
      <c r="E319" s="473"/>
      <c r="F319" s="468"/>
      <c r="G319" s="468"/>
      <c r="H319" s="468"/>
      <c r="I319" s="468"/>
      <c r="J319" s="468"/>
      <c r="K319" s="469"/>
      <c r="L319" s="468"/>
      <c r="M319" s="468"/>
      <c r="N319" s="469"/>
      <c r="O319" s="468"/>
      <c r="P319" s="468"/>
      <c r="Q319" s="469"/>
      <c r="R319" s="634"/>
      <c r="S319" s="634"/>
      <c r="T319" s="638"/>
      <c r="U319" s="634"/>
      <c r="V319" s="634"/>
      <c r="W319" s="638"/>
    </row>
    <row r="320" spans="1:23">
      <c r="A320" s="506"/>
      <c r="B320" s="472"/>
      <c r="C320" s="468"/>
      <c r="D320" s="468"/>
      <c r="E320" s="473"/>
      <c r="F320" s="468"/>
      <c r="G320" s="468"/>
      <c r="H320" s="468"/>
      <c r="I320" s="468"/>
      <c r="J320" s="468"/>
      <c r="K320" s="469"/>
      <c r="L320" s="468"/>
      <c r="M320" s="468"/>
      <c r="N320" s="469"/>
      <c r="O320" s="468"/>
      <c r="P320" s="468"/>
      <c r="Q320" s="469"/>
      <c r="R320" s="634"/>
      <c r="S320" s="634"/>
      <c r="T320" s="638"/>
      <c r="U320" s="634"/>
      <c r="V320" s="634"/>
      <c r="W320" s="638"/>
    </row>
    <row r="321" spans="1:23">
      <c r="A321" s="506"/>
      <c r="B321" s="472"/>
      <c r="C321" s="468"/>
      <c r="D321" s="468"/>
      <c r="E321" s="473"/>
      <c r="F321" s="468"/>
      <c r="G321" s="468"/>
      <c r="H321" s="468"/>
      <c r="I321" s="468"/>
      <c r="J321" s="468"/>
      <c r="K321" s="469"/>
      <c r="L321" s="468"/>
      <c r="M321" s="468"/>
      <c r="N321" s="469"/>
      <c r="O321" s="468"/>
      <c r="P321" s="468"/>
      <c r="Q321" s="469"/>
      <c r="R321" s="634"/>
      <c r="S321" s="634"/>
      <c r="T321" s="638"/>
      <c r="U321" s="634"/>
      <c r="V321" s="634"/>
      <c r="W321" s="638"/>
    </row>
    <row r="322" spans="1:23">
      <c r="A322" s="506"/>
      <c r="B322" s="472"/>
      <c r="C322" s="468"/>
      <c r="D322" s="468"/>
      <c r="E322" s="473"/>
      <c r="F322" s="468"/>
      <c r="G322" s="468"/>
      <c r="H322" s="468"/>
      <c r="I322" s="468"/>
      <c r="J322" s="468"/>
      <c r="K322" s="469"/>
      <c r="L322" s="468"/>
      <c r="M322" s="468"/>
      <c r="N322" s="469"/>
      <c r="O322" s="468"/>
      <c r="P322" s="468"/>
      <c r="Q322" s="469"/>
      <c r="R322" s="634"/>
      <c r="S322" s="634"/>
      <c r="T322" s="638"/>
      <c r="U322" s="634"/>
      <c r="V322" s="634"/>
      <c r="W322" s="638"/>
    </row>
    <row r="323" spans="1:23">
      <c r="A323" s="506"/>
      <c r="B323" s="472"/>
      <c r="C323" s="468"/>
      <c r="D323" s="468"/>
      <c r="E323" s="473"/>
      <c r="F323" s="468"/>
      <c r="G323" s="468"/>
      <c r="H323" s="468"/>
      <c r="I323" s="468"/>
      <c r="J323" s="468"/>
      <c r="K323" s="469"/>
      <c r="L323" s="468"/>
      <c r="M323" s="468"/>
      <c r="N323" s="469"/>
      <c r="O323" s="468"/>
      <c r="P323" s="468"/>
      <c r="Q323" s="469"/>
      <c r="R323" s="634"/>
      <c r="S323" s="634"/>
      <c r="T323" s="638"/>
      <c r="U323" s="634"/>
      <c r="V323" s="634"/>
      <c r="W323" s="638"/>
    </row>
    <row r="324" spans="1:23">
      <c r="A324" s="506"/>
      <c r="B324" s="472"/>
      <c r="C324" s="468"/>
      <c r="D324" s="468"/>
      <c r="E324" s="473"/>
      <c r="F324" s="468"/>
      <c r="G324" s="468"/>
      <c r="H324" s="468"/>
      <c r="I324" s="468"/>
      <c r="J324" s="468"/>
      <c r="K324" s="469"/>
      <c r="L324" s="468"/>
      <c r="M324" s="468"/>
      <c r="N324" s="469"/>
      <c r="O324" s="468"/>
      <c r="P324" s="468"/>
      <c r="Q324" s="469"/>
      <c r="R324" s="634"/>
      <c r="S324" s="634"/>
      <c r="T324" s="638"/>
      <c r="U324" s="634"/>
      <c r="V324" s="634"/>
      <c r="W324" s="638"/>
    </row>
    <row r="325" spans="1:23">
      <c r="A325" s="506"/>
      <c r="B325" s="472"/>
      <c r="C325" s="468"/>
      <c r="D325" s="468"/>
      <c r="E325" s="473"/>
      <c r="F325" s="468"/>
      <c r="G325" s="468"/>
      <c r="H325" s="468"/>
      <c r="I325" s="468"/>
      <c r="J325" s="468"/>
      <c r="K325" s="469"/>
      <c r="L325" s="468"/>
      <c r="M325" s="468"/>
      <c r="N325" s="469"/>
      <c r="O325" s="468"/>
      <c r="P325" s="468"/>
      <c r="Q325" s="469"/>
      <c r="R325" s="634"/>
      <c r="S325" s="634"/>
      <c r="T325" s="638"/>
      <c r="U325" s="634"/>
      <c r="V325" s="634"/>
      <c r="W325" s="638"/>
    </row>
    <row r="326" spans="1:23">
      <c r="A326" s="506"/>
      <c r="B326" s="472"/>
      <c r="C326" s="468"/>
      <c r="D326" s="468"/>
      <c r="E326" s="473"/>
      <c r="F326" s="468"/>
      <c r="G326" s="468"/>
      <c r="H326" s="468"/>
      <c r="I326" s="468"/>
      <c r="J326" s="468"/>
      <c r="K326" s="469"/>
      <c r="L326" s="468"/>
      <c r="M326" s="468"/>
      <c r="N326" s="469"/>
      <c r="O326" s="468"/>
      <c r="P326" s="468"/>
      <c r="Q326" s="469"/>
      <c r="R326" s="634"/>
      <c r="S326" s="634"/>
      <c r="T326" s="638"/>
      <c r="U326" s="634"/>
      <c r="V326" s="634"/>
      <c r="W326" s="638"/>
    </row>
    <row r="327" spans="1:23">
      <c r="A327" s="506"/>
      <c r="B327" s="472"/>
      <c r="C327" s="468"/>
      <c r="D327" s="468"/>
      <c r="E327" s="473"/>
      <c r="F327" s="468"/>
      <c r="G327" s="468"/>
      <c r="H327" s="468"/>
      <c r="I327" s="468"/>
      <c r="J327" s="468"/>
      <c r="K327" s="469"/>
      <c r="L327" s="468"/>
      <c r="M327" s="468"/>
      <c r="N327" s="469"/>
      <c r="O327" s="468"/>
      <c r="P327" s="468"/>
      <c r="Q327" s="469"/>
      <c r="R327" s="634"/>
      <c r="S327" s="634"/>
      <c r="T327" s="638"/>
      <c r="U327" s="634"/>
      <c r="V327" s="634"/>
      <c r="W327" s="638"/>
    </row>
    <row r="328" spans="1:23">
      <c r="A328" s="506"/>
      <c r="B328" s="472"/>
      <c r="C328" s="468"/>
      <c r="D328" s="468"/>
      <c r="E328" s="473"/>
      <c r="F328" s="468"/>
      <c r="G328" s="468"/>
      <c r="H328" s="468"/>
      <c r="I328" s="468"/>
      <c r="J328" s="468"/>
      <c r="K328" s="469"/>
      <c r="L328" s="468"/>
      <c r="M328" s="468"/>
      <c r="N328" s="469"/>
      <c r="O328" s="468"/>
      <c r="P328" s="468"/>
      <c r="Q328" s="469"/>
      <c r="R328" s="634"/>
      <c r="S328" s="634"/>
      <c r="T328" s="638"/>
      <c r="U328" s="634"/>
      <c r="V328" s="634"/>
      <c r="W328" s="638"/>
    </row>
    <row r="329" spans="1:23">
      <c r="A329" s="506"/>
      <c r="B329" s="472"/>
      <c r="C329" s="468"/>
      <c r="D329" s="468"/>
      <c r="E329" s="473"/>
      <c r="F329" s="468"/>
      <c r="G329" s="468"/>
      <c r="H329" s="468"/>
      <c r="I329" s="468"/>
      <c r="J329" s="468"/>
      <c r="K329" s="469"/>
      <c r="L329" s="468"/>
      <c r="M329" s="468"/>
      <c r="N329" s="469"/>
      <c r="O329" s="468"/>
      <c r="P329" s="468"/>
      <c r="Q329" s="469"/>
      <c r="R329" s="634"/>
      <c r="S329" s="634"/>
      <c r="T329" s="638"/>
      <c r="U329" s="634"/>
      <c r="V329" s="634"/>
      <c r="W329" s="638"/>
    </row>
    <row r="330" spans="1:23">
      <c r="A330" s="506"/>
      <c r="B330" s="472"/>
      <c r="C330" s="468"/>
      <c r="D330" s="468"/>
      <c r="E330" s="473"/>
      <c r="F330" s="468"/>
      <c r="G330" s="468"/>
      <c r="H330" s="468"/>
      <c r="I330" s="468"/>
      <c r="J330" s="468"/>
      <c r="K330" s="469"/>
      <c r="L330" s="468"/>
      <c r="M330" s="468"/>
      <c r="N330" s="469"/>
      <c r="O330" s="468"/>
      <c r="P330" s="468"/>
      <c r="Q330" s="469"/>
      <c r="R330" s="634"/>
      <c r="S330" s="634"/>
      <c r="T330" s="638"/>
      <c r="U330" s="634"/>
      <c r="V330" s="634"/>
      <c r="W330" s="638"/>
    </row>
    <row r="331" spans="1:23">
      <c r="A331" s="506"/>
      <c r="B331" s="472"/>
      <c r="C331" s="468"/>
      <c r="D331" s="468"/>
      <c r="E331" s="473"/>
      <c r="F331" s="468"/>
      <c r="G331" s="468"/>
      <c r="H331" s="468"/>
      <c r="I331" s="468"/>
      <c r="J331" s="468"/>
      <c r="K331" s="469"/>
      <c r="L331" s="468"/>
      <c r="M331" s="468"/>
      <c r="N331" s="469"/>
      <c r="O331" s="468"/>
      <c r="P331" s="468"/>
      <c r="Q331" s="469"/>
      <c r="R331" s="634"/>
      <c r="S331" s="634"/>
      <c r="T331" s="638"/>
      <c r="U331" s="634"/>
      <c r="V331" s="634"/>
      <c r="W331" s="638"/>
    </row>
    <row r="332" spans="1:23">
      <c r="A332" s="506"/>
      <c r="B332" s="472"/>
      <c r="C332" s="468"/>
      <c r="D332" s="468"/>
      <c r="E332" s="473"/>
      <c r="F332" s="468"/>
      <c r="G332" s="468"/>
      <c r="H332" s="468"/>
      <c r="I332" s="468"/>
      <c r="J332" s="468"/>
      <c r="K332" s="469"/>
      <c r="L332" s="468"/>
      <c r="M332" s="468"/>
      <c r="N332" s="469"/>
      <c r="O332" s="468"/>
      <c r="P332" s="468"/>
      <c r="Q332" s="469"/>
      <c r="R332" s="634"/>
      <c r="S332" s="634"/>
      <c r="T332" s="638"/>
      <c r="U332" s="634"/>
      <c r="V332" s="634"/>
      <c r="W332" s="638"/>
    </row>
    <row r="333" spans="1:23">
      <c r="A333" s="506"/>
      <c r="B333" s="472"/>
      <c r="C333" s="468"/>
      <c r="D333" s="468"/>
      <c r="E333" s="473"/>
      <c r="F333" s="468"/>
      <c r="G333" s="468"/>
      <c r="H333" s="468"/>
      <c r="I333" s="468"/>
      <c r="J333" s="468"/>
      <c r="K333" s="469"/>
      <c r="L333" s="468"/>
      <c r="M333" s="468"/>
      <c r="N333" s="469"/>
      <c r="O333" s="468"/>
      <c r="P333" s="468"/>
      <c r="Q333" s="469"/>
      <c r="R333" s="634"/>
      <c r="S333" s="634"/>
      <c r="T333" s="638"/>
      <c r="U333" s="634"/>
      <c r="V333" s="634"/>
      <c r="W333" s="638"/>
    </row>
    <row r="334" spans="1:23">
      <c r="A334" s="506"/>
      <c r="B334" s="472"/>
      <c r="C334" s="468"/>
      <c r="D334" s="468"/>
      <c r="E334" s="473"/>
      <c r="F334" s="468"/>
      <c r="G334" s="468"/>
      <c r="H334" s="468"/>
      <c r="I334" s="468"/>
      <c r="J334" s="468"/>
      <c r="K334" s="469"/>
      <c r="L334" s="468"/>
      <c r="M334" s="468"/>
      <c r="N334" s="469"/>
      <c r="O334" s="468"/>
      <c r="P334" s="468"/>
      <c r="Q334" s="469"/>
      <c r="R334" s="634"/>
      <c r="S334" s="634"/>
      <c r="T334" s="638"/>
      <c r="U334" s="634"/>
      <c r="V334" s="634"/>
      <c r="W334" s="638"/>
    </row>
    <row r="335" spans="1:23">
      <c r="A335" s="506"/>
      <c r="B335" s="472"/>
      <c r="C335" s="468"/>
      <c r="D335" s="468"/>
      <c r="E335" s="473"/>
      <c r="F335" s="468"/>
      <c r="G335" s="468"/>
      <c r="H335" s="468"/>
      <c r="I335" s="468"/>
      <c r="J335" s="468"/>
      <c r="K335" s="469"/>
      <c r="L335" s="468"/>
      <c r="M335" s="468"/>
      <c r="N335" s="469"/>
      <c r="O335" s="468"/>
      <c r="P335" s="468"/>
      <c r="Q335" s="469"/>
      <c r="R335" s="634"/>
      <c r="S335" s="634"/>
      <c r="T335" s="638"/>
      <c r="U335" s="634"/>
      <c r="V335" s="634"/>
      <c r="W335" s="638"/>
    </row>
    <row r="336" spans="1:23">
      <c r="A336" s="506"/>
      <c r="B336" s="472"/>
      <c r="C336" s="468"/>
      <c r="D336" s="468"/>
      <c r="E336" s="473"/>
      <c r="F336" s="468"/>
      <c r="G336" s="468"/>
      <c r="H336" s="468"/>
      <c r="I336" s="468"/>
      <c r="J336" s="468"/>
      <c r="K336" s="469"/>
      <c r="L336" s="468"/>
      <c r="M336" s="468"/>
      <c r="N336" s="469"/>
      <c r="O336" s="468"/>
      <c r="P336" s="468"/>
      <c r="Q336" s="469"/>
      <c r="R336" s="634"/>
      <c r="S336" s="634"/>
      <c r="T336" s="638"/>
      <c r="U336" s="634"/>
      <c r="V336" s="634"/>
      <c r="W336" s="638"/>
    </row>
    <row r="337" spans="1:23">
      <c r="A337" s="506"/>
      <c r="B337" s="472"/>
      <c r="C337" s="468"/>
      <c r="D337" s="468"/>
      <c r="E337" s="473"/>
      <c r="F337" s="468"/>
      <c r="G337" s="468"/>
      <c r="H337" s="468"/>
      <c r="I337" s="468"/>
      <c r="J337" s="468"/>
      <c r="K337" s="469"/>
      <c r="L337" s="468"/>
      <c r="M337" s="468"/>
      <c r="N337" s="469"/>
      <c r="O337" s="468"/>
      <c r="P337" s="468"/>
      <c r="Q337" s="469"/>
      <c r="R337" s="634"/>
      <c r="S337" s="634"/>
      <c r="T337" s="638"/>
      <c r="U337" s="634"/>
      <c r="V337" s="634"/>
      <c r="W337" s="638"/>
    </row>
    <row r="338" spans="1:23">
      <c r="A338" s="506"/>
      <c r="B338" s="472"/>
      <c r="C338" s="468"/>
      <c r="D338" s="468"/>
      <c r="E338" s="473"/>
      <c r="F338" s="468"/>
      <c r="G338" s="468"/>
      <c r="H338" s="468"/>
      <c r="I338" s="468"/>
      <c r="J338" s="468"/>
      <c r="K338" s="469"/>
      <c r="L338" s="468"/>
      <c r="M338" s="468"/>
      <c r="N338" s="469"/>
      <c r="O338" s="468"/>
      <c r="P338" s="468"/>
      <c r="Q338" s="469"/>
      <c r="R338" s="634"/>
      <c r="S338" s="634"/>
      <c r="T338" s="638"/>
      <c r="U338" s="634"/>
      <c r="V338" s="634"/>
      <c r="W338" s="638"/>
    </row>
    <row r="339" spans="1:23">
      <c r="A339" s="506"/>
      <c r="B339" s="472"/>
      <c r="C339" s="468"/>
      <c r="D339" s="468"/>
      <c r="E339" s="473"/>
      <c r="F339" s="468"/>
      <c r="G339" s="468"/>
      <c r="H339" s="468"/>
      <c r="I339" s="468"/>
      <c r="J339" s="468"/>
      <c r="K339" s="469"/>
      <c r="L339" s="468"/>
      <c r="M339" s="468"/>
      <c r="N339" s="469"/>
      <c r="O339" s="468"/>
      <c r="P339" s="468"/>
      <c r="Q339" s="469"/>
      <c r="R339" s="634"/>
      <c r="S339" s="634"/>
      <c r="T339" s="638"/>
      <c r="U339" s="634"/>
      <c r="V339" s="634"/>
      <c r="W339" s="638"/>
    </row>
    <row r="340" spans="1:23">
      <c r="A340" s="506"/>
      <c r="B340" s="472"/>
      <c r="C340" s="468"/>
      <c r="D340" s="468"/>
      <c r="E340" s="473"/>
      <c r="F340" s="468"/>
      <c r="G340" s="468"/>
      <c r="H340" s="468"/>
      <c r="I340" s="468"/>
      <c r="J340" s="468"/>
      <c r="K340" s="469"/>
      <c r="L340" s="468"/>
      <c r="M340" s="468"/>
      <c r="N340" s="469"/>
      <c r="O340" s="468"/>
      <c r="P340" s="468"/>
      <c r="Q340" s="469"/>
      <c r="R340" s="634"/>
      <c r="S340" s="634"/>
      <c r="T340" s="638"/>
      <c r="U340" s="634"/>
      <c r="V340" s="634"/>
      <c r="W340" s="638"/>
    </row>
    <row r="341" spans="1:23">
      <c r="A341" s="506"/>
      <c r="B341" s="472"/>
      <c r="C341" s="468"/>
      <c r="D341" s="468"/>
      <c r="E341" s="473"/>
      <c r="F341" s="468"/>
      <c r="G341" s="468"/>
      <c r="H341" s="468"/>
      <c r="I341" s="468"/>
      <c r="J341" s="468"/>
      <c r="K341" s="469"/>
      <c r="L341" s="468"/>
      <c r="M341" s="468"/>
      <c r="N341" s="469"/>
      <c r="O341" s="468"/>
      <c r="P341" s="468"/>
      <c r="Q341" s="469"/>
      <c r="R341" s="634"/>
      <c r="S341" s="634"/>
      <c r="T341" s="638"/>
      <c r="U341" s="634"/>
      <c r="V341" s="634"/>
      <c r="W341" s="638"/>
    </row>
    <row r="342" spans="1:23">
      <c r="A342" s="506"/>
      <c r="B342" s="472"/>
      <c r="C342" s="468"/>
      <c r="D342" s="468"/>
      <c r="E342" s="473"/>
      <c r="F342" s="468"/>
      <c r="G342" s="468"/>
      <c r="H342" s="468"/>
      <c r="I342" s="468"/>
      <c r="J342" s="468"/>
      <c r="K342" s="469"/>
      <c r="L342" s="468"/>
      <c r="M342" s="468"/>
      <c r="N342" s="469"/>
      <c r="O342" s="468"/>
      <c r="P342" s="468"/>
      <c r="Q342" s="469"/>
      <c r="R342" s="634"/>
      <c r="S342" s="634"/>
      <c r="T342" s="638"/>
      <c r="U342" s="634"/>
      <c r="V342" s="634"/>
      <c r="W342" s="638"/>
    </row>
    <row r="343" spans="1:23">
      <c r="A343" s="506"/>
      <c r="B343" s="472"/>
      <c r="C343" s="468"/>
      <c r="D343" s="468"/>
      <c r="E343" s="473"/>
      <c r="F343" s="468"/>
      <c r="G343" s="468"/>
      <c r="H343" s="468"/>
      <c r="I343" s="468"/>
      <c r="J343" s="468"/>
      <c r="K343" s="469"/>
      <c r="L343" s="468"/>
      <c r="M343" s="468"/>
      <c r="N343" s="469"/>
      <c r="O343" s="468"/>
      <c r="P343" s="468"/>
      <c r="Q343" s="469"/>
      <c r="R343" s="634"/>
      <c r="S343" s="634"/>
      <c r="T343" s="638"/>
      <c r="U343" s="634"/>
      <c r="V343" s="634"/>
      <c r="W343" s="638"/>
    </row>
    <row r="344" spans="1:23">
      <c r="A344" s="506"/>
      <c r="B344" s="472"/>
      <c r="C344" s="468"/>
      <c r="D344" s="468"/>
      <c r="E344" s="473"/>
      <c r="F344" s="468"/>
      <c r="G344" s="468"/>
      <c r="H344" s="468"/>
      <c r="I344" s="468"/>
      <c r="J344" s="468"/>
      <c r="K344" s="469"/>
      <c r="L344" s="468"/>
      <c r="M344" s="468"/>
      <c r="N344" s="469"/>
      <c r="O344" s="468"/>
      <c r="P344" s="468"/>
      <c r="Q344" s="469"/>
      <c r="R344" s="634"/>
      <c r="S344" s="634"/>
      <c r="T344" s="638"/>
      <c r="U344" s="634"/>
      <c r="V344" s="634"/>
      <c r="W344" s="638"/>
    </row>
    <row r="345" spans="1:23">
      <c r="A345" s="506"/>
      <c r="B345" s="472"/>
      <c r="C345" s="468"/>
      <c r="D345" s="468"/>
      <c r="E345" s="473"/>
      <c r="F345" s="468"/>
      <c r="G345" s="468"/>
      <c r="H345" s="468"/>
      <c r="I345" s="468"/>
      <c r="J345" s="468"/>
      <c r="K345" s="469"/>
      <c r="L345" s="468"/>
      <c r="M345" s="468"/>
      <c r="N345" s="469"/>
      <c r="O345" s="468"/>
      <c r="P345" s="468"/>
      <c r="Q345" s="469"/>
      <c r="R345" s="634"/>
      <c r="S345" s="634"/>
      <c r="T345" s="638"/>
      <c r="U345" s="634"/>
      <c r="V345" s="634"/>
      <c r="W345" s="638"/>
    </row>
    <row r="346" spans="1:23">
      <c r="A346" s="506"/>
      <c r="B346" s="472"/>
      <c r="C346" s="468"/>
      <c r="D346" s="468"/>
      <c r="E346" s="473"/>
      <c r="F346" s="468"/>
      <c r="G346" s="468"/>
      <c r="H346" s="468"/>
      <c r="I346" s="468"/>
      <c r="J346" s="468"/>
      <c r="K346" s="469"/>
      <c r="L346" s="468"/>
      <c r="M346" s="468"/>
      <c r="N346" s="469"/>
      <c r="O346" s="468"/>
      <c r="P346" s="468"/>
      <c r="Q346" s="469"/>
      <c r="R346" s="634"/>
      <c r="S346" s="634"/>
      <c r="T346" s="638"/>
      <c r="U346" s="634"/>
      <c r="V346" s="634"/>
      <c r="W346" s="638"/>
    </row>
    <row r="347" spans="1:23">
      <c r="A347" s="506"/>
      <c r="B347" s="472"/>
      <c r="C347" s="468"/>
      <c r="D347" s="468"/>
      <c r="E347" s="473"/>
      <c r="F347" s="468"/>
      <c r="G347" s="468"/>
      <c r="H347" s="468"/>
      <c r="I347" s="468"/>
      <c r="J347" s="468"/>
      <c r="K347" s="469"/>
      <c r="L347" s="468"/>
      <c r="M347" s="468"/>
      <c r="N347" s="469"/>
      <c r="O347" s="468"/>
      <c r="P347" s="468"/>
      <c r="Q347" s="469"/>
      <c r="R347" s="634"/>
      <c r="S347" s="634"/>
      <c r="T347" s="638"/>
      <c r="U347" s="634"/>
      <c r="V347" s="634"/>
      <c r="W347" s="638"/>
    </row>
    <row r="348" spans="1:23">
      <c r="A348" s="506"/>
      <c r="B348" s="472"/>
      <c r="C348" s="468"/>
      <c r="D348" s="468"/>
      <c r="E348" s="473"/>
      <c r="F348" s="468"/>
      <c r="G348" s="468"/>
      <c r="H348" s="468"/>
      <c r="I348" s="468"/>
      <c r="J348" s="468"/>
      <c r="K348" s="469"/>
      <c r="L348" s="468"/>
      <c r="M348" s="468"/>
      <c r="N348" s="469"/>
      <c r="O348" s="468"/>
      <c r="P348" s="468"/>
      <c r="Q348" s="469"/>
      <c r="R348" s="634"/>
      <c r="S348" s="634"/>
      <c r="T348" s="638"/>
      <c r="U348" s="634"/>
      <c r="V348" s="634"/>
      <c r="W348" s="638"/>
    </row>
    <row r="349" spans="1:23">
      <c r="A349" s="506"/>
      <c r="B349" s="472"/>
      <c r="C349" s="468"/>
      <c r="D349" s="468"/>
      <c r="E349" s="473"/>
      <c r="F349" s="468"/>
      <c r="G349" s="468"/>
      <c r="H349" s="468"/>
      <c r="I349" s="468"/>
      <c r="J349" s="468"/>
      <c r="K349" s="469"/>
      <c r="L349" s="468"/>
      <c r="M349" s="468"/>
      <c r="N349" s="469"/>
      <c r="O349" s="468"/>
      <c r="P349" s="468"/>
      <c r="Q349" s="469"/>
      <c r="R349" s="634"/>
      <c r="S349" s="634"/>
      <c r="T349" s="638"/>
      <c r="U349" s="634"/>
      <c r="V349" s="634"/>
      <c r="W349" s="638"/>
    </row>
    <row r="350" spans="1:23">
      <c r="A350" s="506"/>
      <c r="B350" s="472"/>
      <c r="C350" s="468"/>
      <c r="D350" s="468"/>
      <c r="E350" s="473"/>
      <c r="F350" s="468"/>
      <c r="G350" s="468"/>
      <c r="H350" s="468"/>
      <c r="I350" s="468"/>
      <c r="J350" s="468"/>
      <c r="K350" s="469"/>
      <c r="L350" s="468"/>
      <c r="M350" s="468"/>
      <c r="N350" s="469"/>
      <c r="O350" s="468"/>
      <c r="P350" s="468"/>
      <c r="Q350" s="469"/>
      <c r="R350" s="634"/>
      <c r="S350" s="634"/>
      <c r="T350" s="638"/>
      <c r="U350" s="634"/>
      <c r="V350" s="634"/>
      <c r="W350" s="638"/>
    </row>
    <row r="351" spans="1:23">
      <c r="A351" s="506"/>
      <c r="B351" s="472"/>
      <c r="C351" s="468"/>
      <c r="D351" s="468"/>
      <c r="E351" s="473"/>
      <c r="F351" s="468"/>
      <c r="G351" s="468"/>
      <c r="H351" s="468"/>
      <c r="I351" s="468"/>
      <c r="J351" s="468"/>
      <c r="K351" s="469"/>
      <c r="L351" s="468"/>
      <c r="M351" s="468"/>
      <c r="N351" s="469"/>
      <c r="O351" s="468"/>
      <c r="P351" s="468"/>
      <c r="Q351" s="469"/>
      <c r="R351" s="634"/>
      <c r="S351" s="634"/>
      <c r="T351" s="638"/>
      <c r="U351" s="634"/>
      <c r="V351" s="634"/>
      <c r="W351" s="638"/>
    </row>
    <row r="352" spans="1:23">
      <c r="A352" s="506"/>
      <c r="B352" s="472"/>
      <c r="C352" s="468"/>
      <c r="D352" s="468"/>
      <c r="E352" s="473"/>
      <c r="F352" s="468"/>
      <c r="G352" s="468"/>
      <c r="H352" s="468"/>
      <c r="I352" s="468"/>
      <c r="J352" s="468"/>
      <c r="K352" s="469"/>
      <c r="L352" s="468"/>
      <c r="M352" s="468"/>
      <c r="N352" s="469"/>
      <c r="O352" s="468"/>
      <c r="P352" s="468"/>
      <c r="Q352" s="469"/>
      <c r="R352" s="634"/>
      <c r="S352" s="634"/>
      <c r="T352" s="638"/>
      <c r="U352" s="634"/>
      <c r="V352" s="634"/>
      <c r="W352" s="638"/>
    </row>
    <row r="353" spans="1:23">
      <c r="A353" s="506"/>
      <c r="B353" s="472"/>
      <c r="C353" s="468"/>
      <c r="D353" s="468"/>
      <c r="E353" s="473"/>
      <c r="F353" s="468"/>
      <c r="G353" s="468"/>
      <c r="H353" s="468"/>
      <c r="I353" s="468"/>
      <c r="J353" s="468"/>
      <c r="K353" s="469"/>
      <c r="L353" s="468"/>
      <c r="M353" s="468"/>
      <c r="N353" s="469"/>
      <c r="O353" s="468"/>
      <c r="P353" s="468"/>
      <c r="Q353" s="469"/>
      <c r="R353" s="634"/>
      <c r="S353" s="634"/>
      <c r="T353" s="638"/>
      <c r="U353" s="634"/>
      <c r="V353" s="634"/>
      <c r="W353" s="638"/>
    </row>
    <row r="354" spans="1:23">
      <c r="A354" s="506"/>
      <c r="B354" s="472"/>
      <c r="C354" s="468"/>
      <c r="D354" s="468"/>
      <c r="E354" s="473"/>
      <c r="F354" s="468"/>
      <c r="G354" s="468"/>
      <c r="H354" s="468"/>
      <c r="I354" s="468"/>
      <c r="J354" s="468"/>
      <c r="K354" s="469"/>
      <c r="L354" s="468"/>
      <c r="M354" s="468"/>
      <c r="N354" s="469"/>
      <c r="O354" s="468"/>
      <c r="P354" s="468"/>
      <c r="Q354" s="469"/>
      <c r="R354" s="634"/>
      <c r="S354" s="634"/>
      <c r="T354" s="638"/>
      <c r="U354" s="634"/>
      <c r="V354" s="634"/>
      <c r="W354" s="638"/>
    </row>
    <row r="355" spans="1:23">
      <c r="A355" s="506"/>
      <c r="B355" s="472"/>
      <c r="C355" s="468"/>
      <c r="D355" s="468"/>
      <c r="E355" s="473"/>
      <c r="F355" s="468"/>
      <c r="G355" s="468"/>
      <c r="H355" s="468"/>
      <c r="I355" s="468"/>
      <c r="J355" s="468"/>
      <c r="K355" s="469"/>
      <c r="L355" s="468"/>
      <c r="M355" s="468"/>
      <c r="N355" s="469"/>
      <c r="O355" s="468"/>
      <c r="P355" s="468"/>
      <c r="Q355" s="469"/>
      <c r="R355" s="634"/>
      <c r="S355" s="634"/>
      <c r="T355" s="638"/>
      <c r="U355" s="634"/>
      <c r="V355" s="634"/>
      <c r="W355" s="638"/>
    </row>
    <row r="356" spans="1:23">
      <c r="A356" s="506"/>
      <c r="B356" s="472"/>
      <c r="C356" s="468"/>
      <c r="D356" s="468"/>
      <c r="E356" s="473"/>
      <c r="F356" s="468"/>
      <c r="G356" s="468"/>
      <c r="H356" s="468"/>
      <c r="I356" s="468"/>
      <c r="J356" s="468"/>
      <c r="K356" s="469"/>
      <c r="L356" s="468"/>
      <c r="M356" s="468"/>
      <c r="N356" s="469"/>
      <c r="O356" s="468"/>
      <c r="P356" s="468"/>
      <c r="Q356" s="469"/>
      <c r="R356" s="634"/>
      <c r="S356" s="634"/>
      <c r="T356" s="638"/>
      <c r="U356" s="634"/>
      <c r="V356" s="634"/>
      <c r="W356" s="638"/>
    </row>
    <row r="357" spans="1:23">
      <c r="A357" s="506"/>
      <c r="B357" s="472"/>
      <c r="C357" s="468"/>
      <c r="D357" s="468"/>
      <c r="E357" s="473"/>
      <c r="F357" s="468"/>
      <c r="G357" s="468"/>
      <c r="H357" s="468"/>
      <c r="I357" s="468"/>
      <c r="J357" s="468"/>
      <c r="K357" s="469"/>
      <c r="L357" s="468"/>
      <c r="M357" s="468"/>
      <c r="N357" s="469"/>
      <c r="O357" s="468"/>
      <c r="P357" s="468"/>
      <c r="Q357" s="469"/>
      <c r="R357" s="634"/>
      <c r="S357" s="634"/>
      <c r="T357" s="638"/>
      <c r="U357" s="634"/>
      <c r="V357" s="634"/>
      <c r="W357" s="638"/>
    </row>
    <row r="358" spans="1:23">
      <c r="A358" s="506"/>
      <c r="B358" s="472"/>
      <c r="C358" s="468"/>
      <c r="D358" s="468"/>
      <c r="E358" s="473"/>
      <c r="F358" s="468"/>
      <c r="G358" s="468"/>
      <c r="H358" s="468"/>
      <c r="I358" s="468"/>
      <c r="J358" s="468"/>
      <c r="K358" s="469"/>
      <c r="L358" s="468"/>
      <c r="M358" s="468"/>
      <c r="N358" s="469"/>
      <c r="O358" s="468"/>
      <c r="P358" s="468"/>
      <c r="Q358" s="469"/>
      <c r="R358" s="634"/>
      <c r="S358" s="634"/>
      <c r="T358" s="638"/>
      <c r="U358" s="634"/>
      <c r="V358" s="634"/>
      <c r="W358" s="638"/>
    </row>
    <row r="359" spans="1:23">
      <c r="A359" s="506"/>
      <c r="B359" s="472"/>
      <c r="C359" s="468"/>
      <c r="D359" s="468"/>
      <c r="E359" s="473"/>
      <c r="F359" s="468"/>
      <c r="G359" s="468"/>
      <c r="H359" s="468"/>
      <c r="I359" s="468"/>
      <c r="J359" s="468"/>
      <c r="K359" s="469"/>
      <c r="L359" s="468"/>
      <c r="M359" s="468"/>
      <c r="N359" s="469"/>
      <c r="O359" s="468"/>
      <c r="P359" s="468"/>
      <c r="Q359" s="469"/>
      <c r="R359" s="634"/>
      <c r="S359" s="634"/>
      <c r="T359" s="638"/>
      <c r="U359" s="634"/>
      <c r="V359" s="634"/>
      <c r="W359" s="638"/>
    </row>
    <row r="360" spans="1:23">
      <c r="A360" s="506"/>
      <c r="B360" s="472"/>
      <c r="C360" s="468"/>
      <c r="D360" s="468"/>
      <c r="E360" s="473"/>
      <c r="F360" s="468"/>
      <c r="G360" s="468"/>
      <c r="H360" s="468"/>
      <c r="I360" s="468"/>
      <c r="J360" s="468"/>
      <c r="K360" s="469"/>
      <c r="L360" s="468"/>
      <c r="M360" s="468"/>
      <c r="N360" s="469"/>
      <c r="O360" s="468"/>
      <c r="P360" s="468"/>
      <c r="Q360" s="469"/>
      <c r="R360" s="634"/>
      <c r="S360" s="634"/>
      <c r="T360" s="638"/>
      <c r="U360" s="634"/>
      <c r="V360" s="634"/>
      <c r="W360" s="638"/>
    </row>
    <row r="361" spans="1:23">
      <c r="A361" s="506"/>
      <c r="B361" s="472"/>
      <c r="C361" s="468"/>
      <c r="D361" s="468"/>
      <c r="E361" s="473"/>
      <c r="F361" s="468"/>
      <c r="G361" s="468"/>
      <c r="H361" s="468"/>
      <c r="I361" s="468"/>
      <c r="J361" s="468"/>
      <c r="K361" s="469"/>
      <c r="L361" s="468"/>
      <c r="M361" s="468"/>
      <c r="N361" s="469"/>
      <c r="O361" s="468"/>
      <c r="P361" s="468"/>
      <c r="Q361" s="469"/>
      <c r="R361" s="634"/>
      <c r="S361" s="634"/>
      <c r="T361" s="638"/>
      <c r="U361" s="634"/>
      <c r="V361" s="634"/>
      <c r="W361" s="638"/>
    </row>
    <row r="362" spans="1:23">
      <c r="A362" s="506"/>
      <c r="B362" s="472"/>
      <c r="C362" s="468"/>
      <c r="D362" s="468"/>
      <c r="E362" s="473"/>
      <c r="F362" s="468"/>
      <c r="G362" s="468"/>
      <c r="H362" s="468"/>
      <c r="I362" s="468"/>
      <c r="J362" s="468"/>
      <c r="K362" s="469"/>
      <c r="L362" s="468"/>
      <c r="M362" s="468"/>
      <c r="N362" s="469"/>
      <c r="O362" s="468"/>
      <c r="P362" s="468"/>
      <c r="Q362" s="469"/>
      <c r="R362" s="634"/>
      <c r="S362" s="634"/>
      <c r="T362" s="638"/>
      <c r="U362" s="634"/>
      <c r="V362" s="634"/>
      <c r="W362" s="638"/>
    </row>
    <row r="363" spans="1:23">
      <c r="A363" s="506"/>
      <c r="B363" s="472"/>
      <c r="C363" s="468"/>
      <c r="D363" s="468"/>
      <c r="E363" s="473"/>
      <c r="F363" s="468"/>
      <c r="G363" s="468"/>
      <c r="H363" s="468"/>
      <c r="I363" s="468"/>
      <c r="J363" s="468"/>
      <c r="K363" s="469"/>
      <c r="L363" s="468"/>
      <c r="M363" s="468"/>
      <c r="N363" s="469"/>
      <c r="O363" s="468"/>
      <c r="P363" s="468"/>
      <c r="Q363" s="469"/>
      <c r="R363" s="634"/>
      <c r="S363" s="634"/>
      <c r="T363" s="638"/>
      <c r="U363" s="634"/>
      <c r="V363" s="634"/>
      <c r="W363" s="638"/>
    </row>
    <row r="364" spans="1:23">
      <c r="A364" s="506"/>
      <c r="B364" s="472"/>
      <c r="C364" s="468"/>
      <c r="D364" s="468"/>
      <c r="E364" s="473"/>
      <c r="F364" s="468"/>
      <c r="G364" s="468"/>
      <c r="H364" s="468"/>
      <c r="I364" s="468"/>
      <c r="J364" s="468"/>
      <c r="K364" s="469"/>
      <c r="L364" s="468"/>
      <c r="M364" s="468"/>
      <c r="N364" s="469"/>
      <c r="O364" s="468"/>
      <c r="P364" s="468"/>
      <c r="Q364" s="469"/>
      <c r="R364" s="634"/>
      <c r="S364" s="634"/>
      <c r="T364" s="638"/>
      <c r="U364" s="634"/>
      <c r="V364" s="634"/>
      <c r="W364" s="638"/>
    </row>
    <row r="365" spans="1:23">
      <c r="A365" s="506"/>
      <c r="B365" s="472"/>
      <c r="C365" s="468"/>
      <c r="D365" s="468"/>
      <c r="E365" s="473"/>
      <c r="F365" s="468"/>
      <c r="G365" s="468"/>
      <c r="H365" s="468"/>
      <c r="I365" s="468"/>
      <c r="J365" s="468"/>
      <c r="K365" s="469"/>
      <c r="L365" s="468"/>
      <c r="M365" s="468"/>
      <c r="N365" s="469"/>
      <c r="O365" s="468"/>
      <c r="P365" s="468"/>
      <c r="Q365" s="469"/>
      <c r="R365" s="634"/>
      <c r="S365" s="634"/>
      <c r="T365" s="638"/>
      <c r="U365" s="634"/>
      <c r="V365" s="634"/>
      <c r="W365" s="638"/>
    </row>
    <row r="366" spans="1:23">
      <c r="A366" s="506"/>
      <c r="B366" s="472"/>
      <c r="C366" s="468"/>
      <c r="D366" s="468"/>
      <c r="E366" s="473"/>
      <c r="F366" s="468"/>
      <c r="G366" s="468"/>
      <c r="H366" s="468"/>
      <c r="I366" s="468"/>
      <c r="J366" s="468"/>
      <c r="K366" s="469"/>
      <c r="L366" s="468"/>
      <c r="M366" s="468"/>
      <c r="N366" s="469"/>
      <c r="O366" s="468"/>
      <c r="P366" s="468"/>
      <c r="Q366" s="469"/>
      <c r="R366" s="634"/>
      <c r="S366" s="634"/>
      <c r="T366" s="638"/>
      <c r="U366" s="634"/>
      <c r="V366" s="634"/>
      <c r="W366" s="638"/>
    </row>
    <row r="367" spans="1:23">
      <c r="A367" s="506"/>
      <c r="B367" s="472"/>
      <c r="C367" s="468"/>
      <c r="D367" s="468"/>
      <c r="E367" s="473"/>
      <c r="F367" s="468"/>
      <c r="G367" s="468"/>
      <c r="H367" s="468"/>
      <c r="I367" s="468"/>
      <c r="J367" s="468"/>
      <c r="K367" s="469"/>
      <c r="L367" s="468"/>
      <c r="M367" s="468"/>
      <c r="N367" s="469"/>
      <c r="O367" s="468"/>
      <c r="P367" s="468"/>
      <c r="Q367" s="469"/>
      <c r="R367" s="634"/>
      <c r="S367" s="634"/>
      <c r="T367" s="638"/>
      <c r="U367" s="634"/>
      <c r="V367" s="634"/>
      <c r="W367" s="638"/>
    </row>
    <row r="368" spans="1:23">
      <c r="A368" s="506"/>
      <c r="B368" s="472"/>
      <c r="C368" s="468"/>
      <c r="D368" s="468"/>
      <c r="E368" s="473"/>
      <c r="F368" s="468"/>
      <c r="G368" s="468"/>
      <c r="H368" s="468"/>
      <c r="I368" s="468"/>
      <c r="J368" s="468"/>
      <c r="K368" s="469"/>
      <c r="L368" s="468"/>
      <c r="M368" s="468"/>
      <c r="N368" s="469"/>
      <c r="O368" s="468"/>
      <c r="P368" s="468"/>
      <c r="Q368" s="469"/>
      <c r="R368" s="634"/>
      <c r="S368" s="634"/>
      <c r="T368" s="638"/>
      <c r="U368" s="634"/>
      <c r="V368" s="634"/>
      <c r="W368" s="638"/>
    </row>
    <row r="369" spans="1:23">
      <c r="A369" s="506"/>
      <c r="B369" s="472"/>
      <c r="C369" s="468"/>
      <c r="D369" s="468"/>
      <c r="E369" s="473"/>
      <c r="F369" s="468"/>
      <c r="G369" s="468"/>
      <c r="H369" s="468"/>
      <c r="I369" s="468"/>
      <c r="J369" s="468"/>
      <c r="K369" s="469"/>
      <c r="L369" s="468"/>
      <c r="M369" s="468"/>
      <c r="N369" s="469"/>
      <c r="O369" s="468"/>
      <c r="P369" s="468"/>
      <c r="Q369" s="469"/>
      <c r="R369" s="634"/>
      <c r="S369" s="634"/>
      <c r="T369" s="638"/>
      <c r="U369" s="634"/>
      <c r="V369" s="634"/>
      <c r="W369" s="638"/>
    </row>
    <row r="370" spans="1:23">
      <c r="A370" s="506"/>
      <c r="B370" s="472"/>
      <c r="C370" s="468"/>
      <c r="D370" s="468"/>
      <c r="E370" s="473"/>
      <c r="F370" s="468"/>
      <c r="G370" s="468"/>
      <c r="H370" s="468"/>
      <c r="I370" s="468"/>
      <c r="J370" s="468"/>
      <c r="K370" s="469"/>
      <c r="L370" s="468"/>
      <c r="M370" s="468"/>
      <c r="N370" s="469"/>
      <c r="O370" s="468"/>
      <c r="P370" s="468"/>
      <c r="Q370" s="469"/>
      <c r="R370" s="634"/>
      <c r="S370" s="634"/>
      <c r="T370" s="638"/>
      <c r="U370" s="634"/>
      <c r="V370" s="634"/>
      <c r="W370" s="638"/>
    </row>
    <row r="371" spans="1:23">
      <c r="A371" s="506"/>
      <c r="B371" s="472"/>
      <c r="C371" s="468"/>
      <c r="D371" s="468"/>
      <c r="E371" s="473"/>
      <c r="F371" s="468"/>
      <c r="G371" s="468"/>
      <c r="H371" s="468"/>
      <c r="I371" s="468"/>
      <c r="J371" s="468"/>
      <c r="K371" s="469"/>
      <c r="L371" s="468"/>
      <c r="M371" s="468"/>
      <c r="N371" s="469"/>
      <c r="O371" s="468"/>
      <c r="P371" s="468"/>
      <c r="Q371" s="469"/>
      <c r="R371" s="634"/>
      <c r="S371" s="634"/>
      <c r="T371" s="638"/>
      <c r="U371" s="634"/>
      <c r="V371" s="634"/>
      <c r="W371" s="638"/>
    </row>
    <row r="372" spans="1:23">
      <c r="A372" s="506"/>
      <c r="B372" s="472"/>
      <c r="C372" s="468"/>
      <c r="D372" s="468"/>
      <c r="E372" s="473"/>
      <c r="F372" s="468"/>
      <c r="G372" s="468"/>
      <c r="H372" s="468"/>
      <c r="I372" s="468"/>
      <c r="J372" s="468"/>
      <c r="K372" s="469"/>
      <c r="L372" s="468"/>
      <c r="M372" s="468"/>
      <c r="N372" s="469"/>
      <c r="O372" s="468"/>
      <c r="P372" s="468"/>
      <c r="Q372" s="469"/>
      <c r="R372" s="634"/>
      <c r="S372" s="634"/>
      <c r="T372" s="638"/>
      <c r="U372" s="634"/>
      <c r="V372" s="634"/>
      <c r="W372" s="638"/>
    </row>
    <row r="373" spans="1:23">
      <c r="A373" s="506"/>
      <c r="B373" s="472"/>
      <c r="C373" s="468"/>
      <c r="D373" s="468"/>
      <c r="E373" s="473"/>
      <c r="F373" s="468"/>
      <c r="G373" s="468"/>
      <c r="H373" s="468"/>
      <c r="I373" s="468"/>
      <c r="J373" s="468"/>
      <c r="K373" s="469"/>
      <c r="L373" s="468"/>
      <c r="M373" s="468"/>
      <c r="N373" s="469"/>
      <c r="O373" s="468"/>
      <c r="P373" s="468"/>
      <c r="Q373" s="469"/>
      <c r="R373" s="634"/>
      <c r="S373" s="634"/>
      <c r="T373" s="638"/>
      <c r="U373" s="634"/>
      <c r="V373" s="634"/>
      <c r="W373" s="638"/>
    </row>
    <row r="374" spans="1:23">
      <c r="A374" s="506"/>
      <c r="B374" s="472"/>
      <c r="C374" s="468"/>
      <c r="D374" s="468"/>
      <c r="E374" s="473"/>
      <c r="F374" s="468"/>
      <c r="G374" s="468"/>
      <c r="H374" s="468"/>
      <c r="I374" s="468"/>
      <c r="J374" s="468"/>
      <c r="K374" s="469"/>
      <c r="L374" s="468"/>
      <c r="M374" s="468"/>
      <c r="N374" s="469"/>
      <c r="O374" s="468"/>
      <c r="P374" s="468"/>
      <c r="Q374" s="469"/>
      <c r="R374" s="634"/>
      <c r="S374" s="634"/>
      <c r="T374" s="638"/>
      <c r="U374" s="634"/>
      <c r="V374" s="634"/>
      <c r="W374" s="638"/>
    </row>
    <row r="375" spans="1:23">
      <c r="A375" s="506"/>
      <c r="B375" s="472"/>
      <c r="C375" s="468"/>
      <c r="D375" s="468"/>
      <c r="E375" s="473"/>
      <c r="F375" s="468"/>
      <c r="G375" s="468"/>
      <c r="H375" s="468"/>
      <c r="I375" s="468"/>
      <c r="J375" s="468"/>
      <c r="K375" s="469"/>
      <c r="L375" s="468"/>
      <c r="M375" s="468"/>
      <c r="N375" s="469"/>
      <c r="O375" s="468"/>
      <c r="P375" s="468"/>
      <c r="Q375" s="469"/>
      <c r="R375" s="634"/>
      <c r="S375" s="634"/>
      <c r="T375" s="638"/>
      <c r="U375" s="634"/>
      <c r="V375" s="634"/>
      <c r="W375" s="638"/>
    </row>
    <row r="376" spans="1:23">
      <c r="A376" s="506"/>
      <c r="B376" s="472"/>
      <c r="C376" s="468"/>
      <c r="D376" s="468"/>
      <c r="E376" s="473"/>
      <c r="F376" s="468"/>
      <c r="G376" s="468"/>
      <c r="H376" s="468"/>
      <c r="I376" s="468"/>
      <c r="J376" s="468"/>
      <c r="K376" s="469"/>
      <c r="L376" s="468"/>
      <c r="M376" s="468"/>
      <c r="N376" s="469"/>
      <c r="O376" s="468"/>
      <c r="P376" s="468"/>
      <c r="Q376" s="469"/>
      <c r="R376" s="634"/>
      <c r="S376" s="634"/>
      <c r="T376" s="638"/>
      <c r="U376" s="634"/>
      <c r="V376" s="634"/>
      <c r="W376" s="638"/>
    </row>
    <row r="377" spans="1:23">
      <c r="A377" s="506"/>
      <c r="B377" s="472"/>
      <c r="C377" s="468"/>
      <c r="D377" s="468"/>
      <c r="E377" s="473"/>
      <c r="F377" s="468"/>
      <c r="G377" s="468"/>
      <c r="H377" s="468"/>
      <c r="I377" s="468"/>
      <c r="J377" s="468"/>
      <c r="K377" s="469"/>
      <c r="L377" s="468"/>
      <c r="M377" s="468"/>
      <c r="N377" s="469"/>
      <c r="O377" s="468"/>
      <c r="P377" s="468"/>
      <c r="Q377" s="469"/>
      <c r="R377" s="634"/>
      <c r="S377" s="634"/>
      <c r="T377" s="638"/>
      <c r="U377" s="634"/>
      <c r="V377" s="634"/>
      <c r="W377" s="638"/>
    </row>
    <row r="378" spans="1:23">
      <c r="A378" s="506"/>
      <c r="B378" s="472"/>
      <c r="C378" s="468"/>
      <c r="D378" s="468"/>
      <c r="E378" s="473"/>
      <c r="F378" s="468"/>
      <c r="G378" s="468"/>
      <c r="H378" s="468"/>
      <c r="I378" s="468"/>
      <c r="J378" s="468"/>
      <c r="K378" s="469"/>
      <c r="L378" s="468"/>
      <c r="M378" s="468"/>
      <c r="N378" s="469"/>
      <c r="O378" s="468"/>
      <c r="P378" s="468"/>
      <c r="Q378" s="469"/>
      <c r="R378" s="634"/>
      <c r="S378" s="634"/>
      <c r="T378" s="638"/>
      <c r="U378" s="634"/>
      <c r="V378" s="634"/>
      <c r="W378" s="638"/>
    </row>
    <row r="379" spans="1:23">
      <c r="A379" s="506"/>
      <c r="B379" s="472"/>
      <c r="C379" s="468"/>
      <c r="D379" s="468"/>
      <c r="E379" s="473"/>
      <c r="F379" s="468"/>
      <c r="G379" s="468"/>
      <c r="H379" s="468"/>
      <c r="I379" s="468"/>
      <c r="J379" s="468"/>
      <c r="K379" s="469"/>
      <c r="L379" s="468"/>
      <c r="M379" s="468"/>
      <c r="N379" s="469"/>
      <c r="O379" s="468"/>
      <c r="P379" s="468"/>
      <c r="Q379" s="469"/>
      <c r="R379" s="634"/>
      <c r="S379" s="634"/>
      <c r="T379" s="638"/>
      <c r="U379" s="634"/>
      <c r="V379" s="634"/>
      <c r="W379" s="638"/>
    </row>
    <row r="380" spans="1:23">
      <c r="A380" s="506"/>
      <c r="B380" s="472"/>
      <c r="C380" s="468"/>
      <c r="D380" s="468"/>
      <c r="E380" s="473"/>
      <c r="F380" s="468"/>
      <c r="G380" s="468"/>
      <c r="H380" s="468"/>
      <c r="I380" s="468"/>
      <c r="J380" s="468"/>
      <c r="K380" s="469"/>
      <c r="L380" s="468"/>
      <c r="M380" s="468"/>
      <c r="N380" s="469"/>
      <c r="O380" s="468"/>
      <c r="P380" s="468"/>
      <c r="Q380" s="469"/>
      <c r="R380" s="634"/>
      <c r="S380" s="634"/>
      <c r="T380" s="638"/>
      <c r="U380" s="634"/>
      <c r="V380" s="634"/>
      <c r="W380" s="638"/>
    </row>
    <row r="381" spans="1:23">
      <c r="A381" s="506"/>
      <c r="B381" s="472"/>
      <c r="C381" s="468"/>
      <c r="D381" s="468"/>
      <c r="E381" s="473"/>
      <c r="F381" s="468"/>
      <c r="G381" s="468"/>
      <c r="H381" s="468"/>
      <c r="I381" s="468"/>
      <c r="J381" s="468"/>
      <c r="K381" s="469"/>
      <c r="L381" s="468"/>
      <c r="M381" s="468"/>
      <c r="N381" s="469"/>
      <c r="O381" s="468"/>
      <c r="P381" s="468"/>
      <c r="Q381" s="469"/>
      <c r="R381" s="634"/>
      <c r="S381" s="634"/>
      <c r="T381" s="638"/>
      <c r="U381" s="634"/>
      <c r="V381" s="634"/>
      <c r="W381" s="638"/>
    </row>
    <row r="382" spans="1:23">
      <c r="A382" s="506"/>
      <c r="B382" s="472"/>
      <c r="C382" s="468"/>
      <c r="D382" s="468"/>
      <c r="E382" s="473"/>
      <c r="F382" s="468"/>
      <c r="G382" s="468"/>
      <c r="H382" s="468"/>
      <c r="I382" s="468"/>
      <c r="J382" s="468"/>
      <c r="K382" s="469"/>
      <c r="L382" s="468"/>
      <c r="M382" s="468"/>
      <c r="N382" s="469"/>
      <c r="O382" s="468"/>
      <c r="P382" s="468"/>
      <c r="Q382" s="469"/>
      <c r="R382" s="634"/>
      <c r="S382" s="634"/>
      <c r="T382" s="638"/>
      <c r="U382" s="634"/>
      <c r="V382" s="634"/>
      <c r="W382" s="638"/>
    </row>
    <row r="383" spans="1:23">
      <c r="A383" s="506"/>
      <c r="B383" s="472"/>
      <c r="C383" s="468"/>
      <c r="D383" s="468"/>
      <c r="E383" s="473"/>
      <c r="F383" s="468"/>
      <c r="G383" s="468"/>
      <c r="H383" s="468"/>
      <c r="I383" s="468"/>
      <c r="J383" s="468"/>
      <c r="K383" s="469"/>
      <c r="L383" s="468"/>
      <c r="M383" s="468"/>
      <c r="N383" s="469"/>
      <c r="O383" s="468"/>
      <c r="P383" s="468"/>
      <c r="Q383" s="469"/>
      <c r="R383" s="634"/>
      <c r="S383" s="634"/>
      <c r="T383" s="638"/>
      <c r="U383" s="634"/>
      <c r="V383" s="634"/>
      <c r="W383" s="638"/>
    </row>
    <row r="384" spans="1:23">
      <c r="A384" s="506"/>
      <c r="B384" s="472"/>
      <c r="C384" s="468"/>
      <c r="D384" s="468"/>
      <c r="E384" s="473"/>
      <c r="F384" s="468"/>
      <c r="G384" s="468"/>
      <c r="H384" s="468"/>
      <c r="I384" s="468"/>
      <c r="J384" s="468"/>
      <c r="K384" s="469"/>
      <c r="L384" s="468"/>
      <c r="M384" s="468"/>
      <c r="N384" s="469"/>
      <c r="O384" s="468"/>
      <c r="P384" s="468"/>
      <c r="Q384" s="469"/>
      <c r="R384" s="634"/>
      <c r="S384" s="634"/>
      <c r="T384" s="638"/>
      <c r="U384" s="634"/>
      <c r="V384" s="634"/>
      <c r="W384" s="638"/>
    </row>
    <row r="385" spans="1:23">
      <c r="A385" s="506"/>
      <c r="B385" s="472"/>
      <c r="C385" s="468"/>
      <c r="D385" s="468"/>
      <c r="E385" s="473"/>
      <c r="F385" s="468"/>
      <c r="G385" s="468"/>
      <c r="H385" s="468"/>
      <c r="I385" s="468"/>
      <c r="J385" s="468"/>
      <c r="K385" s="469"/>
      <c r="L385" s="468"/>
      <c r="M385" s="468"/>
      <c r="N385" s="469"/>
      <c r="O385" s="468"/>
      <c r="P385" s="468"/>
      <c r="Q385" s="469"/>
      <c r="R385" s="634"/>
      <c r="S385" s="634"/>
      <c r="T385" s="638"/>
      <c r="U385" s="634"/>
      <c r="V385" s="634"/>
      <c r="W385" s="638"/>
    </row>
    <row r="386" spans="1:23">
      <c r="A386" s="506"/>
      <c r="B386" s="472"/>
      <c r="C386" s="468"/>
      <c r="D386" s="468"/>
      <c r="E386" s="473"/>
      <c r="F386" s="468"/>
      <c r="G386" s="468"/>
      <c r="H386" s="468"/>
      <c r="I386" s="468"/>
      <c r="J386" s="468"/>
      <c r="K386" s="469"/>
      <c r="L386" s="468"/>
      <c r="M386" s="468"/>
      <c r="N386" s="469"/>
      <c r="O386" s="468"/>
      <c r="P386" s="468"/>
      <c r="Q386" s="469"/>
      <c r="R386" s="634"/>
      <c r="S386" s="634"/>
      <c r="T386" s="638"/>
      <c r="U386" s="634"/>
      <c r="V386" s="634"/>
      <c r="W386" s="638"/>
    </row>
    <row r="387" spans="1:23">
      <c r="A387" s="506"/>
      <c r="B387" s="472"/>
      <c r="C387" s="468"/>
      <c r="D387" s="468"/>
      <c r="E387" s="473"/>
      <c r="F387" s="468"/>
      <c r="G387" s="468"/>
      <c r="H387" s="468"/>
      <c r="I387" s="468"/>
      <c r="J387" s="468"/>
      <c r="K387" s="469"/>
      <c r="L387" s="468"/>
      <c r="M387" s="468"/>
      <c r="N387" s="469"/>
      <c r="O387" s="468"/>
      <c r="P387" s="468"/>
      <c r="Q387" s="469"/>
      <c r="R387" s="634"/>
      <c r="S387" s="634"/>
      <c r="T387" s="638"/>
      <c r="U387" s="634"/>
      <c r="V387" s="634"/>
      <c r="W387" s="638"/>
    </row>
    <row r="388" spans="1:23">
      <c r="A388" s="506"/>
      <c r="B388" s="472"/>
      <c r="C388" s="468"/>
      <c r="D388" s="468"/>
      <c r="E388" s="473"/>
      <c r="F388" s="468"/>
      <c r="G388" s="468"/>
      <c r="H388" s="468"/>
      <c r="I388" s="468"/>
      <c r="J388" s="468"/>
      <c r="K388" s="469"/>
      <c r="L388" s="468"/>
      <c r="M388" s="468"/>
      <c r="N388" s="469"/>
      <c r="O388" s="468"/>
      <c r="P388" s="468"/>
      <c r="Q388" s="469"/>
      <c r="R388" s="634"/>
      <c r="S388" s="634"/>
      <c r="T388" s="638"/>
      <c r="U388" s="634"/>
      <c r="V388" s="634"/>
      <c r="W388" s="638"/>
    </row>
    <row r="389" spans="1:23">
      <c r="A389" s="506"/>
      <c r="B389" s="472"/>
      <c r="C389" s="468"/>
      <c r="D389" s="468"/>
      <c r="E389" s="473"/>
      <c r="F389" s="468"/>
      <c r="G389" s="468"/>
      <c r="H389" s="468"/>
      <c r="I389" s="468"/>
      <c r="J389" s="468"/>
      <c r="K389" s="469"/>
      <c r="L389" s="468"/>
      <c r="M389" s="468"/>
      <c r="N389" s="469"/>
      <c r="O389" s="468"/>
      <c r="P389" s="468"/>
      <c r="Q389" s="469"/>
      <c r="R389" s="634"/>
      <c r="S389" s="634"/>
      <c r="T389" s="638"/>
      <c r="U389" s="634"/>
      <c r="V389" s="634"/>
      <c r="W389" s="638"/>
    </row>
    <row r="390" spans="1:23">
      <c r="A390" s="506"/>
      <c r="B390" s="472"/>
      <c r="C390" s="468"/>
      <c r="D390" s="468"/>
      <c r="E390" s="473"/>
      <c r="F390" s="468"/>
      <c r="G390" s="468"/>
      <c r="H390" s="468"/>
      <c r="I390" s="468"/>
      <c r="J390" s="468"/>
      <c r="K390" s="469"/>
      <c r="L390" s="468"/>
      <c r="M390" s="468"/>
      <c r="N390" s="469"/>
      <c r="O390" s="468"/>
      <c r="P390" s="468"/>
      <c r="Q390" s="469"/>
      <c r="R390" s="634"/>
      <c r="S390" s="634"/>
      <c r="T390" s="638"/>
      <c r="U390" s="634"/>
      <c r="V390" s="634"/>
      <c r="W390" s="638"/>
    </row>
    <row r="391" spans="1:23">
      <c r="A391" s="506"/>
      <c r="B391" s="472"/>
      <c r="C391" s="468"/>
      <c r="D391" s="468"/>
      <c r="E391" s="473"/>
      <c r="F391" s="468"/>
      <c r="G391" s="468"/>
      <c r="H391" s="468"/>
      <c r="I391" s="468"/>
      <c r="J391" s="468"/>
      <c r="K391" s="469"/>
      <c r="L391" s="468"/>
      <c r="M391" s="468"/>
      <c r="N391" s="469"/>
      <c r="O391" s="468"/>
      <c r="P391" s="468"/>
      <c r="Q391" s="469"/>
      <c r="R391" s="634"/>
      <c r="S391" s="634"/>
      <c r="T391" s="638"/>
      <c r="U391" s="634"/>
      <c r="V391" s="634"/>
      <c r="W391" s="638"/>
    </row>
    <row r="392" spans="1:23">
      <c r="A392" s="506"/>
      <c r="B392" s="472"/>
      <c r="C392" s="468"/>
      <c r="D392" s="468"/>
      <c r="E392" s="473"/>
      <c r="F392" s="468"/>
      <c r="G392" s="468"/>
      <c r="H392" s="468"/>
      <c r="I392" s="468"/>
      <c r="J392" s="468"/>
      <c r="K392" s="469"/>
      <c r="L392" s="468"/>
      <c r="M392" s="468"/>
      <c r="N392" s="469"/>
      <c r="O392" s="468"/>
      <c r="P392" s="468"/>
      <c r="Q392" s="469"/>
      <c r="R392" s="634"/>
      <c r="S392" s="634"/>
      <c r="T392" s="638"/>
      <c r="U392" s="634"/>
      <c r="V392" s="634"/>
      <c r="W392" s="638"/>
    </row>
    <row r="393" spans="1:23">
      <c r="A393" s="506"/>
      <c r="B393" s="472"/>
      <c r="C393" s="468"/>
      <c r="D393" s="468"/>
      <c r="E393" s="473"/>
      <c r="F393" s="468"/>
      <c r="G393" s="468"/>
      <c r="H393" s="468"/>
      <c r="I393" s="468"/>
      <c r="J393" s="468"/>
      <c r="K393" s="469"/>
      <c r="L393" s="468"/>
      <c r="M393" s="468"/>
      <c r="N393" s="469"/>
      <c r="O393" s="468"/>
      <c r="P393" s="468"/>
      <c r="Q393" s="469"/>
      <c r="R393" s="634"/>
      <c r="S393" s="634"/>
      <c r="T393" s="638"/>
      <c r="U393" s="634"/>
      <c r="V393" s="634"/>
      <c r="W393" s="638"/>
    </row>
    <row r="394" spans="1:23">
      <c r="A394" s="506"/>
      <c r="B394" s="472"/>
      <c r="C394" s="468"/>
      <c r="D394" s="468"/>
      <c r="E394" s="473"/>
      <c r="F394" s="468"/>
      <c r="G394" s="468"/>
      <c r="H394" s="468"/>
      <c r="I394" s="468"/>
      <c r="J394" s="468"/>
      <c r="K394" s="469"/>
      <c r="L394" s="468"/>
      <c r="M394" s="468"/>
      <c r="N394" s="469"/>
      <c r="O394" s="468"/>
      <c r="P394" s="468"/>
      <c r="Q394" s="469"/>
      <c r="R394" s="634"/>
      <c r="S394" s="634"/>
      <c r="T394" s="638"/>
      <c r="U394" s="634"/>
      <c r="V394" s="634"/>
      <c r="W394" s="638"/>
    </row>
    <row r="395" spans="1:23">
      <c r="A395" s="506"/>
      <c r="B395" s="472"/>
      <c r="C395" s="468"/>
      <c r="D395" s="468"/>
      <c r="E395" s="473"/>
      <c r="F395" s="468"/>
      <c r="G395" s="468"/>
      <c r="H395" s="468"/>
      <c r="I395" s="468"/>
      <c r="J395" s="468"/>
      <c r="K395" s="469"/>
      <c r="L395" s="468"/>
      <c r="M395" s="468"/>
      <c r="N395" s="469"/>
      <c r="O395" s="468"/>
      <c r="P395" s="468"/>
      <c r="Q395" s="469"/>
      <c r="R395" s="634"/>
      <c r="S395" s="634"/>
      <c r="T395" s="638"/>
      <c r="U395" s="634"/>
      <c r="V395" s="634"/>
      <c r="W395" s="638"/>
    </row>
    <row r="396" spans="1:23">
      <c r="A396" s="506"/>
      <c r="B396" s="472"/>
      <c r="C396" s="468"/>
      <c r="D396" s="468"/>
      <c r="E396" s="473"/>
      <c r="F396" s="468"/>
      <c r="G396" s="468"/>
      <c r="H396" s="468"/>
      <c r="I396" s="468"/>
      <c r="J396" s="468"/>
      <c r="K396" s="469"/>
      <c r="L396" s="468"/>
      <c r="M396" s="468"/>
      <c r="N396" s="469"/>
      <c r="O396" s="468"/>
      <c r="P396" s="468"/>
      <c r="Q396" s="469"/>
      <c r="R396" s="634"/>
      <c r="S396" s="634"/>
      <c r="T396" s="638"/>
      <c r="U396" s="634"/>
      <c r="V396" s="634"/>
      <c r="W396" s="638"/>
    </row>
    <row r="397" spans="1:23">
      <c r="A397" s="506"/>
      <c r="B397" s="472"/>
      <c r="C397" s="468"/>
      <c r="D397" s="468"/>
      <c r="E397" s="473"/>
      <c r="F397" s="468"/>
      <c r="G397" s="468"/>
      <c r="H397" s="468"/>
      <c r="I397" s="468"/>
      <c r="J397" s="468"/>
      <c r="K397" s="469"/>
      <c r="L397" s="468"/>
      <c r="M397" s="468"/>
      <c r="N397" s="469"/>
      <c r="O397" s="468"/>
      <c r="P397" s="468"/>
      <c r="Q397" s="469"/>
      <c r="R397" s="634"/>
      <c r="S397" s="634"/>
      <c r="T397" s="638"/>
      <c r="U397" s="634"/>
      <c r="V397" s="634"/>
      <c r="W397" s="638"/>
    </row>
    <row r="398" spans="1:23">
      <c r="A398" s="506"/>
      <c r="B398" s="472"/>
      <c r="C398" s="468"/>
      <c r="D398" s="468"/>
      <c r="E398" s="473"/>
      <c r="F398" s="468"/>
      <c r="G398" s="468"/>
      <c r="H398" s="468"/>
      <c r="I398" s="468"/>
      <c r="J398" s="468"/>
      <c r="K398" s="469"/>
      <c r="L398" s="468"/>
      <c r="M398" s="468"/>
      <c r="N398" s="469"/>
      <c r="O398" s="468"/>
      <c r="P398" s="468"/>
      <c r="Q398" s="469"/>
      <c r="R398" s="634"/>
      <c r="S398" s="634"/>
      <c r="T398" s="638"/>
      <c r="U398" s="634"/>
      <c r="V398" s="634"/>
      <c r="W398" s="638"/>
    </row>
    <row r="399" spans="1:23">
      <c r="A399" s="506"/>
      <c r="B399" s="472"/>
      <c r="C399" s="468"/>
      <c r="D399" s="468"/>
      <c r="E399" s="473"/>
      <c r="F399" s="468"/>
      <c r="G399" s="468"/>
      <c r="H399" s="468"/>
      <c r="I399" s="468"/>
      <c r="J399" s="468"/>
      <c r="K399" s="469"/>
      <c r="L399" s="468"/>
      <c r="M399" s="468"/>
      <c r="N399" s="469"/>
      <c r="O399" s="468"/>
      <c r="P399" s="468"/>
      <c r="Q399" s="469"/>
      <c r="R399" s="634"/>
      <c r="S399" s="634"/>
      <c r="T399" s="638"/>
      <c r="U399" s="634"/>
      <c r="V399" s="634"/>
      <c r="W399" s="638"/>
    </row>
    <row r="400" spans="1:23">
      <c r="A400" s="506"/>
      <c r="B400" s="472"/>
      <c r="C400" s="468"/>
      <c r="D400" s="468"/>
      <c r="E400" s="473"/>
      <c r="F400" s="468"/>
      <c r="G400" s="468"/>
      <c r="H400" s="468"/>
      <c r="I400" s="468"/>
      <c r="J400" s="468"/>
      <c r="K400" s="469"/>
      <c r="L400" s="468"/>
      <c r="M400" s="468"/>
      <c r="N400" s="469"/>
      <c r="O400" s="468"/>
      <c r="P400" s="468"/>
      <c r="Q400" s="469"/>
      <c r="R400" s="634"/>
      <c r="S400" s="634"/>
      <c r="T400" s="638"/>
      <c r="U400" s="634"/>
      <c r="V400" s="634"/>
      <c r="W400" s="638"/>
    </row>
    <row r="401" spans="1:23">
      <c r="A401" s="506"/>
      <c r="B401" s="472"/>
      <c r="C401" s="468"/>
      <c r="D401" s="468"/>
      <c r="E401" s="473"/>
      <c r="F401" s="468"/>
      <c r="G401" s="468"/>
      <c r="H401" s="468"/>
      <c r="I401" s="468"/>
      <c r="J401" s="468"/>
      <c r="K401" s="469"/>
      <c r="L401" s="468"/>
      <c r="M401" s="468"/>
      <c r="N401" s="469"/>
      <c r="O401" s="468"/>
      <c r="P401" s="468"/>
      <c r="Q401" s="469"/>
      <c r="R401" s="634"/>
      <c r="S401" s="634"/>
      <c r="T401" s="638"/>
      <c r="U401" s="634"/>
      <c r="V401" s="634"/>
      <c r="W401" s="638"/>
    </row>
    <row r="402" spans="1:23">
      <c r="A402" s="506"/>
      <c r="B402" s="472"/>
      <c r="C402" s="468"/>
      <c r="D402" s="468"/>
      <c r="E402" s="473"/>
      <c r="F402" s="468"/>
      <c r="G402" s="468"/>
      <c r="H402" s="468"/>
      <c r="I402" s="468"/>
      <c r="J402" s="468"/>
      <c r="K402" s="469"/>
      <c r="L402" s="468"/>
      <c r="M402" s="468"/>
      <c r="N402" s="469"/>
      <c r="O402" s="468"/>
      <c r="P402" s="468"/>
      <c r="Q402" s="469"/>
      <c r="R402" s="634"/>
      <c r="S402" s="634"/>
      <c r="T402" s="638"/>
      <c r="U402" s="634"/>
      <c r="V402" s="634"/>
      <c r="W402" s="638"/>
    </row>
    <row r="403" spans="1:23">
      <c r="A403" s="506"/>
      <c r="B403" s="472"/>
      <c r="C403" s="468"/>
      <c r="D403" s="468"/>
      <c r="E403" s="473"/>
      <c r="F403" s="468"/>
      <c r="G403" s="468"/>
      <c r="H403" s="468"/>
      <c r="I403" s="468"/>
      <c r="J403" s="468"/>
      <c r="K403" s="469"/>
      <c r="L403" s="468"/>
      <c r="M403" s="468"/>
      <c r="N403" s="469"/>
      <c r="O403" s="468"/>
      <c r="P403" s="468"/>
      <c r="Q403" s="469"/>
      <c r="R403" s="634"/>
      <c r="S403" s="634"/>
      <c r="T403" s="638"/>
      <c r="U403" s="634"/>
      <c r="V403" s="634"/>
      <c r="W403" s="638"/>
    </row>
    <row r="404" spans="1:23">
      <c r="A404" s="506"/>
      <c r="B404" s="472"/>
      <c r="C404" s="468"/>
      <c r="D404" s="468"/>
      <c r="E404" s="473"/>
      <c r="F404" s="468"/>
      <c r="G404" s="468"/>
      <c r="H404" s="468"/>
      <c r="I404" s="468"/>
      <c r="J404" s="468"/>
      <c r="K404" s="469"/>
      <c r="L404" s="468"/>
      <c r="M404" s="468"/>
      <c r="N404" s="469"/>
      <c r="O404" s="468"/>
      <c r="P404" s="468"/>
      <c r="Q404" s="469"/>
      <c r="R404" s="634"/>
      <c r="S404" s="634"/>
      <c r="T404" s="638"/>
      <c r="U404" s="634"/>
      <c r="V404" s="634"/>
      <c r="W404" s="638"/>
    </row>
    <row r="405" spans="1:23">
      <c r="A405" s="506"/>
      <c r="B405" s="472"/>
      <c r="C405" s="468"/>
      <c r="D405" s="468"/>
      <c r="E405" s="473"/>
      <c r="F405" s="468"/>
      <c r="G405" s="468"/>
      <c r="H405" s="468"/>
      <c r="I405" s="468"/>
      <c r="J405" s="468"/>
      <c r="K405" s="469"/>
      <c r="L405" s="468"/>
      <c r="M405" s="468"/>
      <c r="N405" s="469"/>
      <c r="O405" s="468"/>
      <c r="P405" s="468"/>
      <c r="Q405" s="469"/>
      <c r="R405" s="634"/>
      <c r="S405" s="634"/>
      <c r="T405" s="638"/>
      <c r="U405" s="634"/>
      <c r="V405" s="634"/>
      <c r="W405" s="638"/>
    </row>
    <row r="406" spans="1:23">
      <c r="A406" s="506"/>
      <c r="B406" s="472"/>
      <c r="C406" s="468"/>
      <c r="D406" s="468"/>
      <c r="E406" s="473"/>
      <c r="F406" s="468"/>
      <c r="G406" s="468"/>
      <c r="H406" s="468"/>
      <c r="I406" s="468"/>
      <c r="J406" s="468"/>
      <c r="K406" s="469"/>
      <c r="L406" s="468"/>
      <c r="M406" s="468"/>
      <c r="N406" s="469"/>
      <c r="O406" s="468"/>
      <c r="P406" s="468"/>
      <c r="Q406" s="469"/>
      <c r="R406" s="634"/>
      <c r="S406" s="634"/>
      <c r="T406" s="638"/>
      <c r="U406" s="634"/>
      <c r="V406" s="634"/>
      <c r="W406" s="638"/>
    </row>
    <row r="407" spans="1:23">
      <c r="A407" s="506"/>
      <c r="B407" s="472"/>
      <c r="C407" s="468"/>
      <c r="D407" s="468"/>
      <c r="E407" s="473"/>
      <c r="F407" s="468"/>
      <c r="G407" s="468"/>
      <c r="H407" s="468"/>
      <c r="I407" s="468"/>
      <c r="J407" s="468"/>
      <c r="K407" s="469"/>
      <c r="L407" s="468"/>
      <c r="M407" s="468"/>
      <c r="N407" s="469"/>
      <c r="O407" s="468"/>
      <c r="P407" s="468"/>
      <c r="Q407" s="469"/>
      <c r="R407" s="634"/>
      <c r="S407" s="634"/>
      <c r="T407" s="638"/>
      <c r="U407" s="634"/>
      <c r="V407" s="634"/>
      <c r="W407" s="638"/>
    </row>
    <row r="408" spans="1:23">
      <c r="A408" s="506"/>
      <c r="B408" s="472"/>
      <c r="C408" s="468"/>
      <c r="D408" s="468"/>
      <c r="E408" s="473"/>
      <c r="F408" s="468"/>
      <c r="G408" s="468"/>
      <c r="H408" s="468"/>
      <c r="I408" s="468"/>
      <c r="J408" s="468"/>
      <c r="K408" s="469"/>
      <c r="L408" s="468"/>
      <c r="M408" s="468"/>
      <c r="N408" s="469"/>
      <c r="O408" s="468"/>
      <c r="P408" s="468"/>
      <c r="Q408" s="469"/>
      <c r="R408" s="634"/>
      <c r="S408" s="634"/>
      <c r="T408" s="638"/>
      <c r="U408" s="634"/>
      <c r="V408" s="634"/>
      <c r="W408" s="638"/>
    </row>
    <row r="409" spans="1:23">
      <c r="A409" s="506"/>
      <c r="B409" s="472"/>
      <c r="C409" s="468"/>
      <c r="D409" s="468"/>
      <c r="E409" s="473"/>
      <c r="F409" s="468"/>
      <c r="G409" s="468"/>
      <c r="H409" s="468"/>
      <c r="I409" s="468"/>
      <c r="J409" s="468"/>
      <c r="K409" s="469"/>
      <c r="L409" s="468"/>
      <c r="M409" s="468"/>
      <c r="N409" s="469"/>
      <c r="O409" s="468"/>
      <c r="P409" s="468"/>
      <c r="Q409" s="469"/>
      <c r="R409" s="634"/>
      <c r="S409" s="634"/>
      <c r="T409" s="638"/>
      <c r="U409" s="634"/>
      <c r="V409" s="634"/>
      <c r="W409" s="638"/>
    </row>
    <row r="410" spans="1:23">
      <c r="A410" s="506"/>
      <c r="B410" s="472"/>
      <c r="C410" s="468"/>
      <c r="D410" s="468"/>
      <c r="E410" s="473"/>
      <c r="F410" s="468"/>
      <c r="G410" s="468"/>
      <c r="H410" s="468"/>
      <c r="I410" s="468"/>
      <c r="J410" s="468"/>
      <c r="K410" s="469"/>
      <c r="L410" s="468"/>
      <c r="M410" s="468"/>
      <c r="N410" s="469"/>
      <c r="O410" s="468"/>
      <c r="P410" s="468"/>
      <c r="Q410" s="469"/>
      <c r="R410" s="634"/>
      <c r="S410" s="634"/>
      <c r="T410" s="638"/>
      <c r="U410" s="634"/>
      <c r="V410" s="634"/>
      <c r="W410" s="638"/>
    </row>
    <row r="411" spans="1:23">
      <c r="A411" s="506"/>
      <c r="B411" s="472"/>
      <c r="C411" s="468"/>
      <c r="D411" s="468"/>
      <c r="E411" s="473"/>
      <c r="F411" s="468"/>
      <c r="G411" s="468"/>
      <c r="H411" s="468"/>
      <c r="I411" s="468"/>
      <c r="J411" s="468"/>
      <c r="K411" s="469"/>
      <c r="L411" s="468"/>
      <c r="M411" s="468"/>
      <c r="N411" s="469"/>
      <c r="O411" s="468"/>
      <c r="P411" s="468"/>
      <c r="Q411" s="469"/>
      <c r="R411" s="634"/>
      <c r="S411" s="634"/>
      <c r="T411" s="638"/>
      <c r="U411" s="634"/>
      <c r="V411" s="634"/>
      <c r="W411" s="638"/>
    </row>
    <row r="412" spans="1:23">
      <c r="A412" s="506"/>
      <c r="B412" s="472"/>
      <c r="C412" s="468"/>
      <c r="D412" s="468"/>
      <c r="E412" s="473"/>
      <c r="F412" s="468"/>
      <c r="G412" s="468"/>
      <c r="H412" s="468"/>
      <c r="I412" s="468"/>
      <c r="J412" s="468"/>
      <c r="K412" s="469"/>
      <c r="L412" s="468"/>
      <c r="M412" s="468"/>
      <c r="N412" s="469"/>
      <c r="O412" s="468"/>
      <c r="P412" s="468"/>
      <c r="Q412" s="469"/>
      <c r="R412" s="634"/>
      <c r="S412" s="634"/>
      <c r="T412" s="638"/>
      <c r="U412" s="634"/>
      <c r="V412" s="634"/>
      <c r="W412" s="638"/>
    </row>
    <row r="413" spans="1:23">
      <c r="A413" s="506"/>
      <c r="B413" s="472"/>
      <c r="C413" s="468"/>
      <c r="D413" s="468"/>
      <c r="E413" s="473"/>
      <c r="F413" s="468"/>
      <c r="G413" s="468"/>
      <c r="H413" s="468"/>
      <c r="I413" s="468"/>
      <c r="J413" s="468"/>
      <c r="K413" s="469"/>
      <c r="L413" s="468"/>
      <c r="M413" s="468"/>
      <c r="N413" s="469"/>
      <c r="O413" s="468"/>
      <c r="P413" s="468"/>
      <c r="Q413" s="469"/>
      <c r="R413" s="634"/>
      <c r="S413" s="634"/>
      <c r="T413" s="638"/>
      <c r="U413" s="634"/>
      <c r="V413" s="634"/>
      <c r="W413" s="638"/>
    </row>
    <row r="414" spans="1:23">
      <c r="A414" s="506"/>
      <c r="B414" s="472"/>
      <c r="C414" s="468"/>
      <c r="D414" s="468"/>
      <c r="E414" s="473"/>
      <c r="F414" s="468"/>
      <c r="G414" s="468"/>
      <c r="H414" s="468"/>
      <c r="I414" s="468"/>
      <c r="J414" s="468"/>
      <c r="K414" s="469"/>
      <c r="L414" s="468"/>
      <c r="M414" s="468"/>
      <c r="N414" s="469"/>
      <c r="O414" s="468"/>
      <c r="P414" s="468"/>
      <c r="Q414" s="469"/>
      <c r="R414" s="634"/>
      <c r="S414" s="634"/>
      <c r="T414" s="638"/>
      <c r="U414" s="634"/>
      <c r="V414" s="634"/>
      <c r="W414" s="638"/>
    </row>
    <row r="415" spans="1:23">
      <c r="A415" s="506"/>
      <c r="B415" s="472"/>
      <c r="C415" s="468"/>
      <c r="D415" s="468"/>
      <c r="E415" s="473"/>
      <c r="F415" s="468"/>
      <c r="G415" s="468"/>
      <c r="H415" s="468"/>
      <c r="I415" s="468"/>
      <c r="J415" s="468"/>
      <c r="K415" s="469"/>
      <c r="L415" s="468"/>
      <c r="M415" s="468"/>
      <c r="N415" s="469"/>
      <c r="O415" s="468"/>
      <c r="P415" s="468"/>
      <c r="Q415" s="469"/>
      <c r="R415" s="634"/>
      <c r="S415" s="634"/>
      <c r="T415" s="638"/>
      <c r="U415" s="634"/>
      <c r="V415" s="634"/>
      <c r="W415" s="638"/>
    </row>
    <row r="416" spans="1:23">
      <c r="A416" s="506"/>
      <c r="B416" s="472"/>
      <c r="C416" s="468"/>
      <c r="D416" s="468"/>
      <c r="E416" s="473"/>
      <c r="F416" s="468"/>
      <c r="G416" s="468"/>
      <c r="H416" s="468"/>
      <c r="I416" s="468"/>
      <c r="J416" s="468"/>
      <c r="K416" s="469"/>
      <c r="L416" s="468"/>
      <c r="M416" s="468"/>
      <c r="N416" s="469"/>
      <c r="O416" s="468"/>
      <c r="P416" s="468"/>
      <c r="Q416" s="469"/>
      <c r="R416" s="634"/>
      <c r="S416" s="634"/>
      <c r="T416" s="638"/>
      <c r="U416" s="634"/>
      <c r="V416" s="634"/>
      <c r="W416" s="638"/>
    </row>
    <row r="417" spans="1:23">
      <c r="A417" s="506"/>
      <c r="B417" s="472"/>
      <c r="C417" s="468"/>
      <c r="D417" s="468"/>
      <c r="E417" s="473"/>
      <c r="F417" s="468"/>
      <c r="G417" s="468"/>
      <c r="H417" s="468"/>
      <c r="I417" s="468"/>
      <c r="J417" s="468"/>
      <c r="K417" s="469"/>
      <c r="L417" s="468"/>
      <c r="M417" s="468"/>
      <c r="N417" s="469"/>
      <c r="O417" s="468"/>
      <c r="P417" s="468"/>
      <c r="Q417" s="469"/>
      <c r="R417" s="634"/>
      <c r="S417" s="634"/>
      <c r="T417" s="638"/>
      <c r="U417" s="634"/>
      <c r="V417" s="634"/>
      <c r="W417" s="638"/>
    </row>
    <row r="418" spans="1:23">
      <c r="A418" s="506"/>
      <c r="B418" s="472"/>
      <c r="C418" s="468"/>
      <c r="D418" s="468"/>
      <c r="E418" s="473"/>
      <c r="F418" s="468"/>
      <c r="G418" s="468"/>
      <c r="H418" s="468"/>
      <c r="I418" s="468"/>
      <c r="J418" s="468"/>
      <c r="K418" s="469"/>
      <c r="L418" s="468"/>
      <c r="M418" s="468"/>
      <c r="N418" s="469"/>
      <c r="O418" s="468"/>
      <c r="P418" s="468"/>
      <c r="Q418" s="469"/>
      <c r="R418" s="634"/>
      <c r="S418" s="634"/>
      <c r="T418" s="638"/>
      <c r="U418" s="634"/>
      <c r="V418" s="634"/>
      <c r="W418" s="638"/>
    </row>
    <row r="419" spans="1:23">
      <c r="A419" s="506"/>
      <c r="B419" s="472"/>
      <c r="C419" s="468"/>
      <c r="D419" s="468"/>
      <c r="E419" s="473"/>
      <c r="F419" s="468"/>
      <c r="G419" s="468"/>
      <c r="H419" s="468"/>
      <c r="I419" s="468"/>
      <c r="J419" s="468"/>
      <c r="K419" s="469"/>
      <c r="L419" s="468"/>
      <c r="M419" s="468"/>
      <c r="N419" s="469"/>
      <c r="O419" s="468"/>
      <c r="P419" s="468"/>
      <c r="Q419" s="469"/>
      <c r="R419" s="634"/>
      <c r="S419" s="634"/>
      <c r="T419" s="638"/>
      <c r="U419" s="634"/>
      <c r="V419" s="634"/>
      <c r="W419" s="638"/>
    </row>
    <row r="420" spans="1:23">
      <c r="A420" s="506"/>
      <c r="B420" s="472"/>
      <c r="C420" s="468"/>
      <c r="D420" s="468"/>
      <c r="E420" s="473"/>
      <c r="F420" s="468"/>
      <c r="G420" s="468"/>
      <c r="H420" s="468"/>
      <c r="I420" s="468"/>
      <c r="J420" s="468"/>
      <c r="K420" s="469"/>
      <c r="L420" s="468"/>
      <c r="M420" s="468"/>
      <c r="N420" s="469"/>
      <c r="O420" s="468"/>
      <c r="P420" s="468"/>
      <c r="Q420" s="469"/>
      <c r="R420" s="634"/>
      <c r="S420" s="634"/>
      <c r="T420" s="638"/>
      <c r="U420" s="634"/>
      <c r="V420" s="634"/>
      <c r="W420" s="638"/>
    </row>
    <row r="421" spans="1:23">
      <c r="A421" s="506"/>
      <c r="B421" s="472"/>
      <c r="C421" s="468"/>
      <c r="D421" s="468"/>
      <c r="E421" s="473"/>
      <c r="F421" s="468"/>
      <c r="G421" s="468"/>
      <c r="H421" s="468"/>
      <c r="I421" s="468"/>
      <c r="J421" s="468"/>
      <c r="K421" s="469"/>
      <c r="L421" s="468"/>
      <c r="M421" s="468"/>
      <c r="N421" s="469"/>
      <c r="O421" s="468"/>
      <c r="P421" s="468"/>
      <c r="Q421" s="469"/>
      <c r="R421" s="634"/>
      <c r="S421" s="634"/>
      <c r="T421" s="638"/>
      <c r="U421" s="634"/>
      <c r="V421" s="634"/>
      <c r="W421" s="638"/>
    </row>
    <row r="422" spans="1:23">
      <c r="A422" s="506"/>
      <c r="B422" s="472"/>
      <c r="C422" s="468"/>
      <c r="D422" s="468"/>
      <c r="E422" s="473"/>
      <c r="F422" s="468"/>
      <c r="G422" s="468"/>
      <c r="H422" s="468"/>
      <c r="I422" s="468"/>
      <c r="J422" s="468"/>
      <c r="K422" s="469"/>
      <c r="L422" s="468"/>
      <c r="M422" s="468"/>
      <c r="N422" s="469"/>
      <c r="O422" s="468"/>
      <c r="P422" s="468"/>
      <c r="Q422" s="469"/>
      <c r="R422" s="634"/>
      <c r="S422" s="634"/>
      <c r="T422" s="638"/>
      <c r="U422" s="634"/>
      <c r="V422" s="634"/>
      <c r="W422" s="638"/>
    </row>
    <row r="423" spans="1:23">
      <c r="A423" s="506"/>
      <c r="B423" s="472"/>
      <c r="C423" s="468"/>
      <c r="D423" s="468"/>
      <c r="E423" s="473"/>
      <c r="F423" s="468"/>
      <c r="G423" s="468"/>
      <c r="H423" s="468"/>
      <c r="I423" s="468"/>
      <c r="J423" s="468"/>
      <c r="K423" s="469"/>
      <c r="L423" s="468"/>
      <c r="M423" s="468"/>
      <c r="N423" s="469"/>
      <c r="O423" s="468"/>
      <c r="P423" s="468"/>
      <c r="Q423" s="469"/>
      <c r="R423" s="634"/>
      <c r="S423" s="634"/>
      <c r="T423" s="638"/>
      <c r="U423" s="634"/>
      <c r="V423" s="634"/>
      <c r="W423" s="638"/>
    </row>
    <row r="424" spans="1:23">
      <c r="A424" s="506"/>
      <c r="B424" s="472"/>
      <c r="C424" s="468"/>
      <c r="D424" s="468"/>
      <c r="E424" s="473"/>
      <c r="F424" s="468"/>
      <c r="G424" s="468"/>
      <c r="H424" s="468"/>
      <c r="I424" s="468"/>
      <c r="J424" s="468"/>
      <c r="K424" s="469"/>
      <c r="L424" s="468"/>
      <c r="M424" s="468"/>
      <c r="N424" s="469"/>
      <c r="O424" s="468"/>
      <c r="P424" s="468"/>
      <c r="Q424" s="469"/>
      <c r="R424" s="634"/>
      <c r="S424" s="634"/>
      <c r="T424" s="638"/>
      <c r="U424" s="634"/>
      <c r="V424" s="634"/>
      <c r="W424" s="638"/>
    </row>
    <row r="425" spans="1:23">
      <c r="A425" s="506"/>
      <c r="B425" s="472"/>
      <c r="C425" s="468"/>
      <c r="D425" s="468"/>
      <c r="E425" s="473"/>
      <c r="F425" s="468"/>
      <c r="G425" s="468"/>
      <c r="H425" s="468"/>
      <c r="I425" s="468"/>
      <c r="J425" s="468"/>
      <c r="K425" s="469"/>
      <c r="L425" s="468"/>
      <c r="M425" s="468"/>
      <c r="N425" s="469"/>
      <c r="O425" s="468"/>
      <c r="P425" s="468"/>
      <c r="Q425" s="469"/>
      <c r="R425" s="634"/>
      <c r="S425" s="634"/>
      <c r="T425" s="638"/>
      <c r="U425" s="634"/>
      <c r="V425" s="634"/>
      <c r="W425" s="638"/>
    </row>
    <row r="426" spans="1:23">
      <c r="A426" s="506"/>
      <c r="B426" s="472"/>
      <c r="C426" s="468"/>
      <c r="D426" s="468"/>
      <c r="E426" s="473"/>
      <c r="F426" s="468"/>
      <c r="G426" s="468"/>
      <c r="H426" s="468"/>
      <c r="I426" s="468"/>
      <c r="J426" s="468"/>
      <c r="K426" s="469"/>
      <c r="L426" s="468"/>
      <c r="M426" s="468"/>
      <c r="N426" s="469"/>
      <c r="O426" s="468"/>
      <c r="P426" s="468"/>
      <c r="Q426" s="469"/>
      <c r="R426" s="634"/>
      <c r="S426" s="634"/>
      <c r="T426" s="638"/>
      <c r="U426" s="634"/>
      <c r="V426" s="634"/>
      <c r="W426" s="638"/>
    </row>
    <row r="427" spans="1:23">
      <c r="A427" s="506"/>
      <c r="B427" s="472"/>
      <c r="C427" s="468"/>
      <c r="D427" s="468"/>
      <c r="E427" s="473"/>
      <c r="F427" s="468"/>
      <c r="G427" s="468"/>
      <c r="H427" s="468"/>
      <c r="I427" s="468"/>
      <c r="J427" s="468"/>
      <c r="K427" s="469"/>
      <c r="L427" s="468"/>
      <c r="M427" s="468"/>
      <c r="N427" s="469"/>
      <c r="O427" s="468"/>
      <c r="P427" s="468"/>
      <c r="Q427" s="469"/>
      <c r="R427" s="634"/>
      <c r="S427" s="634"/>
      <c r="T427" s="638"/>
      <c r="U427" s="634"/>
      <c r="V427" s="634"/>
      <c r="W427" s="638"/>
    </row>
    <row r="428" spans="1:23">
      <c r="A428" s="506"/>
      <c r="B428" s="472"/>
      <c r="C428" s="468"/>
      <c r="D428" s="468"/>
      <c r="E428" s="473"/>
      <c r="F428" s="468"/>
      <c r="G428" s="468"/>
      <c r="H428" s="468"/>
      <c r="I428" s="468"/>
      <c r="J428" s="468"/>
      <c r="K428" s="469"/>
      <c r="L428" s="468"/>
      <c r="M428" s="468"/>
      <c r="N428" s="469"/>
      <c r="O428" s="468"/>
      <c r="P428" s="468"/>
      <c r="Q428" s="469"/>
      <c r="R428" s="634"/>
      <c r="S428" s="634"/>
      <c r="T428" s="638"/>
      <c r="U428" s="634"/>
      <c r="V428" s="634"/>
      <c r="W428" s="638"/>
    </row>
    <row r="429" spans="1:23">
      <c r="A429" s="506"/>
      <c r="B429" s="472"/>
      <c r="C429" s="468"/>
      <c r="D429" s="468"/>
      <c r="E429" s="473"/>
      <c r="F429" s="468"/>
      <c r="G429" s="468"/>
      <c r="H429" s="468"/>
      <c r="I429" s="468"/>
      <c r="J429" s="468"/>
      <c r="K429" s="469"/>
      <c r="L429" s="468"/>
      <c r="M429" s="468"/>
      <c r="N429" s="469"/>
      <c r="O429" s="468"/>
      <c r="P429" s="468"/>
      <c r="Q429" s="469"/>
      <c r="R429" s="634"/>
      <c r="S429" s="634"/>
      <c r="T429" s="638"/>
      <c r="U429" s="634"/>
      <c r="V429" s="634"/>
      <c r="W429" s="638"/>
    </row>
    <row r="430" spans="1:23">
      <c r="A430" s="506"/>
      <c r="B430" s="472"/>
      <c r="C430" s="468"/>
      <c r="D430" s="468"/>
      <c r="E430" s="473"/>
      <c r="F430" s="468"/>
      <c r="G430" s="468"/>
      <c r="H430" s="468"/>
      <c r="I430" s="468"/>
      <c r="J430" s="468"/>
      <c r="K430" s="469"/>
      <c r="L430" s="468"/>
      <c r="M430" s="468"/>
      <c r="N430" s="469"/>
      <c r="O430" s="468"/>
      <c r="P430" s="468"/>
      <c r="Q430" s="469"/>
      <c r="R430" s="634"/>
      <c r="S430" s="634"/>
      <c r="T430" s="638"/>
      <c r="U430" s="634"/>
      <c r="V430" s="634"/>
      <c r="W430" s="638"/>
    </row>
    <row r="431" spans="1:23">
      <c r="A431" s="506"/>
      <c r="B431" s="472"/>
      <c r="C431" s="468"/>
      <c r="D431" s="468"/>
      <c r="E431" s="473"/>
      <c r="F431" s="468"/>
      <c r="G431" s="468"/>
      <c r="H431" s="468"/>
      <c r="I431" s="468"/>
      <c r="J431" s="468"/>
      <c r="K431" s="469"/>
      <c r="L431" s="468"/>
      <c r="M431" s="468"/>
      <c r="N431" s="469"/>
      <c r="O431" s="468"/>
      <c r="P431" s="468"/>
      <c r="Q431" s="469"/>
      <c r="R431" s="634"/>
      <c r="S431" s="634"/>
      <c r="T431" s="638"/>
      <c r="U431" s="634"/>
      <c r="V431" s="634"/>
      <c r="W431" s="638"/>
    </row>
    <row r="432" spans="1:23">
      <c r="A432" s="506"/>
      <c r="B432" s="472"/>
      <c r="C432" s="468"/>
      <c r="D432" s="468"/>
      <c r="E432" s="473"/>
      <c r="F432" s="468"/>
      <c r="G432" s="468"/>
      <c r="H432" s="468"/>
      <c r="I432" s="468"/>
      <c r="J432" s="468"/>
      <c r="K432" s="469"/>
      <c r="L432" s="468"/>
      <c r="M432" s="468"/>
      <c r="N432" s="469"/>
      <c r="O432" s="468"/>
      <c r="P432" s="468"/>
      <c r="Q432" s="469"/>
      <c r="R432" s="634"/>
      <c r="S432" s="634"/>
      <c r="T432" s="638"/>
      <c r="U432" s="634"/>
      <c r="V432" s="634"/>
      <c r="W432" s="638"/>
    </row>
    <row r="433" spans="1:23">
      <c r="A433" s="506"/>
      <c r="B433" s="472"/>
      <c r="C433" s="468"/>
      <c r="D433" s="468"/>
      <c r="E433" s="473"/>
      <c r="F433" s="468"/>
      <c r="G433" s="468"/>
      <c r="H433" s="468"/>
      <c r="I433" s="468"/>
      <c r="J433" s="468"/>
      <c r="K433" s="469"/>
      <c r="L433" s="468"/>
      <c r="M433" s="468"/>
      <c r="N433" s="469"/>
      <c r="O433" s="468"/>
      <c r="P433" s="468"/>
      <c r="Q433" s="469"/>
      <c r="R433" s="634"/>
      <c r="S433" s="634"/>
      <c r="T433" s="638"/>
      <c r="U433" s="634"/>
      <c r="V433" s="634"/>
      <c r="W433" s="638"/>
    </row>
    <row r="434" spans="1:23">
      <c r="A434" s="506"/>
      <c r="B434" s="472"/>
      <c r="C434" s="468"/>
      <c r="D434" s="468"/>
      <c r="E434" s="473"/>
      <c r="F434" s="468"/>
      <c r="G434" s="468"/>
      <c r="H434" s="468"/>
      <c r="I434" s="468"/>
      <c r="J434" s="468"/>
      <c r="K434" s="469"/>
      <c r="L434" s="468"/>
      <c r="M434" s="468"/>
      <c r="N434" s="469"/>
      <c r="O434" s="468"/>
      <c r="P434" s="468"/>
      <c r="Q434" s="469"/>
      <c r="R434" s="634"/>
      <c r="S434" s="634"/>
      <c r="T434" s="638"/>
      <c r="U434" s="634"/>
      <c r="V434" s="634"/>
      <c r="W434" s="638"/>
    </row>
    <row r="435" spans="1:23">
      <c r="A435" s="506"/>
      <c r="B435" s="472"/>
      <c r="C435" s="468"/>
      <c r="D435" s="468"/>
      <c r="E435" s="473"/>
      <c r="F435" s="468"/>
      <c r="G435" s="468"/>
      <c r="H435" s="468"/>
      <c r="I435" s="468"/>
      <c r="J435" s="468"/>
      <c r="K435" s="469"/>
      <c r="L435" s="468"/>
      <c r="M435" s="468"/>
      <c r="N435" s="469"/>
      <c r="O435" s="468"/>
      <c r="P435" s="468"/>
      <c r="Q435" s="469"/>
      <c r="R435" s="634"/>
      <c r="S435" s="634"/>
      <c r="T435" s="638"/>
      <c r="U435" s="634"/>
      <c r="V435" s="634"/>
      <c r="W435" s="638"/>
    </row>
    <row r="436" spans="1:23">
      <c r="A436" s="506"/>
      <c r="B436" s="472"/>
      <c r="C436" s="468"/>
      <c r="D436" s="468"/>
      <c r="E436" s="473"/>
      <c r="F436" s="468"/>
      <c r="G436" s="468"/>
      <c r="H436" s="468"/>
      <c r="I436" s="468"/>
      <c r="J436" s="468"/>
      <c r="K436" s="469"/>
      <c r="L436" s="468"/>
      <c r="M436" s="468"/>
      <c r="N436" s="469"/>
      <c r="O436" s="468"/>
      <c r="P436" s="468"/>
      <c r="Q436" s="469"/>
      <c r="R436" s="634"/>
      <c r="S436" s="634"/>
      <c r="T436" s="638"/>
      <c r="U436" s="634"/>
      <c r="V436" s="634"/>
      <c r="W436" s="638"/>
    </row>
    <row r="437" spans="1:23">
      <c r="A437" s="506"/>
      <c r="B437" s="472"/>
      <c r="C437" s="468"/>
      <c r="D437" s="468"/>
      <c r="E437" s="473"/>
      <c r="F437" s="468"/>
      <c r="G437" s="468"/>
      <c r="H437" s="468"/>
      <c r="I437" s="468"/>
      <c r="J437" s="468"/>
      <c r="K437" s="469"/>
      <c r="L437" s="468"/>
      <c r="M437" s="468"/>
      <c r="N437" s="469"/>
      <c r="O437" s="468"/>
      <c r="P437" s="468"/>
      <c r="Q437" s="469"/>
      <c r="R437" s="634"/>
      <c r="S437" s="634"/>
      <c r="T437" s="638"/>
      <c r="U437" s="634"/>
      <c r="V437" s="634"/>
      <c r="W437" s="638"/>
    </row>
    <row r="438" spans="1:23">
      <c r="A438" s="506"/>
      <c r="B438" s="472"/>
      <c r="C438" s="468"/>
      <c r="D438" s="468"/>
      <c r="E438" s="473"/>
      <c r="F438" s="468"/>
      <c r="G438" s="468"/>
      <c r="H438" s="468"/>
      <c r="I438" s="468"/>
      <c r="J438" s="468"/>
      <c r="K438" s="469"/>
      <c r="L438" s="468"/>
      <c r="M438" s="468"/>
      <c r="N438" s="469"/>
      <c r="O438" s="468"/>
      <c r="P438" s="468"/>
      <c r="Q438" s="469"/>
      <c r="R438" s="634"/>
      <c r="S438" s="634"/>
      <c r="T438" s="638"/>
      <c r="U438" s="634"/>
      <c r="V438" s="634"/>
      <c r="W438" s="638"/>
    </row>
    <row r="439" spans="1:23">
      <c r="A439" s="506"/>
      <c r="B439" s="472"/>
      <c r="C439" s="468"/>
      <c r="D439" s="468"/>
      <c r="E439" s="473"/>
      <c r="F439" s="468"/>
      <c r="G439" s="468"/>
      <c r="H439" s="468"/>
      <c r="I439" s="468"/>
      <c r="J439" s="468"/>
      <c r="K439" s="469"/>
      <c r="L439" s="468"/>
      <c r="M439" s="468"/>
      <c r="N439" s="469"/>
      <c r="O439" s="468"/>
      <c r="P439" s="468"/>
      <c r="Q439" s="469"/>
      <c r="R439" s="634"/>
      <c r="S439" s="634"/>
      <c r="T439" s="638"/>
      <c r="U439" s="634"/>
      <c r="V439" s="634"/>
      <c r="W439" s="638"/>
    </row>
    <row r="440" spans="1:23">
      <c r="A440" s="506"/>
      <c r="B440" s="472"/>
      <c r="C440" s="468"/>
      <c r="D440" s="468"/>
      <c r="E440" s="473"/>
      <c r="F440" s="468"/>
      <c r="G440" s="468"/>
      <c r="H440" s="468"/>
      <c r="I440" s="468"/>
      <c r="J440" s="468"/>
      <c r="K440" s="469"/>
      <c r="L440" s="468"/>
      <c r="M440" s="468"/>
      <c r="N440" s="469"/>
      <c r="O440" s="468"/>
      <c r="P440" s="468"/>
      <c r="Q440" s="469"/>
      <c r="R440" s="634"/>
      <c r="S440" s="634"/>
      <c r="T440" s="638"/>
      <c r="U440" s="634"/>
      <c r="V440" s="634"/>
      <c r="W440" s="638"/>
    </row>
    <row r="441" spans="1:23">
      <c r="A441" s="506"/>
      <c r="B441" s="472"/>
      <c r="C441" s="468"/>
      <c r="D441" s="468"/>
      <c r="E441" s="473"/>
      <c r="F441" s="468"/>
      <c r="G441" s="468"/>
      <c r="H441" s="468"/>
      <c r="I441" s="468"/>
      <c r="J441" s="468"/>
      <c r="K441" s="469"/>
      <c r="L441" s="468"/>
      <c r="M441" s="468"/>
      <c r="N441" s="469"/>
      <c r="O441" s="468"/>
      <c r="P441" s="468"/>
      <c r="Q441" s="469"/>
      <c r="R441" s="634"/>
      <c r="S441" s="634"/>
      <c r="T441" s="638"/>
      <c r="U441" s="634"/>
      <c r="V441" s="634"/>
      <c r="W441" s="638"/>
    </row>
    <row r="442" spans="1:23">
      <c r="A442" s="506"/>
      <c r="B442" s="472"/>
      <c r="C442" s="468"/>
      <c r="D442" s="468"/>
      <c r="E442" s="473"/>
      <c r="F442" s="468"/>
      <c r="G442" s="468"/>
      <c r="H442" s="468"/>
      <c r="I442" s="468"/>
      <c r="J442" s="468"/>
      <c r="K442" s="469"/>
      <c r="L442" s="468"/>
      <c r="M442" s="468"/>
      <c r="N442" s="469"/>
      <c r="O442" s="468"/>
      <c r="P442" s="468"/>
      <c r="Q442" s="469"/>
      <c r="R442" s="634"/>
      <c r="S442" s="634"/>
      <c r="T442" s="638"/>
      <c r="U442" s="634"/>
      <c r="V442" s="634"/>
      <c r="W442" s="638"/>
    </row>
    <row r="443" spans="1:23">
      <c r="A443" s="506"/>
      <c r="B443" s="472"/>
      <c r="C443" s="468"/>
      <c r="D443" s="468"/>
      <c r="E443" s="473"/>
      <c r="F443" s="468"/>
      <c r="G443" s="468"/>
      <c r="H443" s="468"/>
      <c r="I443" s="468"/>
      <c r="J443" s="468"/>
      <c r="K443" s="469"/>
      <c r="L443" s="468"/>
      <c r="M443" s="468"/>
      <c r="N443" s="469"/>
      <c r="O443" s="468"/>
      <c r="P443" s="468"/>
      <c r="Q443" s="469"/>
      <c r="R443" s="634"/>
      <c r="S443" s="634"/>
      <c r="T443" s="638"/>
      <c r="U443" s="634"/>
      <c r="V443" s="634"/>
      <c r="W443" s="638"/>
    </row>
    <row r="444" spans="1:23">
      <c r="A444" s="506"/>
      <c r="B444" s="472"/>
      <c r="C444" s="468"/>
      <c r="D444" s="468"/>
      <c r="E444" s="473"/>
      <c r="F444" s="468"/>
      <c r="G444" s="468"/>
      <c r="H444" s="468"/>
      <c r="I444" s="468"/>
      <c r="J444" s="468"/>
      <c r="K444" s="469"/>
      <c r="L444" s="468"/>
      <c r="M444" s="468"/>
      <c r="N444" s="469"/>
      <c r="O444" s="468"/>
      <c r="P444" s="468"/>
      <c r="Q444" s="469"/>
      <c r="R444" s="634"/>
      <c r="S444" s="634"/>
      <c r="T444" s="638"/>
      <c r="U444" s="634"/>
      <c r="V444" s="634"/>
      <c r="W444" s="638"/>
    </row>
    <row r="445" spans="1:23">
      <c r="A445" s="506"/>
      <c r="B445" s="472"/>
      <c r="C445" s="468"/>
      <c r="D445" s="468"/>
      <c r="E445" s="473"/>
      <c r="F445" s="468"/>
      <c r="G445" s="468"/>
      <c r="H445" s="468"/>
      <c r="I445" s="468"/>
      <c r="J445" s="468"/>
      <c r="K445" s="469"/>
      <c r="L445" s="468"/>
      <c r="M445" s="468"/>
      <c r="N445" s="469"/>
      <c r="O445" s="468"/>
      <c r="P445" s="468"/>
      <c r="Q445" s="469"/>
      <c r="R445" s="634"/>
      <c r="S445" s="634"/>
      <c r="T445" s="638"/>
      <c r="U445" s="634"/>
      <c r="V445" s="634"/>
      <c r="W445" s="638"/>
    </row>
    <row r="446" spans="1:23">
      <c r="A446" s="506"/>
      <c r="B446" s="472"/>
      <c r="C446" s="468"/>
      <c r="D446" s="468"/>
      <c r="E446" s="473"/>
      <c r="F446" s="468"/>
      <c r="G446" s="468"/>
      <c r="H446" s="468"/>
      <c r="I446" s="468"/>
      <c r="J446" s="468"/>
      <c r="K446" s="469"/>
      <c r="L446" s="468"/>
      <c r="M446" s="468"/>
      <c r="N446" s="469"/>
      <c r="O446" s="468"/>
      <c r="P446" s="468"/>
      <c r="Q446" s="469"/>
      <c r="R446" s="634"/>
      <c r="S446" s="634"/>
      <c r="T446" s="638"/>
      <c r="U446" s="634"/>
      <c r="V446" s="634"/>
      <c r="W446" s="638"/>
    </row>
    <row r="447" spans="1:23">
      <c r="A447" s="506"/>
      <c r="B447" s="472"/>
      <c r="C447" s="468"/>
      <c r="D447" s="468"/>
      <c r="E447" s="473"/>
      <c r="F447" s="468"/>
      <c r="G447" s="468"/>
      <c r="H447" s="468"/>
      <c r="I447" s="468"/>
      <c r="J447" s="468"/>
      <c r="K447" s="469"/>
      <c r="L447" s="468"/>
      <c r="M447" s="468"/>
      <c r="N447" s="469"/>
      <c r="O447" s="468"/>
      <c r="P447" s="468"/>
      <c r="Q447" s="469"/>
      <c r="R447" s="634"/>
      <c r="S447" s="634"/>
      <c r="T447" s="638"/>
      <c r="U447" s="634"/>
      <c r="V447" s="634"/>
      <c r="W447" s="638"/>
    </row>
    <row r="448" spans="1:23">
      <c r="A448" s="506"/>
      <c r="B448" s="472"/>
      <c r="C448" s="468"/>
      <c r="D448" s="468"/>
      <c r="E448" s="473"/>
      <c r="F448" s="468"/>
      <c r="G448" s="468"/>
      <c r="H448" s="468"/>
      <c r="I448" s="468"/>
      <c r="J448" s="468"/>
      <c r="K448" s="469"/>
      <c r="L448" s="468"/>
      <c r="M448" s="468"/>
      <c r="N448" s="469"/>
      <c r="O448" s="468"/>
      <c r="P448" s="468"/>
      <c r="Q448" s="469"/>
      <c r="R448" s="634"/>
      <c r="S448" s="634"/>
      <c r="T448" s="638"/>
      <c r="U448" s="634"/>
      <c r="V448" s="634"/>
      <c r="W448" s="638"/>
    </row>
    <row r="449" spans="1:23">
      <c r="A449" s="506"/>
      <c r="B449" s="472"/>
      <c r="C449" s="468"/>
      <c r="D449" s="468"/>
      <c r="E449" s="473"/>
      <c r="F449" s="468"/>
      <c r="G449" s="468"/>
      <c r="H449" s="468"/>
      <c r="I449" s="468"/>
      <c r="J449" s="468"/>
      <c r="K449" s="469"/>
      <c r="L449" s="468"/>
      <c r="M449" s="468"/>
      <c r="N449" s="469"/>
      <c r="O449" s="468"/>
      <c r="P449" s="468"/>
      <c r="Q449" s="469"/>
      <c r="R449" s="634"/>
      <c r="S449" s="634"/>
      <c r="T449" s="638"/>
      <c r="U449" s="634"/>
      <c r="V449" s="634"/>
      <c r="W449" s="638"/>
    </row>
    <row r="450" spans="1:23">
      <c r="A450" s="506"/>
      <c r="B450" s="472"/>
      <c r="C450" s="468"/>
      <c r="D450" s="468"/>
      <c r="E450" s="473"/>
      <c r="F450" s="468"/>
      <c r="G450" s="468"/>
      <c r="H450" s="468"/>
      <c r="I450" s="468"/>
      <c r="J450" s="468"/>
      <c r="K450" s="469"/>
      <c r="L450" s="468"/>
      <c r="M450" s="468"/>
      <c r="N450" s="469"/>
      <c r="O450" s="468"/>
      <c r="P450" s="468"/>
      <c r="Q450" s="469"/>
      <c r="R450" s="634"/>
      <c r="S450" s="634"/>
      <c r="T450" s="638"/>
      <c r="U450" s="634"/>
      <c r="V450" s="634"/>
      <c r="W450" s="638"/>
    </row>
    <row r="451" spans="1:23">
      <c r="A451" s="506"/>
      <c r="B451" s="472"/>
      <c r="C451" s="468"/>
      <c r="D451" s="468"/>
      <c r="E451" s="473"/>
      <c r="F451" s="468"/>
      <c r="G451" s="468"/>
      <c r="H451" s="468"/>
      <c r="I451" s="468"/>
      <c r="J451" s="468"/>
      <c r="K451" s="469"/>
      <c r="L451" s="468"/>
      <c r="M451" s="468"/>
      <c r="N451" s="469"/>
      <c r="O451" s="468"/>
      <c r="P451" s="468"/>
      <c r="Q451" s="469"/>
      <c r="R451" s="634"/>
      <c r="S451" s="634"/>
      <c r="T451" s="638"/>
      <c r="U451" s="634"/>
      <c r="V451" s="634"/>
      <c r="W451" s="638"/>
    </row>
    <row r="452" spans="1:23">
      <c r="A452" s="506"/>
      <c r="B452" s="472"/>
      <c r="C452" s="468"/>
      <c r="D452" s="468"/>
      <c r="E452" s="473"/>
      <c r="F452" s="468"/>
      <c r="G452" s="468"/>
      <c r="H452" s="468"/>
      <c r="I452" s="468"/>
      <c r="J452" s="468"/>
      <c r="K452" s="469"/>
      <c r="L452" s="468"/>
      <c r="M452" s="468"/>
      <c r="N452" s="469"/>
      <c r="O452" s="468"/>
      <c r="P452" s="468"/>
      <c r="Q452" s="469"/>
      <c r="R452" s="634"/>
      <c r="S452" s="634"/>
      <c r="T452" s="638"/>
      <c r="U452" s="634"/>
      <c r="V452" s="634"/>
      <c r="W452" s="638"/>
    </row>
    <row r="453" spans="1:23">
      <c r="A453" s="506"/>
      <c r="B453" s="472"/>
      <c r="C453" s="468"/>
      <c r="D453" s="468"/>
      <c r="E453" s="473"/>
      <c r="F453" s="468"/>
      <c r="G453" s="468"/>
      <c r="H453" s="468"/>
      <c r="I453" s="468"/>
      <c r="J453" s="468"/>
      <c r="K453" s="469"/>
      <c r="L453" s="468"/>
      <c r="M453" s="468"/>
      <c r="N453" s="469"/>
      <c r="O453" s="468"/>
      <c r="P453" s="468"/>
      <c r="Q453" s="469"/>
      <c r="R453" s="634"/>
      <c r="S453" s="634"/>
      <c r="T453" s="638"/>
      <c r="U453" s="634"/>
      <c r="V453" s="634"/>
      <c r="W453" s="638"/>
    </row>
    <row r="454" spans="1:23">
      <c r="A454" s="506"/>
      <c r="B454" s="472"/>
      <c r="C454" s="468"/>
      <c r="D454" s="468"/>
      <c r="E454" s="473"/>
      <c r="F454" s="468"/>
      <c r="G454" s="468"/>
      <c r="H454" s="468"/>
      <c r="I454" s="468"/>
      <c r="J454" s="468"/>
      <c r="K454" s="469"/>
      <c r="L454" s="468"/>
      <c r="M454" s="468"/>
      <c r="N454" s="469"/>
      <c r="O454" s="468"/>
      <c r="P454" s="468"/>
      <c r="Q454" s="469"/>
      <c r="R454" s="634"/>
      <c r="S454" s="634"/>
      <c r="T454" s="638"/>
      <c r="U454" s="634"/>
      <c r="V454" s="634"/>
      <c r="W454" s="638"/>
    </row>
  </sheetData>
  <autoFilter ref="A21:W38" xr:uid="{56FBAD41-ECCD-4E0E-8B85-3A030411070D}"/>
  <hyperlinks>
    <hyperlink ref="D274" r:id="rId1" display="Rapport (pops.int)" xr:uid="{B9AF4958-6744-4679-B869-B7F3155A4ECE}"/>
    <hyperlink ref="D275" r:id="rId2" display="Vejledning om gødsknings- og harmoniregler - Landbrugsstyrelsen (lbst.dk)" xr:uid="{C3993873-E4D8-4B22-9487-213A22FD9D81}"/>
    <hyperlink ref="D276" r:id="rId3" display="AU Ecoscience - Den danske Rødliste" xr:uid="{FE911114-66AA-42C2-94FC-52A229586B12}"/>
    <hyperlink ref="D277" r:id="rId4" display="handlingsplan_invasive-arter_juni17.pdf (mst.dk)" xr:uid="{D659EBDA-5BE1-4121-9DB1-51D3EE2308D8}"/>
    <hyperlink ref="D181" r:id="rId5" xr:uid="{8F024CE4-87ED-4E56-8704-D841A638C631}"/>
    <hyperlink ref="D182" r:id="rId6" xr:uid="{571CC96A-E40A-4CEB-A601-DC4ADF9AEF26}"/>
    <hyperlink ref="D183" r:id="rId7" xr:uid="{37C1145E-C19F-412A-ADFB-838BFF3DB29B}"/>
    <hyperlink ref="D184" r:id="rId8" xr:uid="{60F0F98B-9481-4114-A2E2-33C94DFE9DF3}"/>
    <hyperlink ref="D185" r:id="rId9" xr:uid="{ECDE0092-2EA8-4A9A-A64E-A5C94F590AE1}"/>
    <hyperlink ref="D186" r:id="rId10" xr:uid="{3E5D2A5D-B23F-426B-8CE5-42A332E1B374}"/>
    <hyperlink ref="D187" r:id="rId11" xr:uid="{C7263C9F-9B5D-409F-8BC5-3E85CA947888}"/>
    <hyperlink ref="D188" r:id="rId12" xr:uid="{DF3CCB2D-1D0B-4DCE-A9F1-AF36A9C57873}"/>
    <hyperlink ref="D189" r:id="rId13" xr:uid="{8D28814F-A52F-4025-AA81-B5A559CF2C82}"/>
    <hyperlink ref="D190" r:id="rId14" xr:uid="{B254C2B4-6A3F-4DF5-9AE9-C124D7C20B4B}"/>
    <hyperlink ref="D191" r:id="rId15" xr:uid="{BE973E92-714D-4F4A-A536-9CB2BF03BC67}"/>
    <hyperlink ref="D192" r:id="rId16" xr:uid="{DAA0DAC3-1E09-47D3-A4A3-354378FF1008}"/>
    <hyperlink ref="D193" r:id="rId17" xr:uid="{D31813F8-D63E-4AFD-95FF-68ED9B9F5FFA}"/>
    <hyperlink ref="D194" r:id="rId18" xr:uid="{7D9AEABD-6C5C-413D-B5AF-DB23619C345A}"/>
    <hyperlink ref="D195" r:id="rId19" xr:uid="{1139FDFE-0640-467F-99B7-282519B8D00F}"/>
    <hyperlink ref="D196" r:id="rId20" xr:uid="{B7796013-EE76-4B62-86F0-AE0C51F7E7F8}"/>
    <hyperlink ref="D197" r:id="rId21" xr:uid="{BE731E33-20A5-43A5-88E1-DD6625438E0C}"/>
    <hyperlink ref="D198" r:id="rId22" xr:uid="{96182ED8-4D5C-4B3A-BF4E-3D5B961FD9E5}"/>
    <hyperlink ref="D199" r:id="rId23" xr:uid="{8187E7D4-FA8A-4C9A-9212-8135797CDEC7}"/>
    <hyperlink ref="D200" r:id="rId24" xr:uid="{72D414EB-9C8B-471D-9518-80AC5C9ED74F}"/>
    <hyperlink ref="D201" r:id="rId25" xr:uid="{59FB063E-0184-4EC1-BF6B-4F91A42B0093}"/>
    <hyperlink ref="D202" r:id="rId26" xr:uid="{6BC95334-541A-4C3B-9F4B-DF96AE9F9741}"/>
    <hyperlink ref="D203" r:id="rId27" xr:uid="{241976D7-7876-4443-BBCD-321B47E3428B}"/>
    <hyperlink ref="D204" r:id="rId28" xr:uid="{2B395FE5-DDD8-4CE7-85BE-499708F81013}"/>
    <hyperlink ref="D205" r:id="rId29" xr:uid="{B9AC58A2-3390-47DF-B5E7-C4FBAC8839E0}"/>
  </hyperlinks>
  <pageMargins left="0.74803149606299213" right="0.74803149606299213" top="0.51181102362204722" bottom="0.51181102362204722" header="0.51181102362204722" footer="0.51181102362204722"/>
  <pageSetup paperSize="9" orientation="landscape" r:id="rId30"/>
  <headerFooter alignWithMargins="0"/>
  <legacyDrawing r:id="rId3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C39E5-8C56-4000-93A3-B8AA0356477D}">
  <sheetPr>
    <pageSetUpPr fitToPage="1"/>
  </sheetPr>
  <dimension ref="A1:I660"/>
  <sheetViews>
    <sheetView view="pageBreakPreview" zoomScaleNormal="90" zoomScaleSheetLayoutView="100" workbookViewId="0"/>
  </sheetViews>
  <sheetFormatPr defaultColWidth="9" defaultRowHeight="12.5"/>
  <cols>
    <col min="1" max="1" width="9.54296875" style="287" customWidth="1"/>
    <col min="2" max="3" width="75.453125" style="16" customWidth="1"/>
    <col min="4" max="4" width="9.1796875" style="282" customWidth="1"/>
    <col min="5" max="16384" width="9" style="4"/>
  </cols>
  <sheetData>
    <row r="1" spans="1:9" ht="13">
      <c r="A1" s="281" t="s">
        <v>469</v>
      </c>
      <c r="B1" s="15"/>
      <c r="C1" s="70" t="s">
        <v>470</v>
      </c>
    </row>
    <row r="3" spans="1:9" s="194" customFormat="1" ht="13">
      <c r="A3" s="184"/>
      <c r="B3" s="54" t="s">
        <v>1240</v>
      </c>
      <c r="C3" s="54" t="s">
        <v>1241</v>
      </c>
      <c r="D3" s="16"/>
      <c r="E3" s="192"/>
      <c r="F3" s="193"/>
      <c r="G3" s="193"/>
    </row>
    <row r="4" spans="1:9" s="194" customFormat="1" ht="25">
      <c r="A4" s="184"/>
      <c r="B4" s="195" t="s">
        <v>1242</v>
      </c>
      <c r="C4" s="195" t="s">
        <v>1243</v>
      </c>
      <c r="D4" s="16"/>
      <c r="E4" s="192"/>
      <c r="F4" s="193"/>
      <c r="G4" s="193"/>
    </row>
    <row r="5" spans="1:9" s="194" customFormat="1" ht="13">
      <c r="A5" s="184"/>
      <c r="B5" s="54" t="s">
        <v>312</v>
      </c>
      <c r="C5" s="54" t="s">
        <v>916</v>
      </c>
      <c r="D5" s="16"/>
      <c r="E5" s="192"/>
      <c r="F5" s="193"/>
      <c r="G5" s="193"/>
    </row>
    <row r="6" spans="1:9" s="194" customFormat="1" ht="13">
      <c r="A6" s="184"/>
      <c r="B6" s="195" t="s">
        <v>471</v>
      </c>
      <c r="C6" s="195" t="s">
        <v>472</v>
      </c>
      <c r="D6" s="16"/>
      <c r="E6" s="192"/>
      <c r="F6" s="193"/>
      <c r="G6" s="193"/>
    </row>
    <row r="7" spans="1:9" s="194" customFormat="1" ht="13">
      <c r="A7" s="184"/>
      <c r="B7" s="54" t="s">
        <v>1244</v>
      </c>
      <c r="C7" s="54" t="s">
        <v>918</v>
      </c>
      <c r="D7" s="16"/>
      <c r="E7" s="192"/>
      <c r="F7" s="193"/>
      <c r="G7" s="193"/>
    </row>
    <row r="8" spans="1:9" s="194" customFormat="1" ht="40.5" customHeight="1">
      <c r="A8" s="184"/>
      <c r="B8" s="196" t="s">
        <v>1245</v>
      </c>
      <c r="C8" s="196" t="s">
        <v>1246</v>
      </c>
      <c r="D8" s="16"/>
      <c r="E8" s="192"/>
      <c r="F8" s="193"/>
      <c r="G8" s="193"/>
    </row>
    <row r="9" spans="1:9" s="194" customFormat="1" ht="13">
      <c r="A9" s="104"/>
      <c r="C9" s="128"/>
      <c r="F9" s="193"/>
      <c r="G9" s="193"/>
    </row>
    <row r="10" spans="1:9" s="194" customFormat="1" ht="28" customHeight="1">
      <c r="A10" s="104"/>
      <c r="B10" s="197" t="s">
        <v>1247</v>
      </c>
      <c r="C10" s="197" t="s">
        <v>1248</v>
      </c>
      <c r="F10" s="193"/>
      <c r="G10" s="193"/>
    </row>
    <row r="11" spans="1:9" s="194" customFormat="1" ht="13">
      <c r="A11" s="104"/>
      <c r="B11" s="197"/>
      <c r="C11" s="197"/>
      <c r="F11" s="193"/>
      <c r="G11" s="193"/>
    </row>
    <row r="12" spans="1:9" s="283" customFormat="1" ht="44.25" customHeight="1">
      <c r="A12" s="714" t="s">
        <v>1249</v>
      </c>
      <c r="B12" s="714"/>
      <c r="C12" s="714"/>
      <c r="D12" s="198"/>
      <c r="E12" s="198"/>
      <c r="F12" s="198"/>
      <c r="G12" s="198"/>
      <c r="H12" s="198"/>
      <c r="I12" s="198"/>
    </row>
    <row r="13" spans="1:9" s="283" customFormat="1" ht="24.75" customHeight="1">
      <c r="A13" s="199"/>
      <c r="B13" s="199" t="str">
        <f>B4</f>
        <v>PEFC Denmark Forest standard PEFC DK 001-3, rev. March 2012, amended October 2012, amended November 2013</v>
      </c>
      <c r="C13" s="199" t="str">
        <f>C4</f>
        <v>PEFC Danmarks Skovstandard PEFC DK 001-3, rev. Marts 2012, tilføjelser oktober 2012 og november 2013</v>
      </c>
      <c r="D13" s="284" t="s">
        <v>117</v>
      </c>
      <c r="E13" s="284" t="s">
        <v>176</v>
      </c>
      <c r="F13" s="284" t="s">
        <v>12</v>
      </c>
      <c r="G13" s="284" t="s">
        <v>13</v>
      </c>
      <c r="H13" s="284" t="s">
        <v>14</v>
      </c>
      <c r="I13" s="284" t="s">
        <v>60</v>
      </c>
    </row>
    <row r="14" spans="1:9" s="283" customFormat="1" ht="24" customHeight="1">
      <c r="A14" s="200">
        <v>1</v>
      </c>
      <c r="B14" s="190" t="s">
        <v>1250</v>
      </c>
      <c r="C14" s="190" t="s">
        <v>1251</v>
      </c>
      <c r="D14" s="285" t="s">
        <v>1252</v>
      </c>
      <c r="E14" s="285"/>
      <c r="F14" s="285" t="s">
        <v>1252</v>
      </c>
      <c r="G14" s="286"/>
      <c r="H14" s="286"/>
      <c r="I14" s="285" t="s">
        <v>1252</v>
      </c>
    </row>
    <row r="15" spans="1:9" s="283" customFormat="1" ht="24" customHeight="1">
      <c r="A15" s="200">
        <v>2</v>
      </c>
      <c r="B15" s="190" t="s">
        <v>579</v>
      </c>
      <c r="C15" s="190" t="s">
        <v>1253</v>
      </c>
      <c r="D15" s="285" t="s">
        <v>1252</v>
      </c>
      <c r="E15" s="285" t="s">
        <v>1252</v>
      </c>
      <c r="F15" s="285"/>
      <c r="G15" s="285" t="s">
        <v>1252</v>
      </c>
      <c r="H15" s="285"/>
      <c r="I15" s="285" t="s">
        <v>1252</v>
      </c>
    </row>
    <row r="16" spans="1:9" s="283" customFormat="1" ht="24" customHeight="1">
      <c r="A16" s="200">
        <v>3</v>
      </c>
      <c r="B16" s="190" t="s">
        <v>1254</v>
      </c>
      <c r="C16" s="190" t="s">
        <v>1255</v>
      </c>
      <c r="D16" s="285" t="s">
        <v>1252</v>
      </c>
      <c r="E16" s="285" t="s">
        <v>1252</v>
      </c>
      <c r="F16" s="285"/>
      <c r="G16" s="286"/>
      <c r="H16" s="285" t="s">
        <v>1252</v>
      </c>
      <c r="I16" s="285" t="s">
        <v>1252</v>
      </c>
    </row>
    <row r="17" spans="1:9" s="283" customFormat="1" ht="24" customHeight="1">
      <c r="A17" s="200">
        <v>4</v>
      </c>
      <c r="B17" s="190" t="s">
        <v>1256</v>
      </c>
      <c r="C17" s="190" t="s">
        <v>1257</v>
      </c>
      <c r="D17" s="285" t="s">
        <v>1252</v>
      </c>
      <c r="E17" s="285" t="s">
        <v>1252</v>
      </c>
      <c r="F17" s="285" t="s">
        <v>1252</v>
      </c>
      <c r="G17" s="285" t="s">
        <v>1252</v>
      </c>
      <c r="H17" s="285" t="s">
        <v>1252</v>
      </c>
      <c r="I17" s="285" t="s">
        <v>1252</v>
      </c>
    </row>
    <row r="21" spans="1:9" ht="13">
      <c r="A21" s="201" t="s">
        <v>1258</v>
      </c>
    </row>
    <row r="22" spans="1:9" ht="25">
      <c r="A22" s="288" t="s">
        <v>313</v>
      </c>
      <c r="B22" s="289" t="s">
        <v>318</v>
      </c>
      <c r="C22" s="290" t="s">
        <v>318</v>
      </c>
      <c r="D22" s="289"/>
    </row>
    <row r="23" spans="1:9" ht="25">
      <c r="A23" s="281" t="s">
        <v>314</v>
      </c>
      <c r="B23" s="291" t="s">
        <v>319</v>
      </c>
      <c r="C23" s="291" t="s">
        <v>319</v>
      </c>
      <c r="D23" s="291"/>
    </row>
    <row r="24" spans="1:9">
      <c r="A24" s="292" t="s">
        <v>117</v>
      </c>
      <c r="B24" s="168" t="s">
        <v>315</v>
      </c>
      <c r="C24" s="145" t="s">
        <v>315</v>
      </c>
      <c r="D24" s="195" t="s">
        <v>473</v>
      </c>
    </row>
    <row r="25" spans="1:9">
      <c r="A25" s="292" t="s">
        <v>176</v>
      </c>
      <c r="B25" s="15" t="s">
        <v>1437</v>
      </c>
      <c r="C25" s="293"/>
      <c r="D25" s="195" t="s">
        <v>338</v>
      </c>
    </row>
    <row r="26" spans="1:9">
      <c r="A26" s="292" t="s">
        <v>12</v>
      </c>
      <c r="B26" s="15" t="s">
        <v>1437</v>
      </c>
      <c r="C26" s="293"/>
      <c r="D26" s="195" t="s">
        <v>338</v>
      </c>
    </row>
    <row r="27" spans="1:9">
      <c r="A27" s="292" t="s">
        <v>13</v>
      </c>
      <c r="B27" s="15"/>
      <c r="C27" s="293"/>
      <c r="D27" s="195"/>
    </row>
    <row r="28" spans="1:9">
      <c r="A28" s="292" t="s">
        <v>14</v>
      </c>
      <c r="B28" s="15"/>
      <c r="C28" s="293"/>
      <c r="D28" s="195"/>
    </row>
    <row r="29" spans="1:9" ht="39" customHeight="1">
      <c r="A29" s="281" t="s">
        <v>317</v>
      </c>
      <c r="B29" s="291" t="s">
        <v>320</v>
      </c>
      <c r="C29" s="294" t="s">
        <v>320</v>
      </c>
      <c r="D29" s="291"/>
    </row>
    <row r="30" spans="1:9">
      <c r="A30" s="292" t="s">
        <v>117</v>
      </c>
      <c r="B30" s="168" t="s">
        <v>315</v>
      </c>
      <c r="C30" s="145" t="s">
        <v>315</v>
      </c>
      <c r="D30" s="195" t="s">
        <v>473</v>
      </c>
    </row>
    <row r="31" spans="1:9" ht="25">
      <c r="A31" s="292" t="s">
        <v>176</v>
      </c>
      <c r="B31" s="15" t="s">
        <v>1439</v>
      </c>
      <c r="C31" s="293"/>
      <c r="D31" s="195" t="s">
        <v>473</v>
      </c>
    </row>
    <row r="32" spans="1:9" ht="25">
      <c r="A32" s="292" t="s">
        <v>12</v>
      </c>
      <c r="B32" s="15" t="s">
        <v>1439</v>
      </c>
      <c r="C32" s="293"/>
      <c r="D32" s="195" t="s">
        <v>473</v>
      </c>
    </row>
    <row r="33" spans="1:4">
      <c r="A33" s="292" t="s">
        <v>13</v>
      </c>
      <c r="B33" s="15"/>
      <c r="C33" s="293"/>
      <c r="D33" s="195"/>
    </row>
    <row r="34" spans="1:4">
      <c r="A34" s="292" t="s">
        <v>14</v>
      </c>
      <c r="B34" s="15"/>
      <c r="C34" s="293"/>
      <c r="D34" s="195"/>
    </row>
    <row r="35" spans="1:4" ht="25">
      <c r="A35" s="68" t="s">
        <v>409</v>
      </c>
      <c r="B35" s="291" t="s">
        <v>410</v>
      </c>
      <c r="C35" s="294" t="s">
        <v>410</v>
      </c>
      <c r="D35" s="291"/>
    </row>
    <row r="36" spans="1:4" s="6" customFormat="1">
      <c r="A36" s="292" t="s">
        <v>117</v>
      </c>
      <c r="B36" s="185" t="s">
        <v>315</v>
      </c>
      <c r="C36" s="186"/>
      <c r="D36" s="187" t="s">
        <v>473</v>
      </c>
    </row>
    <row r="37" spans="1:4">
      <c r="A37" s="292" t="s">
        <v>176</v>
      </c>
      <c r="B37" s="59" t="s">
        <v>1438</v>
      </c>
      <c r="C37" s="69"/>
      <c r="D37" s="188" t="s">
        <v>473</v>
      </c>
    </row>
    <row r="38" spans="1:4">
      <c r="A38" s="292" t="s">
        <v>12</v>
      </c>
      <c r="B38" s="59" t="s">
        <v>1438</v>
      </c>
      <c r="C38" s="69"/>
      <c r="D38" s="188" t="s">
        <v>473</v>
      </c>
    </row>
    <row r="39" spans="1:4">
      <c r="A39" s="292" t="s">
        <v>13</v>
      </c>
      <c r="B39" s="59"/>
      <c r="C39" s="69"/>
      <c r="D39" s="188"/>
    </row>
    <row r="40" spans="1:4">
      <c r="A40" s="292" t="s">
        <v>14</v>
      </c>
      <c r="B40" s="15"/>
      <c r="C40" s="69"/>
      <c r="D40" s="188"/>
    </row>
    <row r="43" spans="1:4" ht="13">
      <c r="A43" s="221" t="s">
        <v>474</v>
      </c>
      <c r="B43" s="222" t="s">
        <v>475</v>
      </c>
      <c r="C43" s="222" t="s">
        <v>476</v>
      </c>
      <c r="D43" s="222" t="s">
        <v>477</v>
      </c>
    </row>
    <row r="44" spans="1:4" ht="65">
      <c r="A44" s="221" t="s">
        <v>467</v>
      </c>
      <c r="B44" s="222" t="s">
        <v>478</v>
      </c>
      <c r="C44" s="222" t="s">
        <v>479</v>
      </c>
      <c r="D44" s="222"/>
    </row>
    <row r="45" spans="1:4" ht="13">
      <c r="A45" s="223" t="s">
        <v>64</v>
      </c>
      <c r="B45" s="224" t="s">
        <v>480</v>
      </c>
      <c r="C45" s="224" t="s">
        <v>481</v>
      </c>
      <c r="D45" s="295"/>
    </row>
    <row r="46" spans="1:4" ht="20.25" customHeight="1">
      <c r="A46" s="225" t="s">
        <v>117</v>
      </c>
      <c r="B46" s="226" t="s">
        <v>1157</v>
      </c>
      <c r="C46" s="226"/>
      <c r="D46" s="295" t="s">
        <v>473</v>
      </c>
    </row>
    <row r="47" spans="1:4" ht="13">
      <c r="A47" s="225" t="s">
        <v>176</v>
      </c>
      <c r="B47" s="226"/>
      <c r="C47" s="226"/>
      <c r="D47" s="295"/>
    </row>
    <row r="48" spans="1:4" ht="13">
      <c r="A48" s="225" t="s">
        <v>12</v>
      </c>
      <c r="B48" s="226" t="s">
        <v>1536</v>
      </c>
      <c r="C48" s="226"/>
      <c r="D48" s="295" t="s">
        <v>473</v>
      </c>
    </row>
    <row r="49" spans="1:4" ht="13">
      <c r="A49" s="225" t="s">
        <v>13</v>
      </c>
      <c r="B49" s="226"/>
      <c r="C49" s="226"/>
      <c r="D49" s="295"/>
    </row>
    <row r="50" spans="1:4" ht="13">
      <c r="A50" s="225" t="s">
        <v>14</v>
      </c>
      <c r="B50" s="226"/>
      <c r="C50" s="226"/>
      <c r="D50" s="295"/>
    </row>
    <row r="51" spans="1:4" ht="13">
      <c r="A51" s="223" t="s">
        <v>372</v>
      </c>
      <c r="B51" s="224" t="s">
        <v>482</v>
      </c>
      <c r="C51" s="224" t="s">
        <v>483</v>
      </c>
      <c r="D51" s="295"/>
    </row>
    <row r="52" spans="1:4" ht="26">
      <c r="A52" s="225" t="s">
        <v>117</v>
      </c>
      <c r="B52" s="226" t="s">
        <v>1158</v>
      </c>
      <c r="C52" s="226"/>
      <c r="D52" s="295" t="s">
        <v>473</v>
      </c>
    </row>
    <row r="53" spans="1:4" ht="13">
      <c r="A53" s="225" t="s">
        <v>176</v>
      </c>
      <c r="B53" s="226"/>
      <c r="C53" s="226"/>
      <c r="D53" s="295"/>
    </row>
    <row r="54" spans="1:4" ht="26">
      <c r="A54" s="225" t="s">
        <v>12</v>
      </c>
      <c r="B54" s="226" t="s">
        <v>1158</v>
      </c>
      <c r="C54" s="226"/>
      <c r="D54" s="295" t="s">
        <v>473</v>
      </c>
    </row>
    <row r="55" spans="1:4" ht="13">
      <c r="A55" s="225" t="s">
        <v>13</v>
      </c>
      <c r="B55" s="226"/>
      <c r="C55" s="226"/>
      <c r="D55" s="295"/>
    </row>
    <row r="56" spans="1:4" ht="13">
      <c r="A56" s="225" t="s">
        <v>14</v>
      </c>
      <c r="B56" s="226"/>
      <c r="C56" s="226"/>
      <c r="D56" s="295"/>
    </row>
    <row r="57" spans="1:4" ht="351">
      <c r="A57" s="221" t="s">
        <v>466</v>
      </c>
      <c r="B57" s="222" t="s">
        <v>484</v>
      </c>
      <c r="C57" s="222" t="s">
        <v>485</v>
      </c>
      <c r="D57" s="296"/>
    </row>
    <row r="58" spans="1:4" ht="26">
      <c r="A58" s="223" t="s">
        <v>66</v>
      </c>
      <c r="B58" s="224" t="s">
        <v>486</v>
      </c>
      <c r="C58" s="224" t="s">
        <v>487</v>
      </c>
      <c r="D58" s="295"/>
    </row>
    <row r="59" spans="1:4" ht="26">
      <c r="A59" s="225" t="s">
        <v>117</v>
      </c>
      <c r="B59" s="226" t="s">
        <v>1159</v>
      </c>
      <c r="C59" s="226"/>
      <c r="D59" s="295" t="s">
        <v>473</v>
      </c>
    </row>
    <row r="60" spans="1:4" ht="13">
      <c r="A60" s="225" t="s">
        <v>176</v>
      </c>
      <c r="B60" s="226"/>
      <c r="C60" s="226"/>
      <c r="D60" s="295"/>
    </row>
    <row r="61" spans="1:4" ht="39">
      <c r="A61" s="225" t="s">
        <v>12</v>
      </c>
      <c r="B61" s="226" t="s">
        <v>1538</v>
      </c>
      <c r="C61" s="226"/>
      <c r="D61" s="295" t="s">
        <v>473</v>
      </c>
    </row>
    <row r="62" spans="1:4" ht="13">
      <c r="A62" s="225" t="s">
        <v>13</v>
      </c>
      <c r="B62" s="226"/>
      <c r="C62" s="226"/>
      <c r="D62" s="295"/>
    </row>
    <row r="63" spans="1:4" ht="13">
      <c r="A63" s="225" t="s">
        <v>14</v>
      </c>
      <c r="B63" s="226"/>
      <c r="C63" s="226"/>
      <c r="D63" s="295"/>
    </row>
    <row r="64" spans="1:4" ht="26">
      <c r="A64" s="223" t="s">
        <v>67</v>
      </c>
      <c r="B64" s="224" t="s">
        <v>488</v>
      </c>
      <c r="C64" s="224" t="s">
        <v>489</v>
      </c>
      <c r="D64" s="295"/>
    </row>
    <row r="65" spans="1:4" ht="60.75" customHeight="1">
      <c r="A65" s="225" t="s">
        <v>117</v>
      </c>
      <c r="B65" s="226" t="s">
        <v>1161</v>
      </c>
      <c r="C65" s="226"/>
      <c r="D65" s="295" t="s">
        <v>473</v>
      </c>
    </row>
    <row r="66" spans="1:4" ht="13">
      <c r="A66" s="225" t="s">
        <v>176</v>
      </c>
      <c r="B66" s="226"/>
      <c r="C66" s="226"/>
      <c r="D66" s="295"/>
    </row>
    <row r="67" spans="1:4" ht="26">
      <c r="A67" s="225" t="s">
        <v>12</v>
      </c>
      <c r="B67" s="226" t="s">
        <v>1537</v>
      </c>
      <c r="C67" s="226"/>
      <c r="D67" s="295" t="s">
        <v>473</v>
      </c>
    </row>
    <row r="68" spans="1:4" ht="13">
      <c r="A68" s="225" t="s">
        <v>13</v>
      </c>
      <c r="B68" s="226"/>
      <c r="C68" s="226"/>
      <c r="D68" s="295"/>
    </row>
    <row r="69" spans="1:4" ht="13">
      <c r="A69" s="225" t="s">
        <v>14</v>
      </c>
      <c r="B69" s="226"/>
      <c r="C69" s="226"/>
      <c r="D69" s="295"/>
    </row>
    <row r="70" spans="1:4" ht="13">
      <c r="A70" s="223" t="s">
        <v>69</v>
      </c>
      <c r="B70" s="224" t="s">
        <v>490</v>
      </c>
      <c r="C70" s="224" t="s">
        <v>491</v>
      </c>
      <c r="D70" s="295"/>
    </row>
    <row r="71" spans="1:4" ht="57" customHeight="1">
      <c r="A71" s="225" t="s">
        <v>117</v>
      </c>
      <c r="B71" s="226" t="s">
        <v>492</v>
      </c>
      <c r="C71" s="226"/>
      <c r="D71" s="295" t="s">
        <v>473</v>
      </c>
    </row>
    <row r="72" spans="1:4" ht="13">
      <c r="A72" s="225" t="s">
        <v>176</v>
      </c>
      <c r="B72" s="226"/>
      <c r="C72" s="226"/>
      <c r="D72" s="295"/>
    </row>
    <row r="73" spans="1:4" ht="52">
      <c r="A73" s="225" t="s">
        <v>12</v>
      </c>
      <c r="B73" s="226" t="s">
        <v>1540</v>
      </c>
      <c r="C73" s="226"/>
      <c r="D73" s="295" t="s">
        <v>473</v>
      </c>
    </row>
    <row r="74" spans="1:4" ht="13">
      <c r="A74" s="225" t="s">
        <v>13</v>
      </c>
      <c r="B74" s="226"/>
      <c r="C74" s="226"/>
      <c r="D74" s="224"/>
    </row>
    <row r="75" spans="1:4" ht="13">
      <c r="A75" s="225" t="s">
        <v>14</v>
      </c>
      <c r="B75" s="226"/>
      <c r="C75" s="226"/>
      <c r="D75" s="224"/>
    </row>
    <row r="76" spans="1:4" ht="26">
      <c r="A76" s="223" t="s">
        <v>71</v>
      </c>
      <c r="B76" s="224" t="s">
        <v>493</v>
      </c>
      <c r="C76" s="224" t="s">
        <v>494</v>
      </c>
      <c r="D76" s="224"/>
    </row>
    <row r="77" spans="1:4" ht="26">
      <c r="A77" s="225" t="s">
        <v>117</v>
      </c>
      <c r="B77" s="226" t="s">
        <v>1160</v>
      </c>
      <c r="C77" s="226"/>
      <c r="D77" s="224" t="s">
        <v>473</v>
      </c>
    </row>
    <row r="78" spans="1:4" ht="13">
      <c r="A78" s="225" t="s">
        <v>176</v>
      </c>
      <c r="B78" s="226"/>
      <c r="C78" s="226"/>
      <c r="D78" s="224"/>
    </row>
    <row r="79" spans="1:4" ht="39">
      <c r="A79" s="225" t="s">
        <v>12</v>
      </c>
      <c r="B79" s="226" t="s">
        <v>1539</v>
      </c>
      <c r="C79" s="226"/>
      <c r="D79" s="224" t="s">
        <v>473</v>
      </c>
    </row>
    <row r="80" spans="1:4" ht="13">
      <c r="A80" s="225" t="s">
        <v>13</v>
      </c>
      <c r="B80" s="226"/>
      <c r="C80" s="226"/>
      <c r="D80" s="224"/>
    </row>
    <row r="81" spans="1:4" ht="13">
      <c r="A81" s="225" t="s">
        <v>14</v>
      </c>
      <c r="B81" s="226"/>
      <c r="C81" s="226"/>
      <c r="D81" s="224"/>
    </row>
    <row r="82" spans="1:4" ht="39">
      <c r="A82" s="221" t="s">
        <v>495</v>
      </c>
      <c r="B82" s="222" t="s">
        <v>496</v>
      </c>
      <c r="C82" s="222" t="s">
        <v>497</v>
      </c>
      <c r="D82" s="222"/>
    </row>
    <row r="83" spans="1:4" ht="26">
      <c r="A83" s="223" t="s">
        <v>77</v>
      </c>
      <c r="B83" s="224" t="s">
        <v>498</v>
      </c>
      <c r="C83" s="224" t="s">
        <v>499</v>
      </c>
      <c r="D83" s="224"/>
    </row>
    <row r="84" spans="1:4" ht="46.5" customHeight="1">
      <c r="A84" s="225" t="s">
        <v>117</v>
      </c>
      <c r="B84" s="226" t="s">
        <v>1162</v>
      </c>
      <c r="C84" s="226"/>
      <c r="D84" s="224" t="s">
        <v>316</v>
      </c>
    </row>
    <row r="85" spans="1:4" ht="13">
      <c r="A85" s="225" t="s">
        <v>176</v>
      </c>
      <c r="B85" s="226"/>
      <c r="C85" s="226"/>
      <c r="D85" s="224"/>
    </row>
    <row r="86" spans="1:4" ht="13">
      <c r="A86" s="225" t="s">
        <v>12</v>
      </c>
      <c r="B86" s="226" t="s">
        <v>1162</v>
      </c>
      <c r="C86" s="226"/>
      <c r="D86" s="224" t="s">
        <v>316</v>
      </c>
    </row>
    <row r="87" spans="1:4" ht="13">
      <c r="A87" s="225" t="s">
        <v>13</v>
      </c>
      <c r="B87" s="226"/>
      <c r="C87" s="226"/>
      <c r="D87" s="295"/>
    </row>
    <row r="88" spans="1:4" ht="13">
      <c r="A88" s="225" t="s">
        <v>14</v>
      </c>
      <c r="B88" s="226"/>
      <c r="C88" s="226"/>
      <c r="D88" s="295"/>
    </row>
    <row r="89" spans="1:4" ht="78">
      <c r="A89" s="221" t="s">
        <v>501</v>
      </c>
      <c r="B89" s="222" t="s">
        <v>502</v>
      </c>
      <c r="C89" s="222" t="s">
        <v>503</v>
      </c>
      <c r="D89" s="222"/>
    </row>
    <row r="90" spans="1:4" ht="26">
      <c r="A90" s="223" t="s">
        <v>92</v>
      </c>
      <c r="B90" s="224" t="s">
        <v>504</v>
      </c>
      <c r="C90" s="224" t="s">
        <v>505</v>
      </c>
      <c r="D90" s="224"/>
    </row>
    <row r="91" spans="1:4" ht="30" customHeight="1">
      <c r="A91" s="225" t="s">
        <v>117</v>
      </c>
      <c r="B91" s="226" t="s">
        <v>994</v>
      </c>
      <c r="C91" s="226"/>
      <c r="D91" s="224" t="s">
        <v>316</v>
      </c>
    </row>
    <row r="92" spans="1:4" ht="13">
      <c r="A92" s="225" t="s">
        <v>176</v>
      </c>
      <c r="B92" s="226"/>
      <c r="C92" s="226"/>
      <c r="D92" s="224"/>
    </row>
    <row r="93" spans="1:4" ht="13">
      <c r="A93" s="225" t="s">
        <v>12</v>
      </c>
      <c r="B93" s="226" t="s">
        <v>994</v>
      </c>
      <c r="C93" s="226"/>
      <c r="D93" s="224" t="s">
        <v>316</v>
      </c>
    </row>
    <row r="94" spans="1:4" ht="13">
      <c r="A94" s="225" t="s">
        <v>13</v>
      </c>
      <c r="B94" s="226"/>
      <c r="C94" s="226"/>
      <c r="D94" s="224"/>
    </row>
    <row r="95" spans="1:4" ht="13">
      <c r="A95" s="225" t="s">
        <v>14</v>
      </c>
      <c r="B95" s="226"/>
      <c r="C95" s="226"/>
      <c r="D95" s="224"/>
    </row>
    <row r="96" spans="1:4" ht="143">
      <c r="A96" s="221" t="s">
        <v>506</v>
      </c>
      <c r="B96" s="222" t="s">
        <v>507</v>
      </c>
      <c r="C96" s="222" t="s">
        <v>508</v>
      </c>
      <c r="D96" s="222"/>
    </row>
    <row r="97" spans="1:4" ht="26">
      <c r="A97" s="223" t="s">
        <v>509</v>
      </c>
      <c r="B97" s="224" t="s">
        <v>510</v>
      </c>
      <c r="C97" s="224" t="s">
        <v>511</v>
      </c>
      <c r="D97" s="224"/>
    </row>
    <row r="98" spans="1:4" ht="33" customHeight="1">
      <c r="A98" s="225" t="s">
        <v>117</v>
      </c>
      <c r="B98" s="226" t="s">
        <v>994</v>
      </c>
      <c r="C98" s="226"/>
      <c r="D98" s="224" t="s">
        <v>316</v>
      </c>
    </row>
    <row r="99" spans="1:4" ht="13">
      <c r="A99" s="225" t="s">
        <v>176</v>
      </c>
      <c r="B99" s="226"/>
      <c r="C99" s="226"/>
      <c r="D99" s="224"/>
    </row>
    <row r="100" spans="1:4" ht="13">
      <c r="A100" s="225" t="s">
        <v>12</v>
      </c>
      <c r="B100" s="226" t="s">
        <v>994</v>
      </c>
      <c r="C100" s="226"/>
      <c r="D100" s="224" t="s">
        <v>316</v>
      </c>
    </row>
    <row r="101" spans="1:4" ht="13">
      <c r="A101" s="225" t="s">
        <v>13</v>
      </c>
      <c r="B101" s="226"/>
      <c r="C101" s="226"/>
      <c r="D101" s="295"/>
    </row>
    <row r="102" spans="1:4" ht="13">
      <c r="A102" s="225" t="s">
        <v>14</v>
      </c>
      <c r="B102" s="226"/>
      <c r="C102" s="226"/>
      <c r="D102" s="295"/>
    </row>
    <row r="103" spans="1:4" ht="52">
      <c r="A103" s="223" t="s">
        <v>512</v>
      </c>
      <c r="B103" s="224" t="s">
        <v>513</v>
      </c>
      <c r="C103" s="224" t="s">
        <v>514</v>
      </c>
      <c r="D103" s="224"/>
    </row>
    <row r="104" spans="1:4" ht="35.25" customHeight="1">
      <c r="A104" s="225" t="s">
        <v>117</v>
      </c>
      <c r="B104" s="226" t="s">
        <v>994</v>
      </c>
      <c r="C104" s="226"/>
      <c r="D104" s="224" t="s">
        <v>316</v>
      </c>
    </row>
    <row r="105" spans="1:4" ht="13">
      <c r="A105" s="225" t="s">
        <v>176</v>
      </c>
      <c r="B105" s="226"/>
      <c r="C105" s="226"/>
      <c r="D105" s="295"/>
    </row>
    <row r="106" spans="1:4" ht="13">
      <c r="A106" s="225" t="s">
        <v>12</v>
      </c>
      <c r="B106" s="226" t="s">
        <v>994</v>
      </c>
      <c r="C106" s="226"/>
      <c r="D106" s="224" t="s">
        <v>316</v>
      </c>
    </row>
    <row r="107" spans="1:4" ht="13">
      <c r="A107" s="225" t="s">
        <v>13</v>
      </c>
      <c r="B107" s="226"/>
      <c r="C107" s="226"/>
      <c r="D107" s="295"/>
    </row>
    <row r="108" spans="1:4" ht="13">
      <c r="A108" s="225" t="s">
        <v>14</v>
      </c>
      <c r="B108" s="226"/>
      <c r="C108" s="226"/>
      <c r="D108" s="295"/>
    </row>
    <row r="109" spans="1:4" ht="143">
      <c r="A109" s="221" t="s">
        <v>515</v>
      </c>
      <c r="B109" s="222" t="s">
        <v>516</v>
      </c>
      <c r="C109" s="222" t="s">
        <v>517</v>
      </c>
      <c r="D109" s="222"/>
    </row>
    <row r="110" spans="1:4" ht="26">
      <c r="A110" s="223" t="s">
        <v>518</v>
      </c>
      <c r="B110" s="224" t="s">
        <v>519</v>
      </c>
      <c r="C110" s="224" t="s">
        <v>520</v>
      </c>
      <c r="D110" s="224"/>
    </row>
    <row r="111" spans="1:4" ht="36.75" customHeight="1">
      <c r="A111" s="225" t="s">
        <v>117</v>
      </c>
      <c r="B111" s="226" t="s">
        <v>1163</v>
      </c>
      <c r="C111" s="226"/>
      <c r="D111" s="224" t="s">
        <v>316</v>
      </c>
    </row>
    <row r="112" spans="1:4" ht="13">
      <c r="A112" s="225" t="s">
        <v>176</v>
      </c>
      <c r="B112" s="226"/>
      <c r="C112" s="226"/>
      <c r="D112" s="295"/>
    </row>
    <row r="113" spans="1:4" ht="13">
      <c r="A113" s="225" t="s">
        <v>12</v>
      </c>
      <c r="B113" s="226" t="s">
        <v>1163</v>
      </c>
      <c r="C113" s="226"/>
      <c r="D113" s="224" t="s">
        <v>316</v>
      </c>
    </row>
    <row r="114" spans="1:4" ht="13">
      <c r="A114" s="225" t="s">
        <v>13</v>
      </c>
      <c r="B114" s="226"/>
      <c r="C114" s="226"/>
      <c r="D114" s="295"/>
    </row>
    <row r="115" spans="1:4" ht="13">
      <c r="A115" s="225" t="s">
        <v>14</v>
      </c>
      <c r="B115" s="226"/>
      <c r="C115" s="226"/>
      <c r="D115" s="295"/>
    </row>
    <row r="116" spans="1:4" ht="26">
      <c r="A116" s="223" t="s">
        <v>521</v>
      </c>
      <c r="B116" s="224" t="s">
        <v>522</v>
      </c>
      <c r="C116" s="224" t="s">
        <v>523</v>
      </c>
      <c r="D116" s="224"/>
    </row>
    <row r="117" spans="1:4" ht="49.5" customHeight="1">
      <c r="A117" s="225" t="s">
        <v>117</v>
      </c>
      <c r="B117" s="226" t="s">
        <v>1163</v>
      </c>
      <c r="C117" s="226"/>
      <c r="D117" s="224" t="s">
        <v>316</v>
      </c>
    </row>
    <row r="118" spans="1:4" ht="13">
      <c r="A118" s="225" t="s">
        <v>176</v>
      </c>
      <c r="B118" s="226"/>
      <c r="C118" s="226"/>
      <c r="D118" s="295"/>
    </row>
    <row r="119" spans="1:4" ht="13">
      <c r="A119" s="225" t="s">
        <v>12</v>
      </c>
      <c r="B119" s="226" t="s">
        <v>1163</v>
      </c>
      <c r="C119" s="226"/>
      <c r="D119" s="224" t="s">
        <v>316</v>
      </c>
    </row>
    <row r="120" spans="1:4" ht="13">
      <c r="A120" s="225" t="s">
        <v>13</v>
      </c>
      <c r="B120" s="226"/>
      <c r="C120" s="226"/>
      <c r="D120" s="224"/>
    </row>
    <row r="121" spans="1:4" ht="13">
      <c r="A121" s="225" t="s">
        <v>14</v>
      </c>
      <c r="B121" s="226"/>
      <c r="C121" s="226"/>
      <c r="D121" s="224"/>
    </row>
    <row r="122" spans="1:4" ht="13">
      <c r="A122" s="223" t="s">
        <v>524</v>
      </c>
      <c r="B122" s="224" t="s">
        <v>525</v>
      </c>
      <c r="C122" s="224" t="s">
        <v>526</v>
      </c>
      <c r="D122" s="224"/>
    </row>
    <row r="123" spans="1:4" ht="13">
      <c r="A123" s="225" t="s">
        <v>117</v>
      </c>
      <c r="B123" s="226" t="s">
        <v>1163</v>
      </c>
      <c r="C123" s="226"/>
      <c r="D123" s="224" t="s">
        <v>316</v>
      </c>
    </row>
    <row r="124" spans="1:4" ht="13">
      <c r="A124" s="225" t="s">
        <v>176</v>
      </c>
      <c r="B124" s="226"/>
      <c r="C124" s="226"/>
      <c r="D124" s="295"/>
    </row>
    <row r="125" spans="1:4" ht="13">
      <c r="A125" s="225" t="s">
        <v>12</v>
      </c>
      <c r="B125" s="226" t="s">
        <v>1163</v>
      </c>
      <c r="C125" s="226"/>
      <c r="D125" s="224" t="s">
        <v>316</v>
      </c>
    </row>
    <row r="126" spans="1:4" ht="13">
      <c r="A126" s="225" t="s">
        <v>13</v>
      </c>
      <c r="B126" s="226"/>
      <c r="C126" s="226"/>
      <c r="D126" s="224"/>
    </row>
    <row r="127" spans="1:4" ht="13">
      <c r="A127" s="225" t="s">
        <v>14</v>
      </c>
      <c r="B127" s="226"/>
      <c r="C127" s="226"/>
      <c r="D127" s="224"/>
    </row>
    <row r="128" spans="1:4" ht="13">
      <c r="A128" s="223" t="s">
        <v>527</v>
      </c>
      <c r="B128" s="224" t="s">
        <v>528</v>
      </c>
      <c r="C128" s="224" t="s">
        <v>529</v>
      </c>
      <c r="D128" s="224"/>
    </row>
    <row r="129" spans="1:4" ht="46.5" customHeight="1">
      <c r="A129" s="225" t="s">
        <v>117</v>
      </c>
      <c r="B129" s="226" t="s">
        <v>1163</v>
      </c>
      <c r="C129" s="226"/>
      <c r="D129" s="224" t="s">
        <v>316</v>
      </c>
    </row>
    <row r="130" spans="1:4" ht="13">
      <c r="A130" s="225" t="s">
        <v>176</v>
      </c>
      <c r="B130" s="226"/>
      <c r="C130" s="226"/>
      <c r="D130" s="295"/>
    </row>
    <row r="131" spans="1:4" ht="13">
      <c r="A131" s="225" t="s">
        <v>12</v>
      </c>
      <c r="B131" s="226" t="s">
        <v>1163</v>
      </c>
      <c r="C131" s="226"/>
      <c r="D131" s="224" t="s">
        <v>316</v>
      </c>
    </row>
    <row r="132" spans="1:4" ht="13">
      <c r="A132" s="225" t="s">
        <v>13</v>
      </c>
      <c r="B132" s="226"/>
      <c r="C132" s="226"/>
      <c r="D132" s="295"/>
    </row>
    <row r="133" spans="1:4" ht="13">
      <c r="A133" s="225" t="s">
        <v>14</v>
      </c>
      <c r="B133" s="226"/>
      <c r="C133" s="226"/>
      <c r="D133" s="295"/>
    </row>
    <row r="134" spans="1:4" ht="156">
      <c r="A134" s="221" t="s">
        <v>530</v>
      </c>
      <c r="B134" s="222" t="s">
        <v>531</v>
      </c>
      <c r="C134" s="222" t="s">
        <v>532</v>
      </c>
      <c r="D134" s="222"/>
    </row>
    <row r="135" spans="1:4" ht="26">
      <c r="A135" s="223" t="s">
        <v>533</v>
      </c>
      <c r="B135" s="224" t="s">
        <v>534</v>
      </c>
      <c r="C135" s="224" t="s">
        <v>535</v>
      </c>
      <c r="D135" s="224"/>
    </row>
    <row r="136" spans="1:4" ht="13">
      <c r="A136" s="225" t="s">
        <v>117</v>
      </c>
      <c r="B136" s="226" t="s">
        <v>1164</v>
      </c>
      <c r="C136" s="226"/>
      <c r="D136" s="224" t="s">
        <v>316</v>
      </c>
    </row>
    <row r="137" spans="1:4" ht="13">
      <c r="A137" s="225" t="s">
        <v>176</v>
      </c>
      <c r="B137" s="226"/>
      <c r="C137" s="226"/>
      <c r="D137" s="295"/>
    </row>
    <row r="138" spans="1:4" ht="13">
      <c r="A138" s="225" t="s">
        <v>12</v>
      </c>
      <c r="B138" s="226" t="s">
        <v>1164</v>
      </c>
      <c r="C138" s="226"/>
      <c r="D138" s="224" t="s">
        <v>316</v>
      </c>
    </row>
    <row r="139" spans="1:4" ht="13">
      <c r="A139" s="225" t="s">
        <v>13</v>
      </c>
      <c r="B139" s="226"/>
      <c r="C139" s="226"/>
      <c r="D139" s="295"/>
    </row>
    <row r="140" spans="1:4" ht="13">
      <c r="A140" s="225" t="s">
        <v>14</v>
      </c>
      <c r="B140" s="226"/>
      <c r="C140" s="226"/>
      <c r="D140" s="295"/>
    </row>
    <row r="141" spans="1:4" ht="13">
      <c r="A141" s="223" t="s">
        <v>536</v>
      </c>
      <c r="B141" s="224" t="s">
        <v>537</v>
      </c>
      <c r="C141" s="224" t="s">
        <v>538</v>
      </c>
      <c r="D141" s="224"/>
    </row>
    <row r="142" spans="1:4" ht="13">
      <c r="A142" s="225" t="s">
        <v>117</v>
      </c>
      <c r="B142" s="226" t="s">
        <v>1164</v>
      </c>
      <c r="C142" s="226"/>
      <c r="D142" s="224" t="s">
        <v>316</v>
      </c>
    </row>
    <row r="143" spans="1:4" ht="13">
      <c r="A143" s="225" t="s">
        <v>176</v>
      </c>
      <c r="B143" s="226"/>
      <c r="C143" s="226"/>
      <c r="D143" s="295"/>
    </row>
    <row r="144" spans="1:4" ht="13">
      <c r="A144" s="225" t="s">
        <v>12</v>
      </c>
      <c r="B144" s="226" t="s">
        <v>1164</v>
      </c>
      <c r="C144" s="226"/>
      <c r="D144" s="224" t="s">
        <v>316</v>
      </c>
    </row>
    <row r="145" spans="1:4" ht="13">
      <c r="A145" s="225" t="s">
        <v>13</v>
      </c>
      <c r="B145" s="226"/>
      <c r="C145" s="226"/>
      <c r="D145" s="295"/>
    </row>
    <row r="146" spans="1:4" ht="13">
      <c r="A146" s="225" t="s">
        <v>14</v>
      </c>
      <c r="B146" s="226"/>
      <c r="C146" s="226"/>
      <c r="D146" s="295"/>
    </row>
    <row r="147" spans="1:4" ht="195">
      <c r="A147" s="221" t="s">
        <v>539</v>
      </c>
      <c r="B147" s="222" t="s">
        <v>540</v>
      </c>
      <c r="C147" s="222" t="s">
        <v>541</v>
      </c>
      <c r="D147" s="222"/>
    </row>
    <row r="148" spans="1:4" ht="26">
      <c r="A148" s="223" t="s">
        <v>542</v>
      </c>
      <c r="B148" s="224" t="s">
        <v>543</v>
      </c>
      <c r="C148" s="224" t="s">
        <v>544</v>
      </c>
      <c r="D148" s="224"/>
    </row>
    <row r="149" spans="1:4" ht="36.75" customHeight="1">
      <c r="A149" s="225" t="s">
        <v>117</v>
      </c>
      <c r="B149" s="226" t="s">
        <v>1165</v>
      </c>
      <c r="C149" s="226"/>
      <c r="D149" s="224" t="s">
        <v>316</v>
      </c>
    </row>
    <row r="150" spans="1:4" ht="13">
      <c r="A150" s="225" t="s">
        <v>176</v>
      </c>
      <c r="B150" s="226"/>
      <c r="C150" s="226"/>
      <c r="D150" s="295"/>
    </row>
    <row r="151" spans="1:4" ht="13">
      <c r="A151" s="225" t="s">
        <v>12</v>
      </c>
      <c r="B151" s="226" t="s">
        <v>1165</v>
      </c>
      <c r="C151" s="226"/>
      <c r="D151" s="224" t="s">
        <v>316</v>
      </c>
    </row>
    <row r="152" spans="1:4" ht="13">
      <c r="A152" s="225" t="s">
        <v>13</v>
      </c>
      <c r="B152" s="226"/>
      <c r="C152" s="226"/>
      <c r="D152" s="224"/>
    </row>
    <row r="153" spans="1:4" ht="13">
      <c r="A153" s="225" t="s">
        <v>14</v>
      </c>
      <c r="B153" s="226"/>
      <c r="C153" s="226"/>
      <c r="D153" s="224"/>
    </row>
    <row r="154" spans="1:4" ht="156">
      <c r="A154" s="221" t="s">
        <v>545</v>
      </c>
      <c r="B154" s="222" t="s">
        <v>546</v>
      </c>
      <c r="C154" s="222" t="s">
        <v>547</v>
      </c>
      <c r="D154" s="222"/>
    </row>
    <row r="155" spans="1:4" ht="26">
      <c r="A155" s="223" t="s">
        <v>548</v>
      </c>
      <c r="B155" s="224" t="s">
        <v>549</v>
      </c>
      <c r="C155" s="224" t="s">
        <v>550</v>
      </c>
      <c r="D155" s="224"/>
    </row>
    <row r="156" spans="1:4" ht="64.5" customHeight="1">
      <c r="A156" s="225" t="s">
        <v>117</v>
      </c>
      <c r="B156" s="226" t="s">
        <v>1166</v>
      </c>
      <c r="C156" s="226"/>
      <c r="D156" s="224" t="s">
        <v>473</v>
      </c>
    </row>
    <row r="157" spans="1:4" ht="13">
      <c r="A157" s="225" t="s">
        <v>176</v>
      </c>
      <c r="B157" s="226"/>
      <c r="C157" s="226"/>
      <c r="D157" s="295"/>
    </row>
    <row r="158" spans="1:4" ht="26">
      <c r="A158" s="225" t="s">
        <v>12</v>
      </c>
      <c r="B158" s="226" t="s">
        <v>1166</v>
      </c>
      <c r="C158" s="226"/>
      <c r="D158" s="224" t="s">
        <v>473</v>
      </c>
    </row>
    <row r="159" spans="1:4" ht="13">
      <c r="A159" s="225" t="s">
        <v>13</v>
      </c>
      <c r="B159" s="226"/>
      <c r="C159" s="226"/>
      <c r="D159" s="295"/>
    </row>
    <row r="160" spans="1:4" ht="13">
      <c r="A160" s="225" t="s">
        <v>14</v>
      </c>
      <c r="B160" s="226"/>
      <c r="C160" s="226"/>
      <c r="D160" s="295"/>
    </row>
    <row r="161" spans="1:4" ht="13">
      <c r="A161" s="223" t="s">
        <v>551</v>
      </c>
      <c r="B161" s="224" t="s">
        <v>552</v>
      </c>
      <c r="C161" s="224" t="s">
        <v>553</v>
      </c>
      <c r="D161" s="224"/>
    </row>
    <row r="162" spans="1:4" ht="35.25" customHeight="1">
      <c r="A162" s="225" t="s">
        <v>117</v>
      </c>
      <c r="B162" s="226" t="s">
        <v>1166</v>
      </c>
      <c r="C162" s="226"/>
      <c r="D162" s="224" t="s">
        <v>473</v>
      </c>
    </row>
    <row r="163" spans="1:4" ht="13">
      <c r="A163" s="225" t="s">
        <v>176</v>
      </c>
      <c r="B163" s="226"/>
      <c r="C163" s="226"/>
      <c r="D163" s="295"/>
    </row>
    <row r="164" spans="1:4" ht="39">
      <c r="A164" s="225" t="s">
        <v>12</v>
      </c>
      <c r="B164" s="226" t="s">
        <v>1541</v>
      </c>
      <c r="C164" s="226"/>
      <c r="D164" s="224" t="s">
        <v>473</v>
      </c>
    </row>
    <row r="165" spans="1:4" ht="13">
      <c r="A165" s="225" t="s">
        <v>13</v>
      </c>
      <c r="B165" s="226"/>
      <c r="C165" s="226"/>
      <c r="D165" s="295"/>
    </row>
    <row r="166" spans="1:4" ht="13">
      <c r="A166" s="225" t="s">
        <v>14</v>
      </c>
      <c r="B166" s="226"/>
      <c r="C166" s="226"/>
      <c r="D166" s="295"/>
    </row>
    <row r="167" spans="1:4" ht="26">
      <c r="A167" s="223" t="s">
        <v>554</v>
      </c>
      <c r="B167" s="224" t="s">
        <v>555</v>
      </c>
      <c r="C167" s="224" t="s">
        <v>556</v>
      </c>
      <c r="D167" s="224"/>
    </row>
    <row r="168" spans="1:4" ht="49.5" customHeight="1">
      <c r="A168" s="225" t="s">
        <v>117</v>
      </c>
      <c r="B168" s="226" t="s">
        <v>1166</v>
      </c>
      <c r="C168" s="226"/>
      <c r="D168" s="224" t="s">
        <v>473</v>
      </c>
    </row>
    <row r="169" spans="1:4" ht="13">
      <c r="A169" s="225" t="s">
        <v>176</v>
      </c>
      <c r="B169" s="226"/>
      <c r="C169" s="226"/>
      <c r="D169" s="295"/>
    </row>
    <row r="170" spans="1:4" ht="39">
      <c r="A170" s="225" t="s">
        <v>12</v>
      </c>
      <c r="B170" s="226" t="s">
        <v>1541</v>
      </c>
      <c r="C170" s="226"/>
      <c r="D170" s="224" t="s">
        <v>473</v>
      </c>
    </row>
    <row r="171" spans="1:4" ht="13">
      <c r="A171" s="225" t="s">
        <v>13</v>
      </c>
      <c r="B171" s="226"/>
      <c r="C171" s="226"/>
      <c r="D171" s="224"/>
    </row>
    <row r="172" spans="1:4" ht="13">
      <c r="A172" s="225" t="s">
        <v>14</v>
      </c>
      <c r="B172" s="226"/>
      <c r="C172" s="226"/>
      <c r="D172" s="224"/>
    </row>
    <row r="173" spans="1:4" ht="52">
      <c r="A173" s="221" t="s">
        <v>557</v>
      </c>
      <c r="B173" s="222" t="s">
        <v>558</v>
      </c>
      <c r="C173" s="222" t="s">
        <v>559</v>
      </c>
      <c r="D173" s="222"/>
    </row>
    <row r="174" spans="1:4" ht="26">
      <c r="A174" s="223" t="s">
        <v>560</v>
      </c>
      <c r="B174" s="224" t="s">
        <v>561</v>
      </c>
      <c r="C174" s="224" t="s">
        <v>562</v>
      </c>
      <c r="D174" s="224"/>
    </row>
    <row r="175" spans="1:4" ht="26">
      <c r="A175" s="225" t="s">
        <v>117</v>
      </c>
      <c r="B175" s="226" t="s">
        <v>1167</v>
      </c>
      <c r="C175" s="226"/>
      <c r="D175" s="224" t="s">
        <v>473</v>
      </c>
    </row>
    <row r="176" spans="1:4" ht="13">
      <c r="A176" s="225" t="s">
        <v>176</v>
      </c>
      <c r="B176" s="226"/>
      <c r="C176" s="226"/>
      <c r="D176" s="295"/>
    </row>
    <row r="177" spans="1:4" ht="26">
      <c r="A177" s="225" t="s">
        <v>12</v>
      </c>
      <c r="B177" s="226" t="s">
        <v>1542</v>
      </c>
      <c r="C177" s="226"/>
      <c r="D177" s="224" t="s">
        <v>473</v>
      </c>
    </row>
    <row r="178" spans="1:4" ht="13">
      <c r="A178" s="225" t="s">
        <v>13</v>
      </c>
      <c r="B178" s="226"/>
      <c r="C178" s="226"/>
      <c r="D178" s="224"/>
    </row>
    <row r="179" spans="1:4" ht="13">
      <c r="A179" s="225" t="s">
        <v>14</v>
      </c>
      <c r="B179" s="226"/>
      <c r="C179" s="226"/>
      <c r="D179" s="224"/>
    </row>
    <row r="180" spans="1:4" ht="13">
      <c r="A180" s="223" t="s">
        <v>563</v>
      </c>
      <c r="B180" s="224" t="s">
        <v>564</v>
      </c>
      <c r="C180" s="224" t="s">
        <v>565</v>
      </c>
      <c r="D180" s="224"/>
    </row>
    <row r="181" spans="1:4" ht="26">
      <c r="A181" s="225" t="s">
        <v>117</v>
      </c>
      <c r="B181" s="226" t="s">
        <v>1168</v>
      </c>
      <c r="C181" s="226"/>
      <c r="D181" s="224" t="s">
        <v>473</v>
      </c>
    </row>
    <row r="182" spans="1:4" ht="13">
      <c r="A182" s="225" t="s">
        <v>176</v>
      </c>
      <c r="B182" s="226"/>
      <c r="C182" s="226"/>
      <c r="D182" s="295"/>
    </row>
    <row r="183" spans="1:4" ht="26">
      <c r="A183" s="225" t="s">
        <v>12</v>
      </c>
      <c r="B183" s="226" t="s">
        <v>1168</v>
      </c>
      <c r="C183" s="226"/>
      <c r="D183" s="224" t="s">
        <v>473</v>
      </c>
    </row>
    <row r="184" spans="1:4" ht="13">
      <c r="A184" s="225" t="s">
        <v>13</v>
      </c>
      <c r="B184" s="226"/>
      <c r="C184" s="226"/>
      <c r="D184" s="224"/>
    </row>
    <row r="185" spans="1:4" ht="13">
      <c r="A185" s="225" t="s">
        <v>14</v>
      </c>
      <c r="B185" s="226"/>
      <c r="C185" s="226"/>
      <c r="D185" s="224"/>
    </row>
    <row r="186" spans="1:4" ht="156">
      <c r="A186" s="221" t="s">
        <v>566</v>
      </c>
      <c r="B186" s="222" t="s">
        <v>567</v>
      </c>
      <c r="C186" s="222" t="s">
        <v>568</v>
      </c>
      <c r="D186" s="222"/>
    </row>
    <row r="187" spans="1:4" ht="26">
      <c r="A187" s="223" t="s">
        <v>569</v>
      </c>
      <c r="B187" s="224" t="s">
        <v>570</v>
      </c>
      <c r="C187" s="224" t="s">
        <v>571</v>
      </c>
      <c r="D187" s="224"/>
    </row>
    <row r="188" spans="1:4" ht="26">
      <c r="A188" s="225" t="s">
        <v>117</v>
      </c>
      <c r="B188" s="226" t="s">
        <v>1169</v>
      </c>
      <c r="C188" s="226"/>
      <c r="D188" s="224" t="s">
        <v>473</v>
      </c>
    </row>
    <row r="189" spans="1:4" ht="13">
      <c r="A189" s="225" t="s">
        <v>176</v>
      </c>
      <c r="B189" s="226"/>
      <c r="C189" s="226"/>
      <c r="D189" s="295"/>
    </row>
    <row r="190" spans="1:4" ht="26">
      <c r="A190" s="225" t="s">
        <v>12</v>
      </c>
      <c r="B190" s="226" t="s">
        <v>1169</v>
      </c>
      <c r="C190" s="226"/>
      <c r="D190" s="224" t="s">
        <v>473</v>
      </c>
    </row>
    <row r="191" spans="1:4" ht="13">
      <c r="A191" s="225" t="s">
        <v>13</v>
      </c>
      <c r="B191" s="226"/>
      <c r="C191" s="226"/>
      <c r="D191" s="224"/>
    </row>
    <row r="192" spans="1:4" ht="13">
      <c r="A192" s="225" t="s">
        <v>14</v>
      </c>
      <c r="B192" s="226"/>
      <c r="C192" s="226"/>
      <c r="D192" s="224"/>
    </row>
    <row r="193" spans="1:4" ht="26">
      <c r="A193" s="221" t="s">
        <v>572</v>
      </c>
      <c r="B193" s="222" t="s">
        <v>573</v>
      </c>
      <c r="C193" s="222" t="s">
        <v>574</v>
      </c>
      <c r="D193" s="222"/>
    </row>
    <row r="194" spans="1:4" ht="13">
      <c r="A194" s="223" t="s">
        <v>575</v>
      </c>
      <c r="B194" s="224" t="s">
        <v>576</v>
      </c>
      <c r="C194" s="224" t="s">
        <v>577</v>
      </c>
      <c r="D194" s="224"/>
    </row>
    <row r="195" spans="1:4" ht="42" customHeight="1">
      <c r="A195" s="225" t="s">
        <v>117</v>
      </c>
      <c r="B195" s="226" t="s">
        <v>1170</v>
      </c>
      <c r="C195" s="224"/>
      <c r="D195" s="224" t="s">
        <v>473</v>
      </c>
    </row>
    <row r="196" spans="1:4" ht="13">
      <c r="A196" s="225" t="s">
        <v>176</v>
      </c>
      <c r="B196" s="226"/>
      <c r="C196" s="224"/>
      <c r="D196" s="295"/>
    </row>
    <row r="197" spans="1:4" ht="13">
      <c r="A197" s="225" t="s">
        <v>12</v>
      </c>
      <c r="B197" s="226" t="s">
        <v>1170</v>
      </c>
      <c r="C197" s="224"/>
      <c r="D197" s="224" t="s">
        <v>473</v>
      </c>
    </row>
    <row r="198" spans="1:4" ht="13">
      <c r="A198" s="225" t="s">
        <v>13</v>
      </c>
      <c r="B198" s="226"/>
      <c r="C198" s="224"/>
      <c r="D198" s="295"/>
    </row>
    <row r="199" spans="1:4" ht="13">
      <c r="A199" s="225" t="s">
        <v>14</v>
      </c>
      <c r="B199" s="226"/>
      <c r="C199" s="224"/>
      <c r="D199" s="295"/>
    </row>
    <row r="200" spans="1:4" ht="13">
      <c r="A200" s="221" t="s">
        <v>578</v>
      </c>
      <c r="B200" s="222" t="s">
        <v>579</v>
      </c>
      <c r="C200" s="222" t="s">
        <v>580</v>
      </c>
      <c r="D200" s="222"/>
    </row>
    <row r="201" spans="1:4" ht="65">
      <c r="A201" s="221" t="s">
        <v>581</v>
      </c>
      <c r="B201" s="222" t="s">
        <v>582</v>
      </c>
      <c r="C201" s="222" t="s">
        <v>583</v>
      </c>
      <c r="D201" s="222"/>
    </row>
    <row r="202" spans="1:4" ht="26">
      <c r="A202" s="223" t="s">
        <v>584</v>
      </c>
      <c r="B202" s="224" t="s">
        <v>585</v>
      </c>
      <c r="C202" s="224" t="s">
        <v>586</v>
      </c>
      <c r="D202" s="224"/>
    </row>
    <row r="203" spans="1:4" ht="81" customHeight="1">
      <c r="A203" s="225" t="s">
        <v>117</v>
      </c>
      <c r="B203" s="226" t="s">
        <v>1171</v>
      </c>
      <c r="D203" s="224" t="s">
        <v>473</v>
      </c>
    </row>
    <row r="204" spans="1:4" ht="52">
      <c r="A204" s="225" t="s">
        <v>176</v>
      </c>
      <c r="B204" s="226" t="s">
        <v>1171</v>
      </c>
      <c r="C204" s="226" t="s">
        <v>1440</v>
      </c>
      <c r="D204" s="224" t="s">
        <v>473</v>
      </c>
    </row>
    <row r="205" spans="1:4" ht="13">
      <c r="A205" s="225" t="s">
        <v>12</v>
      </c>
      <c r="B205" s="226"/>
      <c r="C205" s="226"/>
      <c r="D205" s="295"/>
    </row>
    <row r="206" spans="1:4" ht="13">
      <c r="A206" s="225" t="s">
        <v>13</v>
      </c>
      <c r="B206" s="226"/>
      <c r="C206" s="226"/>
      <c r="D206" s="295"/>
    </row>
    <row r="207" spans="1:4" ht="13">
      <c r="A207" s="225" t="s">
        <v>14</v>
      </c>
      <c r="B207" s="226"/>
      <c r="C207" s="226"/>
      <c r="D207" s="224"/>
    </row>
    <row r="208" spans="1:4" ht="26">
      <c r="A208" s="223" t="s">
        <v>587</v>
      </c>
      <c r="B208" s="224" t="s">
        <v>588</v>
      </c>
      <c r="C208" s="224" t="s">
        <v>589</v>
      </c>
      <c r="D208" s="224"/>
    </row>
    <row r="209" spans="1:4" ht="58.5" customHeight="1">
      <c r="A209" s="225" t="s">
        <v>117</v>
      </c>
      <c r="B209" s="226" t="s">
        <v>1172</v>
      </c>
      <c r="C209" s="226"/>
      <c r="D209" s="224" t="s">
        <v>473</v>
      </c>
    </row>
    <row r="210" spans="1:4" ht="26">
      <c r="A210" s="225" t="s">
        <v>176</v>
      </c>
      <c r="B210" s="226" t="s">
        <v>1172</v>
      </c>
      <c r="C210" s="226"/>
      <c r="D210" s="224" t="s">
        <v>473</v>
      </c>
    </row>
    <row r="211" spans="1:4" ht="13">
      <c r="A211" s="225" t="s">
        <v>12</v>
      </c>
      <c r="B211" s="226"/>
      <c r="C211" s="226"/>
      <c r="D211" s="295"/>
    </row>
    <row r="212" spans="1:4" ht="13">
      <c r="A212" s="225" t="s">
        <v>13</v>
      </c>
      <c r="B212" s="226"/>
      <c r="C212" s="226"/>
      <c r="D212" s="295"/>
    </row>
    <row r="213" spans="1:4" ht="13">
      <c r="A213" s="225" t="s">
        <v>14</v>
      </c>
      <c r="B213" s="226"/>
      <c r="C213" s="226"/>
      <c r="D213" s="224"/>
    </row>
    <row r="214" spans="1:4" ht="26">
      <c r="A214" s="223" t="s">
        <v>590</v>
      </c>
      <c r="B214" s="224" t="s">
        <v>591</v>
      </c>
      <c r="C214" s="224" t="s">
        <v>592</v>
      </c>
      <c r="D214" s="224"/>
    </row>
    <row r="215" spans="1:4" ht="39">
      <c r="A215" s="225" t="s">
        <v>117</v>
      </c>
      <c r="B215" s="226" t="s">
        <v>593</v>
      </c>
      <c r="C215" s="226" t="s">
        <v>594</v>
      </c>
      <c r="D215" s="224" t="s">
        <v>473</v>
      </c>
    </row>
    <row r="216" spans="1:4" ht="39">
      <c r="A216" s="225" t="s">
        <v>176</v>
      </c>
      <c r="B216" s="226" t="s">
        <v>593</v>
      </c>
      <c r="C216" s="226"/>
      <c r="D216" s="224" t="s">
        <v>473</v>
      </c>
    </row>
    <row r="217" spans="1:4" ht="13">
      <c r="A217" s="225" t="s">
        <v>12</v>
      </c>
      <c r="B217" s="226"/>
      <c r="C217" s="226"/>
      <c r="D217" s="295"/>
    </row>
    <row r="218" spans="1:4" ht="13">
      <c r="A218" s="225" t="s">
        <v>13</v>
      </c>
      <c r="B218" s="226"/>
      <c r="C218" s="226"/>
      <c r="D218" s="295"/>
    </row>
    <row r="219" spans="1:4" ht="13">
      <c r="A219" s="225" t="s">
        <v>14</v>
      </c>
      <c r="B219" s="226"/>
      <c r="C219" s="226"/>
      <c r="D219" s="295"/>
    </row>
    <row r="220" spans="1:4" ht="52">
      <c r="A220" s="221" t="s">
        <v>595</v>
      </c>
      <c r="B220" s="222" t="s">
        <v>596</v>
      </c>
      <c r="C220" s="222" t="s">
        <v>597</v>
      </c>
      <c r="D220" s="222"/>
    </row>
    <row r="221" spans="1:4" ht="26">
      <c r="A221" s="223" t="s">
        <v>598</v>
      </c>
      <c r="B221" s="224" t="s">
        <v>599</v>
      </c>
      <c r="C221" s="224" t="s">
        <v>600</v>
      </c>
      <c r="D221" s="224"/>
    </row>
    <row r="222" spans="1:4" ht="36.75" customHeight="1">
      <c r="A222" s="225" t="s">
        <v>117</v>
      </c>
      <c r="B222" s="226" t="s">
        <v>994</v>
      </c>
      <c r="C222" s="226" t="s">
        <v>500</v>
      </c>
      <c r="D222" s="224" t="s">
        <v>316</v>
      </c>
    </row>
    <row r="223" spans="1:4" ht="13">
      <c r="A223" s="225" t="s">
        <v>176</v>
      </c>
      <c r="B223" s="226" t="s">
        <v>994</v>
      </c>
      <c r="C223" s="226" t="s">
        <v>1400</v>
      </c>
      <c r="D223" s="295" t="s">
        <v>316</v>
      </c>
    </row>
    <row r="224" spans="1:4" ht="13">
      <c r="A224" s="225" t="s">
        <v>12</v>
      </c>
      <c r="B224" s="226"/>
      <c r="C224" s="226"/>
      <c r="D224" s="295"/>
    </row>
    <row r="225" spans="1:4" ht="13">
      <c r="A225" s="225" t="s">
        <v>13</v>
      </c>
      <c r="B225" s="226"/>
      <c r="C225" s="226"/>
      <c r="D225" s="295"/>
    </row>
    <row r="226" spans="1:4" ht="13">
      <c r="A226" s="225" t="s">
        <v>14</v>
      </c>
      <c r="B226" s="226"/>
      <c r="C226" s="226"/>
      <c r="D226" s="224"/>
    </row>
    <row r="227" spans="1:4" ht="143">
      <c r="A227" s="221" t="s">
        <v>601</v>
      </c>
      <c r="B227" s="222" t="s">
        <v>602</v>
      </c>
      <c r="C227" s="222" t="s">
        <v>603</v>
      </c>
      <c r="D227" s="222"/>
    </row>
    <row r="228" spans="1:4" ht="26">
      <c r="A228" s="223" t="s">
        <v>604</v>
      </c>
      <c r="B228" s="224" t="s">
        <v>605</v>
      </c>
      <c r="C228" s="224" t="s">
        <v>606</v>
      </c>
      <c r="D228" s="224"/>
    </row>
    <row r="229" spans="1:4" ht="26">
      <c r="A229" s="225" t="s">
        <v>117</v>
      </c>
      <c r="B229" s="226" t="s">
        <v>1173</v>
      </c>
      <c r="C229" s="226" t="s">
        <v>607</v>
      </c>
      <c r="D229" s="224" t="s">
        <v>473</v>
      </c>
    </row>
    <row r="230" spans="1:4" ht="26">
      <c r="A230" s="225" t="s">
        <v>176</v>
      </c>
      <c r="B230" s="226" t="s">
        <v>1476</v>
      </c>
      <c r="C230" s="226" t="s">
        <v>607</v>
      </c>
      <c r="D230" s="224" t="s">
        <v>473</v>
      </c>
    </row>
    <row r="231" spans="1:4" ht="13">
      <c r="A231" s="225" t="s">
        <v>12</v>
      </c>
      <c r="B231" s="226"/>
      <c r="C231" s="226"/>
      <c r="D231" s="295"/>
    </row>
    <row r="232" spans="1:4" ht="13">
      <c r="A232" s="225" t="s">
        <v>13</v>
      </c>
      <c r="B232" s="15"/>
      <c r="C232" s="226"/>
      <c r="D232" s="224"/>
    </row>
    <row r="233" spans="1:4" ht="13">
      <c r="A233" s="225" t="s">
        <v>14</v>
      </c>
      <c r="B233" s="15"/>
      <c r="C233" s="226"/>
      <c r="D233" s="224"/>
    </row>
    <row r="234" spans="1:4" ht="26">
      <c r="A234" s="223" t="s">
        <v>608</v>
      </c>
      <c r="B234" s="224" t="s">
        <v>609</v>
      </c>
      <c r="C234" s="224" t="s">
        <v>610</v>
      </c>
      <c r="D234" s="224"/>
    </row>
    <row r="235" spans="1:4" ht="26">
      <c r="A235" s="225" t="s">
        <v>117</v>
      </c>
      <c r="B235" s="226" t="s">
        <v>1174</v>
      </c>
      <c r="C235" s="226" t="s">
        <v>607</v>
      </c>
      <c r="D235" s="224" t="s">
        <v>473</v>
      </c>
    </row>
    <row r="236" spans="1:4" ht="26">
      <c r="A236" s="225" t="s">
        <v>176</v>
      </c>
      <c r="B236" s="226" t="s">
        <v>1477</v>
      </c>
      <c r="C236" s="226" t="s">
        <v>607</v>
      </c>
      <c r="D236" s="224" t="s">
        <v>473</v>
      </c>
    </row>
    <row r="237" spans="1:4" ht="13">
      <c r="A237" s="225" t="s">
        <v>12</v>
      </c>
      <c r="B237" s="226"/>
      <c r="C237" s="226"/>
      <c r="D237" s="295"/>
    </row>
    <row r="238" spans="1:4" ht="13">
      <c r="A238" s="225" t="s">
        <v>13</v>
      </c>
      <c r="B238" s="226"/>
      <c r="C238" s="226"/>
      <c r="D238" s="295"/>
    </row>
    <row r="239" spans="1:4" ht="13">
      <c r="A239" s="225" t="s">
        <v>14</v>
      </c>
      <c r="B239" s="226"/>
      <c r="C239" s="226"/>
      <c r="D239" s="224"/>
    </row>
    <row r="240" spans="1:4" ht="26">
      <c r="A240" s="223" t="s">
        <v>611</v>
      </c>
      <c r="B240" s="224" t="s">
        <v>612</v>
      </c>
      <c r="C240" s="224" t="s">
        <v>613</v>
      </c>
      <c r="D240" s="224"/>
    </row>
    <row r="241" spans="1:4" ht="36.75" customHeight="1">
      <c r="A241" s="225" t="s">
        <v>117</v>
      </c>
      <c r="B241" s="226" t="s">
        <v>1175</v>
      </c>
      <c r="C241" s="226" t="s">
        <v>607</v>
      </c>
      <c r="D241" s="224" t="s">
        <v>473</v>
      </c>
    </row>
    <row r="242" spans="1:4" ht="26">
      <c r="A242" s="225" t="s">
        <v>176</v>
      </c>
      <c r="B242" s="226" t="s">
        <v>1175</v>
      </c>
      <c r="C242" s="226" t="s">
        <v>607</v>
      </c>
      <c r="D242" s="224" t="s">
        <v>473</v>
      </c>
    </row>
    <row r="243" spans="1:4" ht="13">
      <c r="A243" s="225" t="s">
        <v>12</v>
      </c>
      <c r="B243" s="226"/>
      <c r="C243" s="226"/>
      <c r="D243" s="295"/>
    </row>
    <row r="244" spans="1:4" ht="13">
      <c r="A244" s="225" t="s">
        <v>13</v>
      </c>
      <c r="B244" s="15"/>
      <c r="C244" s="226"/>
      <c r="D244" s="295"/>
    </row>
    <row r="245" spans="1:4" ht="13">
      <c r="A245" s="225" t="s">
        <v>14</v>
      </c>
      <c r="B245" s="15"/>
      <c r="C245" s="226"/>
      <c r="D245" s="224"/>
    </row>
    <row r="246" spans="1:4" ht="182">
      <c r="A246" s="221" t="s">
        <v>614</v>
      </c>
      <c r="B246" s="222" t="s">
        <v>615</v>
      </c>
      <c r="C246" s="222" t="s">
        <v>616</v>
      </c>
      <c r="D246" s="222"/>
    </row>
    <row r="247" spans="1:4" ht="26">
      <c r="A247" s="223" t="s">
        <v>617</v>
      </c>
      <c r="B247" s="224" t="s">
        <v>618</v>
      </c>
      <c r="C247" s="224" t="s">
        <v>619</v>
      </c>
      <c r="D247" s="224"/>
    </row>
    <row r="248" spans="1:4" ht="78" customHeight="1">
      <c r="A248" s="225" t="s">
        <v>117</v>
      </c>
      <c r="B248" s="226" t="s">
        <v>1176</v>
      </c>
      <c r="C248" s="226" t="s">
        <v>620</v>
      </c>
      <c r="D248" s="224" t="s">
        <v>473</v>
      </c>
    </row>
    <row r="249" spans="1:4" ht="91">
      <c r="A249" s="225" t="s">
        <v>176</v>
      </c>
      <c r="B249" s="226" t="s">
        <v>1450</v>
      </c>
      <c r="C249" s="226"/>
      <c r="D249" s="224" t="s">
        <v>473</v>
      </c>
    </row>
    <row r="250" spans="1:4" ht="13">
      <c r="A250" s="225" t="s">
        <v>12</v>
      </c>
      <c r="B250" s="226"/>
      <c r="C250" s="226"/>
      <c r="D250" s="295"/>
    </row>
    <row r="251" spans="1:4" ht="13">
      <c r="A251" s="225" t="s">
        <v>13</v>
      </c>
      <c r="B251" s="226"/>
      <c r="C251" s="226"/>
      <c r="D251" s="295"/>
    </row>
    <row r="252" spans="1:4" ht="13">
      <c r="A252" s="225" t="s">
        <v>14</v>
      </c>
      <c r="B252" s="226"/>
      <c r="C252" s="226"/>
      <c r="D252" s="224"/>
    </row>
    <row r="253" spans="1:4" ht="26">
      <c r="A253" s="223" t="s">
        <v>621</v>
      </c>
      <c r="B253" s="224" t="s">
        <v>622</v>
      </c>
      <c r="C253" s="224" t="s">
        <v>623</v>
      </c>
      <c r="D253" s="224"/>
    </row>
    <row r="254" spans="1:4" ht="78.75" customHeight="1">
      <c r="A254" s="225" t="s">
        <v>117</v>
      </c>
      <c r="B254" s="226" t="s">
        <v>1176</v>
      </c>
      <c r="C254" s="226"/>
      <c r="D254" s="224" t="s">
        <v>473</v>
      </c>
    </row>
    <row r="255" spans="1:4" ht="52">
      <c r="A255" s="225" t="s">
        <v>176</v>
      </c>
      <c r="B255" s="226" t="s">
        <v>1176</v>
      </c>
      <c r="C255" s="226"/>
      <c r="D255" s="224" t="s">
        <v>473</v>
      </c>
    </row>
    <row r="256" spans="1:4" ht="13">
      <c r="A256" s="225" t="s">
        <v>12</v>
      </c>
      <c r="B256" s="226"/>
      <c r="C256" s="226"/>
      <c r="D256" s="224"/>
    </row>
    <row r="257" spans="1:4" ht="13">
      <c r="A257" s="225" t="s">
        <v>13</v>
      </c>
      <c r="B257" s="226"/>
      <c r="C257" s="226"/>
      <c r="D257" s="295"/>
    </row>
    <row r="258" spans="1:4" ht="13">
      <c r="A258" s="225" t="s">
        <v>14</v>
      </c>
      <c r="B258" s="226"/>
      <c r="C258" s="226"/>
      <c r="D258" s="224"/>
    </row>
    <row r="259" spans="1:4" ht="26">
      <c r="A259" s="223" t="s">
        <v>624</v>
      </c>
      <c r="B259" s="224" t="s">
        <v>625</v>
      </c>
      <c r="C259" s="224" t="s">
        <v>626</v>
      </c>
      <c r="D259" s="224"/>
    </row>
    <row r="260" spans="1:4" ht="13">
      <c r="A260" s="225" t="s">
        <v>117</v>
      </c>
      <c r="B260" s="226" t="s">
        <v>1177</v>
      </c>
      <c r="C260" s="226"/>
      <c r="D260" s="224" t="s">
        <v>473</v>
      </c>
    </row>
    <row r="261" spans="1:4" ht="13">
      <c r="A261" s="225" t="s">
        <v>176</v>
      </c>
      <c r="B261" s="226" t="s">
        <v>1177</v>
      </c>
      <c r="C261" s="226"/>
      <c r="D261" s="224" t="s">
        <v>473</v>
      </c>
    </row>
    <row r="262" spans="1:4" ht="13">
      <c r="A262" s="225" t="s">
        <v>12</v>
      </c>
      <c r="B262" s="226"/>
      <c r="C262" s="226"/>
      <c r="D262" s="295"/>
    </row>
    <row r="263" spans="1:4" ht="13">
      <c r="A263" s="225" t="s">
        <v>13</v>
      </c>
      <c r="B263" s="226"/>
      <c r="C263" s="226"/>
      <c r="D263" s="295"/>
    </row>
    <row r="264" spans="1:4" ht="13">
      <c r="A264" s="225" t="s">
        <v>14</v>
      </c>
      <c r="B264" s="226"/>
      <c r="C264" s="226"/>
      <c r="D264" s="224"/>
    </row>
    <row r="265" spans="1:4" ht="39">
      <c r="A265" s="221" t="s">
        <v>627</v>
      </c>
      <c r="B265" s="222" t="s">
        <v>628</v>
      </c>
      <c r="C265" s="222" t="s">
        <v>629</v>
      </c>
      <c r="D265" s="222"/>
    </row>
    <row r="266" spans="1:4" ht="26">
      <c r="A266" s="223" t="s">
        <v>630</v>
      </c>
      <c r="B266" s="224" t="s">
        <v>631</v>
      </c>
      <c r="C266" s="224" t="s">
        <v>632</v>
      </c>
      <c r="D266" s="224"/>
    </row>
    <row r="267" spans="1:4" ht="39.75" customHeight="1">
      <c r="A267" s="225" t="s">
        <v>117</v>
      </c>
      <c r="B267" s="226" t="s">
        <v>1178</v>
      </c>
      <c r="C267" s="226" t="s">
        <v>633</v>
      </c>
      <c r="D267" s="224" t="s">
        <v>473</v>
      </c>
    </row>
    <row r="268" spans="1:4" ht="26">
      <c r="A268" s="225" t="s">
        <v>176</v>
      </c>
      <c r="B268" s="226" t="s">
        <v>1178</v>
      </c>
      <c r="C268" s="226" t="s">
        <v>633</v>
      </c>
      <c r="D268" s="224" t="s">
        <v>473</v>
      </c>
    </row>
    <row r="269" spans="1:4" ht="13">
      <c r="A269" s="225" t="s">
        <v>12</v>
      </c>
      <c r="B269" s="226"/>
      <c r="C269" s="226"/>
      <c r="D269" s="295"/>
    </row>
    <row r="270" spans="1:4" ht="13">
      <c r="A270" s="225" t="s">
        <v>13</v>
      </c>
      <c r="B270" s="226"/>
      <c r="C270" s="226"/>
      <c r="D270" s="295"/>
    </row>
    <row r="271" spans="1:4" ht="13">
      <c r="A271" s="225" t="s">
        <v>14</v>
      </c>
      <c r="B271" s="226"/>
      <c r="C271" s="226"/>
      <c r="D271" s="224"/>
    </row>
    <row r="272" spans="1:4" ht="13">
      <c r="A272" s="223" t="s">
        <v>634</v>
      </c>
      <c r="B272" s="224" t="s">
        <v>635</v>
      </c>
      <c r="C272" s="224" t="s">
        <v>636</v>
      </c>
      <c r="D272" s="224"/>
    </row>
    <row r="273" spans="1:4" ht="43.5" customHeight="1">
      <c r="A273" s="225" t="s">
        <v>117</v>
      </c>
      <c r="B273" s="226" t="s">
        <v>1178</v>
      </c>
      <c r="C273" s="226" t="s">
        <v>633</v>
      </c>
      <c r="D273" s="224" t="s">
        <v>473</v>
      </c>
    </row>
    <row r="274" spans="1:4" ht="26">
      <c r="A274" s="225" t="s">
        <v>176</v>
      </c>
      <c r="B274" s="226" t="s">
        <v>1178</v>
      </c>
      <c r="C274" s="226" t="s">
        <v>633</v>
      </c>
      <c r="D274" s="224" t="s">
        <v>473</v>
      </c>
    </row>
    <row r="275" spans="1:4" ht="13">
      <c r="A275" s="225" t="s">
        <v>12</v>
      </c>
      <c r="B275" s="226"/>
      <c r="C275" s="226"/>
      <c r="D275" s="295"/>
    </row>
    <row r="276" spans="1:4" ht="13">
      <c r="A276" s="225" t="s">
        <v>13</v>
      </c>
      <c r="B276" s="226"/>
      <c r="C276" s="226"/>
      <c r="D276" s="295"/>
    </row>
    <row r="277" spans="1:4" ht="13">
      <c r="A277" s="225" t="s">
        <v>14</v>
      </c>
      <c r="B277" s="226"/>
      <c r="C277" s="226"/>
      <c r="D277" s="224"/>
    </row>
    <row r="278" spans="1:4" ht="26">
      <c r="A278" s="221" t="s">
        <v>637</v>
      </c>
      <c r="B278" s="222" t="s">
        <v>638</v>
      </c>
      <c r="C278" s="222" t="s">
        <v>639</v>
      </c>
      <c r="D278" s="222"/>
    </row>
    <row r="279" spans="1:4" ht="38.25" customHeight="1">
      <c r="A279" s="223" t="s">
        <v>640</v>
      </c>
      <c r="B279" s="224" t="s">
        <v>641</v>
      </c>
      <c r="C279" s="224" t="s">
        <v>642</v>
      </c>
      <c r="D279" s="224"/>
    </row>
    <row r="280" spans="1:4" ht="33" customHeight="1">
      <c r="A280" s="225" t="s">
        <v>117</v>
      </c>
      <c r="B280" s="226" t="s">
        <v>1179</v>
      </c>
      <c r="C280" s="226" t="s">
        <v>643</v>
      </c>
      <c r="D280" s="224" t="s">
        <v>473</v>
      </c>
    </row>
    <row r="281" spans="1:4" ht="26">
      <c r="A281" s="225" t="s">
        <v>176</v>
      </c>
      <c r="B281" s="226" t="s">
        <v>1179</v>
      </c>
      <c r="C281" s="226" t="s">
        <v>643</v>
      </c>
      <c r="D281" s="224" t="s">
        <v>473</v>
      </c>
    </row>
    <row r="282" spans="1:4" ht="13">
      <c r="A282" s="225" t="s">
        <v>12</v>
      </c>
      <c r="B282" s="226"/>
      <c r="C282" s="226"/>
      <c r="D282" s="295"/>
    </row>
    <row r="283" spans="1:4" ht="13">
      <c r="A283" s="225" t="s">
        <v>13</v>
      </c>
      <c r="B283" s="226"/>
      <c r="C283" s="226"/>
      <c r="D283" s="295"/>
    </row>
    <row r="284" spans="1:4" ht="13">
      <c r="A284" s="225" t="s">
        <v>14</v>
      </c>
      <c r="B284" s="226"/>
      <c r="C284" s="226"/>
      <c r="D284" s="224"/>
    </row>
    <row r="285" spans="1:4" ht="26">
      <c r="A285" s="221" t="s">
        <v>644</v>
      </c>
      <c r="B285" s="222" t="s">
        <v>645</v>
      </c>
      <c r="C285" s="222" t="s">
        <v>646</v>
      </c>
      <c r="D285" s="222"/>
    </row>
    <row r="286" spans="1:4" ht="26">
      <c r="A286" s="223" t="s">
        <v>647</v>
      </c>
      <c r="B286" s="224" t="s">
        <v>648</v>
      </c>
      <c r="C286" s="224" t="s">
        <v>649</v>
      </c>
      <c r="D286" s="224"/>
    </row>
    <row r="287" spans="1:4" ht="57" customHeight="1">
      <c r="A287" s="225" t="s">
        <v>117</v>
      </c>
      <c r="B287" s="226" t="s">
        <v>1180</v>
      </c>
      <c r="C287" s="226"/>
      <c r="D287" s="224" t="s">
        <v>473</v>
      </c>
    </row>
    <row r="288" spans="1:4" ht="39">
      <c r="A288" s="225" t="s">
        <v>176</v>
      </c>
      <c r="B288" s="226" t="s">
        <v>1180</v>
      </c>
      <c r="C288" s="226"/>
      <c r="D288" s="224" t="s">
        <v>473</v>
      </c>
    </row>
    <row r="289" spans="1:4" ht="13">
      <c r="A289" s="225" t="s">
        <v>12</v>
      </c>
      <c r="B289" s="226"/>
      <c r="C289" s="226"/>
      <c r="D289" s="295"/>
    </row>
    <row r="290" spans="1:4" ht="13">
      <c r="A290" s="225" t="s">
        <v>13</v>
      </c>
      <c r="B290" s="226"/>
      <c r="C290" s="226"/>
      <c r="D290" s="295"/>
    </row>
    <row r="291" spans="1:4" ht="13">
      <c r="A291" s="225" t="s">
        <v>14</v>
      </c>
      <c r="B291" s="226"/>
      <c r="C291" s="226"/>
      <c r="D291" s="224"/>
    </row>
    <row r="292" spans="1:4" ht="26">
      <c r="A292" s="221" t="s">
        <v>650</v>
      </c>
      <c r="B292" s="222" t="s">
        <v>651</v>
      </c>
      <c r="C292" s="222" t="s">
        <v>652</v>
      </c>
      <c r="D292" s="222"/>
    </row>
    <row r="293" spans="1:4" ht="26">
      <c r="A293" s="223" t="s">
        <v>653</v>
      </c>
      <c r="B293" s="224" t="s">
        <v>654</v>
      </c>
      <c r="C293" s="224" t="s">
        <v>655</v>
      </c>
      <c r="D293" s="224"/>
    </row>
    <row r="294" spans="1:4" ht="57.75" customHeight="1">
      <c r="A294" s="225" t="s">
        <v>117</v>
      </c>
      <c r="B294" s="226" t="s">
        <v>1181</v>
      </c>
      <c r="C294" s="226" t="s">
        <v>656</v>
      </c>
      <c r="D294" s="224" t="s">
        <v>473</v>
      </c>
    </row>
    <row r="295" spans="1:4" ht="39">
      <c r="A295" s="225" t="s">
        <v>176</v>
      </c>
      <c r="B295" s="226" t="s">
        <v>1181</v>
      </c>
      <c r="C295" s="226"/>
      <c r="D295" s="295" t="s">
        <v>473</v>
      </c>
    </row>
    <row r="296" spans="1:4" ht="13">
      <c r="A296" s="225" t="s">
        <v>12</v>
      </c>
      <c r="B296" s="226"/>
      <c r="C296" s="226"/>
      <c r="D296" s="295"/>
    </row>
    <row r="297" spans="1:4" ht="13">
      <c r="A297" s="225" t="s">
        <v>13</v>
      </c>
      <c r="B297" s="226"/>
      <c r="C297" s="226"/>
      <c r="D297" s="295"/>
    </row>
    <row r="298" spans="1:4" ht="13">
      <c r="A298" s="225" t="s">
        <v>14</v>
      </c>
      <c r="B298" s="226"/>
      <c r="C298" s="226"/>
      <c r="D298" s="224"/>
    </row>
    <row r="299" spans="1:4" ht="91">
      <c r="A299" s="221" t="s">
        <v>657</v>
      </c>
      <c r="B299" s="222" t="s">
        <v>658</v>
      </c>
      <c r="C299" s="222" t="s">
        <v>659</v>
      </c>
      <c r="D299" s="222"/>
    </row>
    <row r="300" spans="1:4" ht="13">
      <c r="A300" s="223" t="s">
        <v>660</v>
      </c>
      <c r="B300" s="224" t="s">
        <v>661</v>
      </c>
      <c r="C300" s="224" t="s">
        <v>662</v>
      </c>
      <c r="D300" s="224"/>
    </row>
    <row r="301" spans="1:4" ht="49.5" customHeight="1">
      <c r="A301" s="225" t="s">
        <v>117</v>
      </c>
      <c r="B301" s="226" t="s">
        <v>1182</v>
      </c>
      <c r="C301" s="226" t="s">
        <v>663</v>
      </c>
      <c r="D301" s="224" t="s">
        <v>473</v>
      </c>
    </row>
    <row r="302" spans="1:4" ht="13">
      <c r="A302" s="225" t="s">
        <v>176</v>
      </c>
      <c r="B302" s="226" t="s">
        <v>1182</v>
      </c>
      <c r="C302" s="226" t="s">
        <v>663</v>
      </c>
      <c r="D302" s="224" t="s">
        <v>473</v>
      </c>
    </row>
    <row r="303" spans="1:4" ht="13">
      <c r="A303" s="225" t="s">
        <v>12</v>
      </c>
      <c r="B303" s="226"/>
      <c r="C303" s="226"/>
      <c r="D303" s="295"/>
    </row>
    <row r="304" spans="1:4" ht="13">
      <c r="A304" s="225" t="s">
        <v>13</v>
      </c>
      <c r="B304" s="226"/>
      <c r="C304" s="226"/>
      <c r="D304" s="295"/>
    </row>
    <row r="305" spans="1:4" ht="13">
      <c r="A305" s="225" t="s">
        <v>14</v>
      </c>
      <c r="B305" s="226"/>
      <c r="C305" s="226"/>
      <c r="D305" s="224"/>
    </row>
    <row r="306" spans="1:4" ht="13">
      <c r="A306" s="223" t="s">
        <v>664</v>
      </c>
      <c r="B306" s="224" t="s">
        <v>665</v>
      </c>
      <c r="C306" s="224" t="s">
        <v>666</v>
      </c>
      <c r="D306" s="224"/>
    </row>
    <row r="307" spans="1:4" ht="61.5" customHeight="1">
      <c r="A307" s="225" t="s">
        <v>117</v>
      </c>
      <c r="B307" s="226" t="s">
        <v>1183</v>
      </c>
      <c r="C307" s="226" t="s">
        <v>667</v>
      </c>
      <c r="D307" s="224" t="s">
        <v>473</v>
      </c>
    </row>
    <row r="308" spans="1:4" ht="26">
      <c r="A308" s="225" t="s">
        <v>176</v>
      </c>
      <c r="B308" s="226" t="s">
        <v>1183</v>
      </c>
      <c r="C308" s="226" t="s">
        <v>667</v>
      </c>
      <c r="D308" s="224" t="s">
        <v>473</v>
      </c>
    </row>
    <row r="309" spans="1:4" ht="13">
      <c r="A309" s="225" t="s">
        <v>12</v>
      </c>
      <c r="B309" s="226"/>
      <c r="C309" s="224"/>
      <c r="D309" s="295"/>
    </row>
    <row r="310" spans="1:4" ht="13">
      <c r="A310" s="225" t="s">
        <v>13</v>
      </c>
      <c r="B310" s="224"/>
      <c r="C310" s="224"/>
      <c r="D310" s="295"/>
    </row>
    <row r="311" spans="1:4" ht="13">
      <c r="A311" s="225" t="s">
        <v>14</v>
      </c>
      <c r="B311" s="224"/>
      <c r="C311" s="224"/>
      <c r="D311" s="224"/>
    </row>
    <row r="312" spans="1:4" ht="102.75" customHeight="1">
      <c r="A312" s="221" t="s">
        <v>668</v>
      </c>
      <c r="B312" s="222" t="s">
        <v>669</v>
      </c>
      <c r="C312" s="222" t="s">
        <v>670</v>
      </c>
      <c r="D312" s="222"/>
    </row>
    <row r="313" spans="1:4" ht="13">
      <c r="A313" s="223" t="s">
        <v>671</v>
      </c>
      <c r="B313" s="224" t="s">
        <v>672</v>
      </c>
      <c r="C313" s="224" t="s">
        <v>673</v>
      </c>
      <c r="D313" s="224"/>
    </row>
    <row r="314" spans="1:4" ht="58.5" customHeight="1">
      <c r="A314" s="225" t="s">
        <v>117</v>
      </c>
      <c r="B314" s="226" t="s">
        <v>1184</v>
      </c>
      <c r="C314" s="226" t="s">
        <v>674</v>
      </c>
      <c r="D314" s="224" t="s">
        <v>473</v>
      </c>
    </row>
    <row r="315" spans="1:4" ht="26">
      <c r="A315" s="225" t="s">
        <v>176</v>
      </c>
      <c r="B315" s="226" t="s">
        <v>1184</v>
      </c>
      <c r="C315" s="226" t="s">
        <v>1401</v>
      </c>
      <c r="D315" s="295" t="s">
        <v>473</v>
      </c>
    </row>
    <row r="316" spans="1:4" ht="13">
      <c r="A316" s="225" t="s">
        <v>12</v>
      </c>
      <c r="B316" s="226"/>
      <c r="C316" s="226"/>
      <c r="D316" s="295"/>
    </row>
    <row r="317" spans="1:4" ht="13">
      <c r="A317" s="225" t="s">
        <v>13</v>
      </c>
      <c r="B317" s="226"/>
      <c r="C317" s="226"/>
      <c r="D317" s="295"/>
    </row>
    <row r="318" spans="1:4" ht="13">
      <c r="A318" s="225" t="s">
        <v>14</v>
      </c>
      <c r="B318" s="226"/>
      <c r="C318" s="226"/>
      <c r="D318" s="224"/>
    </row>
    <row r="319" spans="1:4" ht="13">
      <c r="A319" s="223" t="s">
        <v>675</v>
      </c>
      <c r="B319" s="224" t="s">
        <v>676</v>
      </c>
      <c r="C319" s="224" t="s">
        <v>677</v>
      </c>
      <c r="D319" s="224"/>
    </row>
    <row r="320" spans="1:4" ht="40.5" customHeight="1">
      <c r="A320" s="225" t="s">
        <v>117</v>
      </c>
      <c r="B320" s="226" t="s">
        <v>1184</v>
      </c>
      <c r="C320" s="226" t="s">
        <v>674</v>
      </c>
      <c r="D320" s="224" t="s">
        <v>473</v>
      </c>
    </row>
    <row r="321" spans="1:4" ht="26">
      <c r="A321" s="225" t="s">
        <v>176</v>
      </c>
      <c r="B321" s="226" t="s">
        <v>1184</v>
      </c>
      <c r="C321" s="226" t="s">
        <v>1402</v>
      </c>
      <c r="D321" s="295" t="s">
        <v>473</v>
      </c>
    </row>
    <row r="322" spans="1:4" ht="13">
      <c r="A322" s="225" t="s">
        <v>12</v>
      </c>
      <c r="B322" s="226"/>
      <c r="C322" s="226"/>
      <c r="D322" s="295"/>
    </row>
    <row r="323" spans="1:4" ht="13">
      <c r="A323" s="225" t="s">
        <v>13</v>
      </c>
      <c r="B323" s="226"/>
      <c r="C323" s="226"/>
      <c r="D323" s="295"/>
    </row>
    <row r="324" spans="1:4" ht="13">
      <c r="A324" s="225" t="s">
        <v>14</v>
      </c>
      <c r="B324" s="226"/>
      <c r="C324" s="226"/>
      <c r="D324" s="224"/>
    </row>
    <row r="325" spans="1:4" ht="52">
      <c r="A325" s="221" t="s">
        <v>678</v>
      </c>
      <c r="B325" s="222" t="s">
        <v>679</v>
      </c>
      <c r="C325" s="222" t="s">
        <v>680</v>
      </c>
      <c r="D325" s="222"/>
    </row>
    <row r="326" spans="1:4" ht="26">
      <c r="A326" s="223" t="s">
        <v>681</v>
      </c>
      <c r="B326" s="224" t="s">
        <v>682</v>
      </c>
      <c r="C326" s="224" t="s">
        <v>683</v>
      </c>
      <c r="D326" s="224"/>
    </row>
    <row r="327" spans="1:4" ht="53.25" customHeight="1">
      <c r="A327" s="225" t="s">
        <v>117</v>
      </c>
      <c r="B327" s="226" t="s">
        <v>1185</v>
      </c>
      <c r="C327" s="226"/>
      <c r="D327" s="224" t="s">
        <v>316</v>
      </c>
    </row>
    <row r="328" spans="1:4" ht="26">
      <c r="A328" s="225" t="s">
        <v>176</v>
      </c>
      <c r="B328" s="226" t="s">
        <v>1441</v>
      </c>
      <c r="C328" s="226" t="s">
        <v>1403</v>
      </c>
      <c r="D328" s="295" t="s">
        <v>316</v>
      </c>
    </row>
    <row r="329" spans="1:4" ht="13">
      <c r="A329" s="225" t="s">
        <v>12</v>
      </c>
      <c r="B329" s="226"/>
      <c r="C329" s="226"/>
      <c r="D329" s="295"/>
    </row>
    <row r="330" spans="1:4" ht="13">
      <c r="A330" s="225" t="s">
        <v>13</v>
      </c>
      <c r="B330" s="226"/>
      <c r="C330" s="226"/>
      <c r="D330" s="295"/>
    </row>
    <row r="331" spans="1:4" ht="13">
      <c r="A331" s="225" t="s">
        <v>14</v>
      </c>
      <c r="B331" s="226"/>
      <c r="C331" s="226"/>
      <c r="D331" s="224"/>
    </row>
    <row r="332" spans="1:4" ht="13">
      <c r="A332" s="223" t="s">
        <v>684</v>
      </c>
      <c r="B332" s="224" t="s">
        <v>685</v>
      </c>
      <c r="C332" s="224" t="s">
        <v>686</v>
      </c>
      <c r="D332" s="224"/>
    </row>
    <row r="333" spans="1:4" ht="33" customHeight="1">
      <c r="A333" s="225" t="s">
        <v>117</v>
      </c>
      <c r="B333" s="226" t="s">
        <v>1186</v>
      </c>
      <c r="C333" s="226"/>
      <c r="D333" s="224" t="s">
        <v>316</v>
      </c>
    </row>
    <row r="334" spans="1:4" ht="52">
      <c r="A334" s="225" t="s">
        <v>176</v>
      </c>
      <c r="B334" s="226" t="s">
        <v>1478</v>
      </c>
      <c r="C334" s="226"/>
      <c r="D334" s="224" t="s">
        <v>316</v>
      </c>
    </row>
    <row r="335" spans="1:4" ht="13">
      <c r="A335" s="225" t="s">
        <v>12</v>
      </c>
      <c r="B335" s="226"/>
      <c r="C335" s="226"/>
      <c r="D335" s="295"/>
    </row>
    <row r="336" spans="1:4" ht="13">
      <c r="A336" s="225" t="s">
        <v>13</v>
      </c>
      <c r="B336" s="226"/>
      <c r="C336" s="226"/>
      <c r="D336" s="295"/>
    </row>
    <row r="337" spans="1:4" ht="13">
      <c r="A337" s="225" t="s">
        <v>14</v>
      </c>
      <c r="B337" s="226"/>
      <c r="C337" s="226"/>
      <c r="D337" s="224"/>
    </row>
    <row r="338" spans="1:4" ht="39">
      <c r="A338" s="221" t="s">
        <v>687</v>
      </c>
      <c r="B338" s="222" t="s">
        <v>688</v>
      </c>
      <c r="C338" s="222" t="s">
        <v>689</v>
      </c>
      <c r="D338" s="222"/>
    </row>
    <row r="339" spans="1:4" ht="42" customHeight="1">
      <c r="A339" s="223" t="s">
        <v>690</v>
      </c>
      <c r="B339" s="224" t="s">
        <v>691</v>
      </c>
      <c r="C339" s="224" t="s">
        <v>692</v>
      </c>
      <c r="D339" s="224"/>
    </row>
    <row r="340" spans="1:4" ht="62.25" customHeight="1">
      <c r="A340" s="225" t="s">
        <v>117</v>
      </c>
      <c r="B340" s="190" t="s">
        <v>1293</v>
      </c>
      <c r="C340" s="226"/>
      <c r="D340" s="227" t="s">
        <v>1302</v>
      </c>
    </row>
    <row r="341" spans="1:4" ht="78">
      <c r="A341" s="225" t="s">
        <v>176</v>
      </c>
      <c r="B341" s="190" t="s">
        <v>1442</v>
      </c>
      <c r="C341" s="226" t="s">
        <v>1404</v>
      </c>
      <c r="D341" s="295" t="s">
        <v>473</v>
      </c>
    </row>
    <row r="342" spans="1:4" ht="13">
      <c r="A342" s="225" t="s">
        <v>12</v>
      </c>
      <c r="B342" s="226"/>
      <c r="C342" s="226"/>
      <c r="D342" s="295"/>
    </row>
    <row r="343" spans="1:4" ht="13">
      <c r="A343" s="225" t="s">
        <v>13</v>
      </c>
      <c r="B343" s="226"/>
      <c r="C343" s="226"/>
      <c r="D343" s="295"/>
    </row>
    <row r="344" spans="1:4" ht="13">
      <c r="A344" s="225" t="s">
        <v>14</v>
      </c>
      <c r="B344" s="226"/>
      <c r="C344" s="226"/>
      <c r="D344" s="224"/>
    </row>
    <row r="345" spans="1:4" ht="52">
      <c r="A345" s="221" t="s">
        <v>693</v>
      </c>
      <c r="B345" s="222" t="s">
        <v>694</v>
      </c>
      <c r="C345" s="222" t="s">
        <v>695</v>
      </c>
      <c r="D345" s="222"/>
    </row>
    <row r="346" spans="1:4" ht="13">
      <c r="A346" s="223" t="s">
        <v>696</v>
      </c>
      <c r="B346" s="224" t="s">
        <v>697</v>
      </c>
      <c r="C346" s="224" t="s">
        <v>698</v>
      </c>
      <c r="D346" s="224"/>
    </row>
    <row r="347" spans="1:4" ht="38.25" customHeight="1">
      <c r="A347" s="225" t="s">
        <v>117</v>
      </c>
      <c r="B347" s="226" t="s">
        <v>1188</v>
      </c>
      <c r="C347" s="226" t="s">
        <v>500</v>
      </c>
      <c r="D347" s="224" t="s">
        <v>316</v>
      </c>
    </row>
    <row r="348" spans="1:4" ht="13">
      <c r="A348" s="225" t="s">
        <v>176</v>
      </c>
      <c r="B348" s="226" t="s">
        <v>1188</v>
      </c>
      <c r="C348" s="226"/>
      <c r="D348" s="224" t="s">
        <v>316</v>
      </c>
    </row>
    <row r="349" spans="1:4" ht="13">
      <c r="A349" s="225" t="s">
        <v>12</v>
      </c>
      <c r="B349" s="226"/>
      <c r="C349" s="226"/>
      <c r="D349" s="295"/>
    </row>
    <row r="350" spans="1:4" ht="13">
      <c r="A350" s="225" t="s">
        <v>13</v>
      </c>
      <c r="B350" s="226"/>
      <c r="C350" s="226"/>
      <c r="D350" s="295"/>
    </row>
    <row r="351" spans="1:4" ht="13">
      <c r="A351" s="225" t="s">
        <v>14</v>
      </c>
      <c r="B351" s="226"/>
      <c r="C351" s="226"/>
      <c r="D351" s="224"/>
    </row>
    <row r="352" spans="1:4" ht="111" customHeight="1">
      <c r="A352" s="221" t="s">
        <v>699</v>
      </c>
      <c r="B352" s="222" t="s">
        <v>700</v>
      </c>
      <c r="C352" s="222" t="s">
        <v>701</v>
      </c>
      <c r="D352" s="222"/>
    </row>
    <row r="353" spans="1:4" ht="13">
      <c r="A353" s="223" t="s">
        <v>702</v>
      </c>
      <c r="B353" s="224" t="s">
        <v>703</v>
      </c>
      <c r="C353" s="224" t="s">
        <v>704</v>
      </c>
      <c r="D353" s="224"/>
    </row>
    <row r="354" spans="1:4" ht="72.75" customHeight="1">
      <c r="A354" s="225" t="s">
        <v>117</v>
      </c>
      <c r="B354" s="190" t="s">
        <v>1292</v>
      </c>
      <c r="C354" s="226"/>
      <c r="D354" s="227" t="s">
        <v>1303</v>
      </c>
    </row>
    <row r="355" spans="1:4" ht="67.5" customHeight="1">
      <c r="A355" s="225" t="s">
        <v>176</v>
      </c>
      <c r="B355" s="259" t="s">
        <v>1467</v>
      </c>
      <c r="C355" s="260"/>
      <c r="D355" s="261" t="s">
        <v>1445</v>
      </c>
    </row>
    <row r="356" spans="1:4" ht="26">
      <c r="A356" s="225" t="s">
        <v>12</v>
      </c>
      <c r="B356" s="226" t="s">
        <v>1544</v>
      </c>
      <c r="C356" s="226"/>
      <c r="D356" s="295" t="s">
        <v>473</v>
      </c>
    </row>
    <row r="357" spans="1:4" ht="13">
      <c r="A357" s="225" t="s">
        <v>13</v>
      </c>
      <c r="B357" s="226"/>
      <c r="C357" s="226"/>
      <c r="D357" s="295"/>
    </row>
    <row r="358" spans="1:4" ht="13">
      <c r="A358" s="225" t="s">
        <v>14</v>
      </c>
      <c r="B358" s="226"/>
      <c r="C358" s="226"/>
      <c r="D358" s="224"/>
    </row>
    <row r="359" spans="1:4" ht="13">
      <c r="A359" s="223" t="s">
        <v>706</v>
      </c>
      <c r="B359" s="224" t="s">
        <v>707</v>
      </c>
      <c r="C359" s="224" t="s">
        <v>708</v>
      </c>
      <c r="D359" s="224"/>
    </row>
    <row r="360" spans="1:4" ht="84" customHeight="1">
      <c r="A360" s="225" t="s">
        <v>117</v>
      </c>
      <c r="B360" s="190" t="s">
        <v>1292</v>
      </c>
      <c r="C360" s="226" t="s">
        <v>705</v>
      </c>
      <c r="D360" s="227" t="s">
        <v>1303</v>
      </c>
    </row>
    <row r="361" spans="1:4" ht="63" customHeight="1">
      <c r="A361" s="225" t="s">
        <v>176</v>
      </c>
      <c r="B361" s="259" t="s">
        <v>1467</v>
      </c>
      <c r="C361" s="260"/>
      <c r="D361" s="261" t="s">
        <v>1445</v>
      </c>
    </row>
    <row r="362" spans="1:4" ht="26">
      <c r="A362" s="225" t="s">
        <v>12</v>
      </c>
      <c r="B362" s="226" t="s">
        <v>1544</v>
      </c>
      <c r="C362" s="226"/>
      <c r="D362" s="295" t="s">
        <v>473</v>
      </c>
    </row>
    <row r="363" spans="1:4" ht="13">
      <c r="A363" s="225" t="s">
        <v>13</v>
      </c>
      <c r="B363" s="226"/>
      <c r="C363" s="226"/>
      <c r="D363" s="295"/>
    </row>
    <row r="364" spans="1:4" ht="13">
      <c r="A364" s="225" t="s">
        <v>14</v>
      </c>
      <c r="B364" s="226"/>
      <c r="C364" s="226"/>
      <c r="D364" s="224"/>
    </row>
    <row r="365" spans="1:4" ht="39">
      <c r="A365" s="221" t="s">
        <v>709</v>
      </c>
      <c r="B365" s="222" t="s">
        <v>710</v>
      </c>
      <c r="C365" s="222" t="s">
        <v>711</v>
      </c>
      <c r="D365" s="222"/>
    </row>
    <row r="366" spans="1:4" ht="13">
      <c r="A366" s="223" t="s">
        <v>712</v>
      </c>
      <c r="B366" s="224" t="s">
        <v>713</v>
      </c>
      <c r="C366" s="224" t="s">
        <v>714</v>
      </c>
      <c r="D366" s="224"/>
    </row>
    <row r="367" spans="1:4" ht="35.25" customHeight="1">
      <c r="A367" s="225" t="s">
        <v>117</v>
      </c>
      <c r="B367" s="226" t="s">
        <v>1259</v>
      </c>
      <c r="C367" s="226" t="s">
        <v>500</v>
      </c>
      <c r="D367" s="224" t="s">
        <v>316</v>
      </c>
    </row>
    <row r="368" spans="1:4" ht="13">
      <c r="A368" s="225" t="s">
        <v>176</v>
      </c>
      <c r="B368" s="226" t="s">
        <v>1259</v>
      </c>
      <c r="C368" s="226" t="s">
        <v>500</v>
      </c>
      <c r="D368" s="224" t="s">
        <v>316</v>
      </c>
    </row>
    <row r="369" spans="1:4" ht="13">
      <c r="A369" s="225" t="s">
        <v>12</v>
      </c>
      <c r="B369" s="226"/>
      <c r="C369" s="226"/>
      <c r="D369" s="295"/>
    </row>
    <row r="370" spans="1:4" ht="13">
      <c r="A370" s="225" t="s">
        <v>13</v>
      </c>
      <c r="B370" s="226"/>
      <c r="C370" s="226"/>
      <c r="D370" s="295"/>
    </row>
    <row r="371" spans="1:4" ht="13">
      <c r="A371" s="225" t="s">
        <v>14</v>
      </c>
      <c r="B371" s="226"/>
      <c r="C371" s="226"/>
      <c r="D371" s="224"/>
    </row>
    <row r="372" spans="1:4" ht="26">
      <c r="A372" s="221" t="s">
        <v>715</v>
      </c>
      <c r="B372" s="222" t="s">
        <v>716</v>
      </c>
      <c r="C372" s="222" t="s">
        <v>717</v>
      </c>
      <c r="D372" s="222"/>
    </row>
    <row r="373" spans="1:4" ht="13">
      <c r="A373" s="223" t="s">
        <v>718</v>
      </c>
      <c r="B373" s="224" t="s">
        <v>719</v>
      </c>
      <c r="C373" s="224" t="s">
        <v>720</v>
      </c>
      <c r="D373" s="224"/>
    </row>
    <row r="374" spans="1:4" ht="36.75" customHeight="1">
      <c r="A374" s="225" t="s">
        <v>117</v>
      </c>
      <c r="B374" s="226" t="s">
        <v>1189</v>
      </c>
      <c r="C374" s="226" t="s">
        <v>500</v>
      </c>
      <c r="D374" s="224" t="s">
        <v>316</v>
      </c>
    </row>
    <row r="375" spans="1:4" ht="13">
      <c r="A375" s="225" t="s">
        <v>176</v>
      </c>
      <c r="B375" s="226" t="s">
        <v>1189</v>
      </c>
      <c r="C375" s="226" t="s">
        <v>500</v>
      </c>
      <c r="D375" s="224" t="s">
        <v>316</v>
      </c>
    </row>
    <row r="376" spans="1:4" ht="13">
      <c r="A376" s="225" t="s">
        <v>12</v>
      </c>
      <c r="B376" s="226"/>
      <c r="C376" s="226"/>
      <c r="D376" s="295"/>
    </row>
    <row r="377" spans="1:4" ht="13">
      <c r="A377" s="225" t="s">
        <v>13</v>
      </c>
      <c r="B377" s="226"/>
      <c r="C377" s="226"/>
      <c r="D377" s="295"/>
    </row>
    <row r="378" spans="1:4" ht="13">
      <c r="A378" s="225" t="s">
        <v>14</v>
      </c>
      <c r="B378" s="226"/>
      <c r="C378" s="226"/>
      <c r="D378" s="295"/>
    </row>
    <row r="379" spans="1:4" ht="39">
      <c r="A379" s="231" t="s">
        <v>721</v>
      </c>
      <c r="B379" s="222" t="s">
        <v>722</v>
      </c>
      <c r="C379" s="222" t="s">
        <v>723</v>
      </c>
      <c r="D379" s="222"/>
    </row>
    <row r="380" spans="1:4" ht="13">
      <c r="A380" s="297" t="s">
        <v>724</v>
      </c>
      <c r="B380" s="224" t="s">
        <v>725</v>
      </c>
      <c r="C380" s="224" t="s">
        <v>726</v>
      </c>
      <c r="D380" s="224"/>
    </row>
    <row r="381" spans="1:4" ht="54" customHeight="1">
      <c r="A381" s="225" t="s">
        <v>117</v>
      </c>
      <c r="B381" s="226" t="s">
        <v>1190</v>
      </c>
      <c r="C381" s="226" t="s">
        <v>727</v>
      </c>
      <c r="D381" s="224" t="s">
        <v>473</v>
      </c>
    </row>
    <row r="382" spans="1:4" ht="39">
      <c r="A382" s="225" t="s">
        <v>176</v>
      </c>
      <c r="B382" s="226" t="s">
        <v>1190</v>
      </c>
      <c r="C382" s="226" t="s">
        <v>727</v>
      </c>
      <c r="D382" s="224" t="s">
        <v>473</v>
      </c>
    </row>
    <row r="383" spans="1:4" ht="13">
      <c r="A383" s="225" t="s">
        <v>12</v>
      </c>
      <c r="B383" s="226"/>
      <c r="C383" s="226"/>
      <c r="D383" s="295"/>
    </row>
    <row r="384" spans="1:4" ht="13">
      <c r="A384" s="225" t="s">
        <v>13</v>
      </c>
      <c r="B384" s="226"/>
      <c r="C384" s="226"/>
      <c r="D384" s="295"/>
    </row>
    <row r="385" spans="1:4" ht="13">
      <c r="A385" s="225" t="s">
        <v>14</v>
      </c>
      <c r="B385" s="226"/>
      <c r="C385" s="226"/>
      <c r="D385" s="224"/>
    </row>
    <row r="386" spans="1:4" ht="52">
      <c r="A386" s="221" t="s">
        <v>728</v>
      </c>
      <c r="B386" s="222" t="s">
        <v>729</v>
      </c>
      <c r="C386" s="222" t="s">
        <v>730</v>
      </c>
      <c r="D386" s="222"/>
    </row>
    <row r="387" spans="1:4" ht="13">
      <c r="A387" s="223" t="s">
        <v>731</v>
      </c>
      <c r="B387" s="224" t="s">
        <v>732</v>
      </c>
      <c r="C387" s="224" t="s">
        <v>733</v>
      </c>
      <c r="D387" s="224"/>
    </row>
    <row r="388" spans="1:4" ht="77.25" customHeight="1">
      <c r="A388" s="225" t="s">
        <v>117</v>
      </c>
      <c r="B388" s="226" t="s">
        <v>1191</v>
      </c>
      <c r="C388" s="226" t="s">
        <v>727</v>
      </c>
      <c r="D388" s="224" t="s">
        <v>473</v>
      </c>
    </row>
    <row r="389" spans="1:4" ht="39">
      <c r="A389" s="225" t="s">
        <v>176</v>
      </c>
      <c r="B389" s="226" t="s">
        <v>1191</v>
      </c>
      <c r="C389" s="226" t="s">
        <v>727</v>
      </c>
      <c r="D389" s="224" t="s">
        <v>473</v>
      </c>
    </row>
    <row r="390" spans="1:4" ht="13">
      <c r="A390" s="225" t="s">
        <v>12</v>
      </c>
      <c r="B390" s="226"/>
      <c r="C390" s="226"/>
      <c r="D390" s="295"/>
    </row>
    <row r="391" spans="1:4" ht="13">
      <c r="A391" s="225" t="s">
        <v>13</v>
      </c>
      <c r="B391" s="226"/>
      <c r="C391" s="226"/>
      <c r="D391" s="295"/>
    </row>
    <row r="392" spans="1:4" ht="13">
      <c r="A392" s="225" t="s">
        <v>14</v>
      </c>
      <c r="B392" s="226"/>
      <c r="C392" s="226"/>
      <c r="D392" s="224"/>
    </row>
    <row r="393" spans="1:4" ht="13">
      <c r="A393" s="221" t="s">
        <v>734</v>
      </c>
      <c r="B393" s="222" t="s">
        <v>735</v>
      </c>
      <c r="C393" s="222" t="s">
        <v>736</v>
      </c>
      <c r="D393" s="222"/>
    </row>
    <row r="394" spans="1:4" ht="78">
      <c r="A394" s="221" t="s">
        <v>737</v>
      </c>
      <c r="B394" s="222" t="s">
        <v>738</v>
      </c>
      <c r="C394" s="222" t="s">
        <v>739</v>
      </c>
      <c r="D394" s="222"/>
    </row>
    <row r="395" spans="1:4" ht="26">
      <c r="A395" s="223" t="s">
        <v>740</v>
      </c>
      <c r="B395" s="224" t="s">
        <v>741</v>
      </c>
      <c r="C395" s="224" t="s">
        <v>742</v>
      </c>
      <c r="D395" s="224"/>
    </row>
    <row r="396" spans="1:4" ht="52.5" customHeight="1">
      <c r="A396" s="225" t="s">
        <v>117</v>
      </c>
      <c r="B396" s="226" t="s">
        <v>1192</v>
      </c>
      <c r="C396" s="226" t="s">
        <v>727</v>
      </c>
      <c r="D396" s="224" t="s">
        <v>473</v>
      </c>
    </row>
    <row r="397" spans="1:4" ht="39">
      <c r="A397" s="225" t="s">
        <v>176</v>
      </c>
      <c r="B397" s="226" t="s">
        <v>1192</v>
      </c>
      <c r="C397" s="226" t="s">
        <v>727</v>
      </c>
      <c r="D397" s="224" t="s">
        <v>473</v>
      </c>
    </row>
    <row r="398" spans="1:4" ht="13">
      <c r="A398" s="225" t="s">
        <v>12</v>
      </c>
      <c r="B398" s="226"/>
      <c r="C398" s="226"/>
      <c r="D398" s="295"/>
    </row>
    <row r="399" spans="1:4" ht="13">
      <c r="A399" s="225" t="s">
        <v>13</v>
      </c>
      <c r="B399" s="226"/>
      <c r="C399" s="226"/>
      <c r="D399" s="228"/>
    </row>
    <row r="400" spans="1:4" ht="13">
      <c r="A400" s="225" t="s">
        <v>14</v>
      </c>
      <c r="B400" s="226"/>
      <c r="C400" s="226"/>
      <c r="D400" s="227"/>
    </row>
    <row r="401" spans="1:4" ht="13">
      <c r="A401" s="223" t="s">
        <v>743</v>
      </c>
      <c r="B401" s="224" t="s">
        <v>744</v>
      </c>
      <c r="C401" s="224" t="s">
        <v>745</v>
      </c>
      <c r="D401" s="224"/>
    </row>
    <row r="402" spans="1:4" ht="60.75" customHeight="1">
      <c r="A402" s="225" t="s">
        <v>117</v>
      </c>
      <c r="B402" s="226" t="s">
        <v>1192</v>
      </c>
      <c r="C402" s="226" t="s">
        <v>727</v>
      </c>
      <c r="D402" s="224" t="s">
        <v>473</v>
      </c>
    </row>
    <row r="403" spans="1:4" ht="39">
      <c r="A403" s="225" t="s">
        <v>176</v>
      </c>
      <c r="B403" s="226" t="s">
        <v>1192</v>
      </c>
      <c r="C403" s="226" t="s">
        <v>727</v>
      </c>
      <c r="D403" s="224" t="s">
        <v>473</v>
      </c>
    </row>
    <row r="404" spans="1:4" ht="13">
      <c r="A404" s="225" t="s">
        <v>12</v>
      </c>
      <c r="B404" s="226"/>
      <c r="C404" s="226"/>
      <c r="D404" s="295"/>
    </row>
    <row r="405" spans="1:4" ht="13">
      <c r="A405" s="225" t="s">
        <v>13</v>
      </c>
      <c r="B405" s="226"/>
      <c r="C405" s="226"/>
      <c r="D405" s="228"/>
    </row>
    <row r="406" spans="1:4" ht="13">
      <c r="A406" s="225" t="s">
        <v>14</v>
      </c>
      <c r="B406" s="226"/>
      <c r="C406" s="226"/>
      <c r="D406" s="227"/>
    </row>
    <row r="407" spans="1:4" ht="13">
      <c r="A407" s="223" t="s">
        <v>746</v>
      </c>
      <c r="B407" s="224" t="s">
        <v>747</v>
      </c>
      <c r="C407" s="224" t="s">
        <v>748</v>
      </c>
      <c r="D407" s="224"/>
    </row>
    <row r="408" spans="1:4" ht="59.25" customHeight="1">
      <c r="A408" s="225" t="s">
        <v>117</v>
      </c>
      <c r="B408" s="226" t="s">
        <v>1192</v>
      </c>
      <c r="C408" s="226" t="s">
        <v>749</v>
      </c>
      <c r="D408" s="224" t="s">
        <v>473</v>
      </c>
    </row>
    <row r="409" spans="1:4" ht="39">
      <c r="A409" s="225" t="s">
        <v>176</v>
      </c>
      <c r="B409" s="226" t="s">
        <v>1192</v>
      </c>
      <c r="C409" s="226" t="s">
        <v>749</v>
      </c>
      <c r="D409" s="224" t="s">
        <v>473</v>
      </c>
    </row>
    <row r="410" spans="1:4" ht="13">
      <c r="A410" s="225" t="s">
        <v>12</v>
      </c>
      <c r="B410" s="226"/>
      <c r="C410" s="226"/>
      <c r="D410" s="295"/>
    </row>
    <row r="411" spans="1:4" ht="13">
      <c r="A411" s="225" t="s">
        <v>13</v>
      </c>
      <c r="B411" s="226"/>
      <c r="C411" s="226"/>
      <c r="D411" s="228"/>
    </row>
    <row r="412" spans="1:4" ht="13">
      <c r="A412" s="225" t="s">
        <v>14</v>
      </c>
      <c r="B412" s="226"/>
      <c r="C412" s="226"/>
      <c r="D412" s="224"/>
    </row>
    <row r="413" spans="1:4" ht="26">
      <c r="A413" s="221" t="s">
        <v>750</v>
      </c>
      <c r="B413" s="222" t="s">
        <v>751</v>
      </c>
      <c r="C413" s="222" t="s">
        <v>752</v>
      </c>
      <c r="D413" s="222"/>
    </row>
    <row r="414" spans="1:4" ht="13">
      <c r="A414" s="223" t="s">
        <v>221</v>
      </c>
      <c r="B414" s="224" t="s">
        <v>753</v>
      </c>
      <c r="C414" s="224" t="s">
        <v>754</v>
      </c>
      <c r="D414" s="224"/>
    </row>
    <row r="415" spans="1:4" ht="45.75" customHeight="1">
      <c r="A415" s="225" t="s">
        <v>117</v>
      </c>
      <c r="B415" s="226" t="s">
        <v>1192</v>
      </c>
      <c r="C415" s="226" t="s">
        <v>749</v>
      </c>
      <c r="D415" s="224" t="s">
        <v>473</v>
      </c>
    </row>
    <row r="416" spans="1:4" ht="39">
      <c r="A416" s="225" t="s">
        <v>176</v>
      </c>
      <c r="B416" s="226" t="s">
        <v>1192</v>
      </c>
      <c r="C416" s="226" t="s">
        <v>749</v>
      </c>
      <c r="D416" s="224" t="s">
        <v>473</v>
      </c>
    </row>
    <row r="417" spans="1:4" ht="13">
      <c r="A417" s="225" t="s">
        <v>12</v>
      </c>
      <c r="B417" s="226"/>
      <c r="C417" s="226"/>
      <c r="D417" s="295"/>
    </row>
    <row r="418" spans="1:4" ht="13">
      <c r="A418" s="225" t="s">
        <v>13</v>
      </c>
      <c r="B418" s="226"/>
      <c r="C418" s="226"/>
      <c r="D418" s="228"/>
    </row>
    <row r="419" spans="1:4" ht="13">
      <c r="A419" s="225" t="s">
        <v>14</v>
      </c>
      <c r="B419" s="226"/>
      <c r="C419" s="226"/>
      <c r="D419" s="227"/>
    </row>
    <row r="420" spans="1:4" ht="65">
      <c r="A420" s="221" t="s">
        <v>755</v>
      </c>
      <c r="B420" s="222" t="s">
        <v>756</v>
      </c>
      <c r="C420" s="222" t="s">
        <v>757</v>
      </c>
      <c r="D420" s="222"/>
    </row>
    <row r="421" spans="1:4" ht="26">
      <c r="A421" s="223" t="s">
        <v>758</v>
      </c>
      <c r="B421" s="224" t="s">
        <v>759</v>
      </c>
      <c r="C421" s="224" t="s">
        <v>760</v>
      </c>
      <c r="D421" s="224"/>
    </row>
    <row r="422" spans="1:4" ht="36.75" customHeight="1">
      <c r="A422" s="225" t="s">
        <v>117</v>
      </c>
      <c r="B422" s="226" t="s">
        <v>1194</v>
      </c>
      <c r="C422" s="226" t="s">
        <v>1193</v>
      </c>
      <c r="D422" s="224" t="s">
        <v>473</v>
      </c>
    </row>
    <row r="423" spans="1:4" ht="26">
      <c r="A423" s="225" t="s">
        <v>176</v>
      </c>
      <c r="B423" s="226" t="s">
        <v>1194</v>
      </c>
      <c r="C423" s="226" t="s">
        <v>1405</v>
      </c>
      <c r="D423" s="295" t="s">
        <v>473</v>
      </c>
    </row>
    <row r="424" spans="1:4" ht="13">
      <c r="A424" s="225" t="s">
        <v>12</v>
      </c>
      <c r="B424" s="226"/>
      <c r="C424" s="226"/>
      <c r="D424" s="295"/>
    </row>
    <row r="425" spans="1:4" ht="13">
      <c r="A425" s="225" t="s">
        <v>13</v>
      </c>
      <c r="B425" s="226"/>
      <c r="C425" s="226"/>
      <c r="D425" s="228"/>
    </row>
    <row r="426" spans="1:4" ht="13">
      <c r="A426" s="225" t="s">
        <v>14</v>
      </c>
      <c r="B426" s="226"/>
      <c r="C426" s="226"/>
      <c r="D426" s="224"/>
    </row>
    <row r="427" spans="1:4" ht="26">
      <c r="A427" s="221" t="s">
        <v>761</v>
      </c>
      <c r="B427" s="222" t="s">
        <v>762</v>
      </c>
      <c r="C427" s="222" t="s">
        <v>763</v>
      </c>
      <c r="D427" s="222"/>
    </row>
    <row r="428" spans="1:4" ht="26">
      <c r="A428" s="223" t="s">
        <v>764</v>
      </c>
      <c r="B428" s="224" t="s">
        <v>765</v>
      </c>
      <c r="C428" s="224" t="s">
        <v>766</v>
      </c>
      <c r="D428" s="224"/>
    </row>
    <row r="429" spans="1:4" ht="36.75" customHeight="1">
      <c r="A429" s="225" t="s">
        <v>117</v>
      </c>
      <c r="B429" s="226" t="s">
        <v>1195</v>
      </c>
      <c r="C429" s="226" t="s">
        <v>767</v>
      </c>
      <c r="D429" s="224" t="s">
        <v>473</v>
      </c>
    </row>
    <row r="430" spans="1:4" ht="13">
      <c r="A430" s="225" t="s">
        <v>176</v>
      </c>
      <c r="B430" s="226" t="s">
        <v>1195</v>
      </c>
      <c r="C430" s="226" t="s">
        <v>1406</v>
      </c>
      <c r="D430" s="224" t="s">
        <v>473</v>
      </c>
    </row>
    <row r="431" spans="1:4" ht="13">
      <c r="A431" s="225" t="s">
        <v>12</v>
      </c>
      <c r="B431" s="226"/>
      <c r="C431" s="226"/>
      <c r="D431" s="295"/>
    </row>
    <row r="432" spans="1:4" ht="13">
      <c r="A432" s="225" t="s">
        <v>13</v>
      </c>
      <c r="B432" s="226"/>
      <c r="C432" s="226"/>
      <c r="D432" s="228"/>
    </row>
    <row r="433" spans="1:4" ht="13">
      <c r="A433" s="225" t="s">
        <v>14</v>
      </c>
      <c r="B433" s="226"/>
      <c r="C433" s="226"/>
      <c r="D433" s="224"/>
    </row>
    <row r="434" spans="1:4" ht="26">
      <c r="A434" s="221" t="s">
        <v>768</v>
      </c>
      <c r="B434" s="222" t="s">
        <v>769</v>
      </c>
      <c r="C434" s="222" t="s">
        <v>770</v>
      </c>
      <c r="D434" s="222"/>
    </row>
    <row r="435" spans="1:4" ht="26">
      <c r="A435" s="223" t="s">
        <v>771</v>
      </c>
      <c r="B435" s="224" t="s">
        <v>772</v>
      </c>
      <c r="C435" s="224" t="s">
        <v>773</v>
      </c>
      <c r="D435" s="224"/>
    </row>
    <row r="436" spans="1:4" ht="36" customHeight="1">
      <c r="A436" s="225" t="s">
        <v>117</v>
      </c>
      <c r="B436" s="226" t="s">
        <v>774</v>
      </c>
      <c r="C436" s="226" t="s">
        <v>749</v>
      </c>
      <c r="D436" s="224" t="s">
        <v>473</v>
      </c>
    </row>
    <row r="437" spans="1:4" ht="26">
      <c r="A437" s="225" t="s">
        <v>176</v>
      </c>
      <c r="B437" s="226" t="s">
        <v>774</v>
      </c>
      <c r="C437" s="226" t="s">
        <v>749</v>
      </c>
      <c r="D437" s="224" t="s">
        <v>473</v>
      </c>
    </row>
    <row r="438" spans="1:4" ht="13">
      <c r="A438" s="225" t="s">
        <v>12</v>
      </c>
      <c r="B438" s="226"/>
      <c r="C438" s="226"/>
      <c r="D438" s="295"/>
    </row>
    <row r="439" spans="1:4" ht="13">
      <c r="A439" s="225" t="s">
        <v>13</v>
      </c>
      <c r="B439" s="226"/>
      <c r="C439" s="226"/>
      <c r="D439" s="228"/>
    </row>
    <row r="440" spans="1:4" ht="13">
      <c r="A440" s="225" t="s">
        <v>14</v>
      </c>
      <c r="B440" s="226"/>
      <c r="C440" s="226"/>
      <c r="D440" s="224"/>
    </row>
    <row r="441" spans="1:4" ht="78">
      <c r="A441" s="221" t="s">
        <v>775</v>
      </c>
      <c r="B441" s="222" t="s">
        <v>776</v>
      </c>
      <c r="C441" s="222" t="s">
        <v>777</v>
      </c>
      <c r="D441" s="222"/>
    </row>
    <row r="442" spans="1:4" ht="26">
      <c r="A442" s="223" t="s">
        <v>778</v>
      </c>
      <c r="B442" s="224" t="s">
        <v>779</v>
      </c>
      <c r="C442" s="224" t="s">
        <v>1196</v>
      </c>
      <c r="D442" s="224"/>
    </row>
    <row r="443" spans="1:4" ht="60" customHeight="1">
      <c r="A443" s="225" t="s">
        <v>117</v>
      </c>
      <c r="B443" s="229" t="s">
        <v>1260</v>
      </c>
      <c r="C443" s="229"/>
      <c r="D443" s="228" t="s">
        <v>473</v>
      </c>
    </row>
    <row r="444" spans="1:4" ht="52">
      <c r="A444" s="225" t="s">
        <v>176</v>
      </c>
      <c r="B444" s="229" t="s">
        <v>1260</v>
      </c>
      <c r="C444" s="229"/>
      <c r="D444" s="228" t="s">
        <v>473</v>
      </c>
    </row>
    <row r="445" spans="1:4" ht="13">
      <c r="A445" s="225" t="s">
        <v>12</v>
      </c>
      <c r="B445" s="226"/>
      <c r="C445" s="226"/>
      <c r="D445" s="298"/>
    </row>
    <row r="446" spans="1:4" ht="13">
      <c r="A446" s="225" t="s">
        <v>13</v>
      </c>
      <c r="B446" s="226"/>
      <c r="C446" s="226"/>
      <c r="D446" s="228"/>
    </row>
    <row r="447" spans="1:4" ht="13">
      <c r="A447" s="225" t="s">
        <v>14</v>
      </c>
      <c r="B447" s="226"/>
      <c r="C447" s="226"/>
      <c r="D447" s="228"/>
    </row>
    <row r="448" spans="1:4" ht="13">
      <c r="A448" s="223" t="s">
        <v>780</v>
      </c>
      <c r="B448" s="224" t="s">
        <v>781</v>
      </c>
      <c r="C448" s="224" t="s">
        <v>782</v>
      </c>
      <c r="D448" s="228"/>
    </row>
    <row r="449" spans="1:4" ht="26">
      <c r="A449" s="225" t="s">
        <v>117</v>
      </c>
      <c r="B449" s="226" t="s">
        <v>1197</v>
      </c>
      <c r="C449" s="226" t="s">
        <v>783</v>
      </c>
      <c r="D449" s="228" t="s">
        <v>473</v>
      </c>
    </row>
    <row r="450" spans="1:4" ht="26">
      <c r="A450" s="225" t="s">
        <v>176</v>
      </c>
      <c r="B450" s="226" t="s">
        <v>1197</v>
      </c>
      <c r="C450" s="226" t="s">
        <v>783</v>
      </c>
      <c r="D450" s="228" t="s">
        <v>473</v>
      </c>
    </row>
    <row r="451" spans="1:4" ht="13">
      <c r="A451" s="225" t="s">
        <v>12</v>
      </c>
      <c r="B451" s="226"/>
      <c r="C451" s="226"/>
      <c r="D451" s="298"/>
    </row>
    <row r="452" spans="1:4" ht="13">
      <c r="A452" s="225" t="s">
        <v>13</v>
      </c>
      <c r="B452" s="226"/>
      <c r="C452" s="226"/>
      <c r="D452" s="228"/>
    </row>
    <row r="453" spans="1:4" ht="13">
      <c r="A453" s="225" t="s">
        <v>14</v>
      </c>
      <c r="B453" s="226"/>
      <c r="C453" s="226"/>
      <c r="D453" s="228"/>
    </row>
    <row r="454" spans="1:4" ht="26">
      <c r="A454" s="223" t="s">
        <v>784</v>
      </c>
      <c r="B454" s="224" t="s">
        <v>785</v>
      </c>
      <c r="C454" s="224" t="s">
        <v>1198</v>
      </c>
      <c r="D454" s="228"/>
    </row>
    <row r="455" spans="1:4" ht="47.25" customHeight="1">
      <c r="A455" s="225" t="s">
        <v>117</v>
      </c>
      <c r="B455" s="229" t="s">
        <v>1260</v>
      </c>
      <c r="C455" s="229"/>
      <c r="D455" s="228" t="s">
        <v>473</v>
      </c>
    </row>
    <row r="456" spans="1:4" ht="52">
      <c r="A456" s="225" t="s">
        <v>176</v>
      </c>
      <c r="B456" s="229" t="s">
        <v>1260</v>
      </c>
      <c r="C456" s="229"/>
      <c r="D456" s="228" t="s">
        <v>473</v>
      </c>
    </row>
    <row r="457" spans="1:4" ht="13">
      <c r="A457" s="225" t="s">
        <v>12</v>
      </c>
      <c r="B457" s="226"/>
      <c r="C457" s="226"/>
      <c r="D457" s="295"/>
    </row>
    <row r="458" spans="1:4" ht="13">
      <c r="A458" s="225" t="s">
        <v>13</v>
      </c>
      <c r="B458" s="226"/>
      <c r="C458" s="226"/>
      <c r="D458" s="228"/>
    </row>
    <row r="459" spans="1:4" ht="13">
      <c r="A459" s="225" t="s">
        <v>14</v>
      </c>
      <c r="B459" s="226"/>
      <c r="C459" s="226"/>
      <c r="D459" s="224"/>
    </row>
    <row r="460" spans="1:4" ht="39">
      <c r="A460" s="221" t="s">
        <v>786</v>
      </c>
      <c r="B460" s="222" t="s">
        <v>787</v>
      </c>
      <c r="C460" s="222" t="s">
        <v>788</v>
      </c>
      <c r="D460" s="222"/>
    </row>
    <row r="461" spans="1:4" ht="26">
      <c r="A461" s="223" t="s">
        <v>336</v>
      </c>
      <c r="B461" s="224" t="s">
        <v>789</v>
      </c>
      <c r="C461" s="224" t="s">
        <v>790</v>
      </c>
      <c r="D461" s="224"/>
    </row>
    <row r="462" spans="1:4" ht="61.5" customHeight="1">
      <c r="A462" s="225" t="s">
        <v>117</v>
      </c>
      <c r="B462" s="226" t="s">
        <v>1165</v>
      </c>
      <c r="C462" s="226" t="s">
        <v>791</v>
      </c>
      <c r="D462" s="224" t="s">
        <v>316</v>
      </c>
    </row>
    <row r="463" spans="1:4" ht="13">
      <c r="A463" s="225" t="s">
        <v>176</v>
      </c>
      <c r="B463" s="226" t="s">
        <v>1165</v>
      </c>
      <c r="C463" s="226" t="s">
        <v>791</v>
      </c>
      <c r="D463" s="224" t="s">
        <v>316</v>
      </c>
    </row>
    <row r="464" spans="1:4" ht="13">
      <c r="A464" s="225" t="s">
        <v>12</v>
      </c>
      <c r="B464" s="226"/>
      <c r="C464" s="226"/>
      <c r="D464" s="295"/>
    </row>
    <row r="465" spans="1:4" ht="13">
      <c r="A465" s="225" t="s">
        <v>13</v>
      </c>
      <c r="B465" s="226"/>
      <c r="C465" s="226"/>
      <c r="D465" s="228"/>
    </row>
    <row r="466" spans="1:4" ht="13">
      <c r="A466" s="225" t="s">
        <v>14</v>
      </c>
      <c r="B466" s="226"/>
      <c r="C466" s="226"/>
      <c r="D466" s="224"/>
    </row>
    <row r="467" spans="1:4" ht="26">
      <c r="A467" s="223" t="s">
        <v>336</v>
      </c>
      <c r="B467" s="224" t="s">
        <v>792</v>
      </c>
      <c r="C467" s="224" t="s">
        <v>793</v>
      </c>
      <c r="D467" s="224"/>
    </row>
    <row r="468" spans="1:4" ht="45" customHeight="1">
      <c r="A468" s="225" t="s">
        <v>117</v>
      </c>
      <c r="B468" s="226" t="s">
        <v>1165</v>
      </c>
      <c r="C468" s="226" t="s">
        <v>791</v>
      </c>
      <c r="D468" s="224" t="s">
        <v>316</v>
      </c>
    </row>
    <row r="469" spans="1:4" ht="13">
      <c r="A469" s="225" t="s">
        <v>176</v>
      </c>
      <c r="B469" s="226" t="s">
        <v>1165</v>
      </c>
      <c r="C469" s="226" t="s">
        <v>791</v>
      </c>
      <c r="D469" s="224" t="s">
        <v>316</v>
      </c>
    </row>
    <row r="470" spans="1:4" ht="13">
      <c r="A470" s="225" t="s">
        <v>12</v>
      </c>
      <c r="B470" s="226"/>
      <c r="C470" s="226"/>
      <c r="D470" s="295"/>
    </row>
    <row r="471" spans="1:4" ht="13">
      <c r="A471" s="225" t="s">
        <v>13</v>
      </c>
      <c r="B471" s="226"/>
      <c r="C471" s="226"/>
      <c r="D471" s="228"/>
    </row>
    <row r="472" spans="1:4" ht="13">
      <c r="A472" s="225" t="s">
        <v>14</v>
      </c>
      <c r="B472" s="226"/>
      <c r="C472" s="226"/>
      <c r="D472" s="224"/>
    </row>
    <row r="473" spans="1:4" ht="130">
      <c r="A473" s="221" t="s">
        <v>794</v>
      </c>
      <c r="B473" s="222" t="s">
        <v>795</v>
      </c>
      <c r="C473" s="222" t="s">
        <v>796</v>
      </c>
      <c r="D473" s="222"/>
    </row>
    <row r="474" spans="1:4" ht="39">
      <c r="A474" s="223" t="s">
        <v>116</v>
      </c>
      <c r="B474" s="224" t="s">
        <v>797</v>
      </c>
      <c r="C474" s="224" t="s">
        <v>798</v>
      </c>
      <c r="D474" s="224"/>
    </row>
    <row r="475" spans="1:4" ht="54.75" customHeight="1">
      <c r="A475" s="225" t="s">
        <v>117</v>
      </c>
      <c r="B475" s="226" t="s">
        <v>1199</v>
      </c>
      <c r="C475" s="226"/>
      <c r="D475" s="224" t="s">
        <v>473</v>
      </c>
    </row>
    <row r="476" spans="1:4" ht="39">
      <c r="A476" s="225" t="s">
        <v>176</v>
      </c>
      <c r="B476" s="226" t="s">
        <v>1447</v>
      </c>
      <c r="C476" s="226"/>
      <c r="D476" s="224" t="s">
        <v>473</v>
      </c>
    </row>
    <row r="477" spans="1:4" ht="39">
      <c r="A477" s="225" t="s">
        <v>12</v>
      </c>
      <c r="B477" s="226" t="s">
        <v>1547</v>
      </c>
      <c r="C477" s="226"/>
      <c r="D477" s="224" t="s">
        <v>473</v>
      </c>
    </row>
    <row r="478" spans="1:4" ht="13">
      <c r="A478" s="225" t="s">
        <v>13</v>
      </c>
      <c r="B478" s="226"/>
      <c r="C478" s="226"/>
      <c r="D478" s="228"/>
    </row>
    <row r="479" spans="1:4" ht="13">
      <c r="A479" s="225" t="s">
        <v>14</v>
      </c>
      <c r="B479" s="226"/>
      <c r="C479" s="226"/>
      <c r="D479" s="224"/>
    </row>
    <row r="480" spans="1:4" ht="26">
      <c r="A480" s="223" t="s">
        <v>365</v>
      </c>
      <c r="B480" s="224" t="s">
        <v>799</v>
      </c>
      <c r="C480" s="224" t="s">
        <v>800</v>
      </c>
      <c r="D480" s="224"/>
    </row>
    <row r="481" spans="1:4" ht="48.75" customHeight="1">
      <c r="A481" s="225" t="s">
        <v>117</v>
      </c>
      <c r="B481" s="226" t="s">
        <v>1200</v>
      </c>
      <c r="C481" s="226"/>
      <c r="D481" s="224" t="s">
        <v>473</v>
      </c>
    </row>
    <row r="482" spans="1:4" ht="52">
      <c r="A482" s="225" t="s">
        <v>176</v>
      </c>
      <c r="B482" s="260" t="s">
        <v>1468</v>
      </c>
      <c r="C482" s="260"/>
      <c r="D482" s="299" t="s">
        <v>1453</v>
      </c>
    </row>
    <row r="483" spans="1:4" ht="60.75" customHeight="1">
      <c r="A483" s="225" t="s">
        <v>12</v>
      </c>
      <c r="B483" s="226" t="s">
        <v>1546</v>
      </c>
      <c r="C483" s="226"/>
      <c r="D483" s="295" t="s">
        <v>473</v>
      </c>
    </row>
    <row r="484" spans="1:4" ht="13">
      <c r="A484" s="225" t="s">
        <v>13</v>
      </c>
      <c r="B484" s="226"/>
      <c r="C484" s="226"/>
      <c r="D484" s="228"/>
    </row>
    <row r="485" spans="1:4" ht="13">
      <c r="A485" s="225" t="s">
        <v>14</v>
      </c>
      <c r="B485" s="226"/>
      <c r="C485" s="226"/>
      <c r="D485" s="227"/>
    </row>
    <row r="486" spans="1:4" ht="26">
      <c r="A486" s="223" t="s">
        <v>801</v>
      </c>
      <c r="B486" s="224" t="s">
        <v>802</v>
      </c>
      <c r="C486" s="224" t="s">
        <v>803</v>
      </c>
      <c r="D486" s="224"/>
    </row>
    <row r="487" spans="1:4" ht="79.5" customHeight="1">
      <c r="A487" s="225" t="s">
        <v>117</v>
      </c>
      <c r="B487" s="190" t="s">
        <v>1301</v>
      </c>
      <c r="C487" s="226"/>
      <c r="D487" s="227" t="s">
        <v>1304</v>
      </c>
    </row>
    <row r="488" spans="1:4" ht="67.5" customHeight="1">
      <c r="A488" s="225" t="s">
        <v>176</v>
      </c>
      <c r="B488" s="190" t="s">
        <v>1448</v>
      </c>
      <c r="C488" s="226"/>
      <c r="D488" s="227" t="s">
        <v>1304</v>
      </c>
    </row>
    <row r="489" spans="1:4" ht="41.25" customHeight="1">
      <c r="A489" s="225" t="s">
        <v>12</v>
      </c>
      <c r="B489" s="226" t="s">
        <v>1549</v>
      </c>
      <c r="C489" s="226"/>
      <c r="D489" s="295" t="s">
        <v>473</v>
      </c>
    </row>
    <row r="490" spans="1:4" ht="13">
      <c r="A490" s="225" t="s">
        <v>13</v>
      </c>
      <c r="B490" s="226"/>
      <c r="C490" s="226"/>
      <c r="D490" s="224"/>
    </row>
    <row r="491" spans="1:4" ht="13">
      <c r="A491" s="225" t="s">
        <v>14</v>
      </c>
      <c r="B491" s="226"/>
      <c r="C491" s="226"/>
      <c r="D491" s="224"/>
    </row>
    <row r="492" spans="1:4" ht="78">
      <c r="A492" s="221" t="s">
        <v>804</v>
      </c>
      <c r="B492" s="222" t="s">
        <v>805</v>
      </c>
      <c r="C492" s="222" t="s">
        <v>806</v>
      </c>
      <c r="D492" s="222"/>
    </row>
    <row r="493" spans="1:4" ht="36.75" customHeight="1">
      <c r="A493" s="223" t="s">
        <v>807</v>
      </c>
      <c r="B493" s="224" t="s">
        <v>808</v>
      </c>
      <c r="C493" s="224" t="s">
        <v>809</v>
      </c>
      <c r="D493" s="224"/>
    </row>
    <row r="494" spans="1:4" ht="74.25" customHeight="1">
      <c r="A494" s="225" t="s">
        <v>117</v>
      </c>
      <c r="B494" s="226" t="s">
        <v>1201</v>
      </c>
      <c r="C494" s="226"/>
      <c r="D494" s="224" t="s">
        <v>473</v>
      </c>
    </row>
    <row r="495" spans="1:4" ht="52">
      <c r="A495" s="225" t="s">
        <v>176</v>
      </c>
      <c r="B495" s="260" t="s">
        <v>1468</v>
      </c>
      <c r="C495" s="260"/>
      <c r="D495" s="299" t="s">
        <v>1453</v>
      </c>
    </row>
    <row r="496" spans="1:4" ht="39">
      <c r="A496" s="225" t="s">
        <v>12</v>
      </c>
      <c r="B496" s="226" t="s">
        <v>1546</v>
      </c>
      <c r="C496" s="226"/>
      <c r="D496" s="295" t="s">
        <v>473</v>
      </c>
    </row>
    <row r="497" spans="1:4" ht="13">
      <c r="A497" s="225" t="s">
        <v>13</v>
      </c>
      <c r="B497" s="226"/>
      <c r="C497" s="226"/>
      <c r="D497" s="224"/>
    </row>
    <row r="498" spans="1:4" ht="13">
      <c r="A498" s="225" t="s">
        <v>14</v>
      </c>
      <c r="B498" s="226"/>
      <c r="C498" s="226"/>
      <c r="D498" s="224"/>
    </row>
    <row r="499" spans="1:4" ht="39">
      <c r="A499" s="221" t="s">
        <v>810</v>
      </c>
      <c r="B499" s="222" t="s">
        <v>811</v>
      </c>
      <c r="C499" s="222" t="s">
        <v>812</v>
      </c>
      <c r="D499" s="222"/>
    </row>
    <row r="500" spans="1:4" ht="13">
      <c r="A500" s="223"/>
      <c r="B500" s="224" t="s">
        <v>813</v>
      </c>
      <c r="C500" s="224" t="s">
        <v>814</v>
      </c>
      <c r="D500" s="224"/>
    </row>
    <row r="501" spans="1:4" ht="32.25" customHeight="1">
      <c r="A501" s="225" t="s">
        <v>117</v>
      </c>
      <c r="B501" s="226" t="s">
        <v>1202</v>
      </c>
      <c r="C501" s="226"/>
      <c r="D501" s="224" t="s">
        <v>473</v>
      </c>
    </row>
    <row r="502" spans="1:4" ht="13">
      <c r="A502" s="225" t="s">
        <v>176</v>
      </c>
      <c r="B502" s="226" t="s">
        <v>1449</v>
      </c>
      <c r="C502" s="226"/>
      <c r="D502" s="295" t="s">
        <v>473</v>
      </c>
    </row>
    <row r="503" spans="1:4" ht="13">
      <c r="A503" s="225" t="s">
        <v>12</v>
      </c>
      <c r="B503" s="226"/>
      <c r="C503" s="226"/>
      <c r="D503" s="295"/>
    </row>
    <row r="504" spans="1:4" ht="13">
      <c r="A504" s="225" t="s">
        <v>13</v>
      </c>
      <c r="B504" s="226"/>
      <c r="C504" s="226"/>
      <c r="D504" s="224"/>
    </row>
    <row r="505" spans="1:4" ht="13">
      <c r="A505" s="225" t="s">
        <v>14</v>
      </c>
      <c r="B505" s="226"/>
      <c r="C505" s="226"/>
      <c r="D505" s="224"/>
    </row>
    <row r="506" spans="1:4" ht="237.75" customHeight="1">
      <c r="A506" s="221" t="s">
        <v>815</v>
      </c>
      <c r="B506" s="222" t="s">
        <v>816</v>
      </c>
      <c r="C506" s="222" t="s">
        <v>817</v>
      </c>
      <c r="D506" s="222"/>
    </row>
    <row r="507" spans="1:4" ht="13">
      <c r="A507" s="223" t="s">
        <v>818</v>
      </c>
      <c r="B507" s="224" t="s">
        <v>819</v>
      </c>
      <c r="C507" s="224" t="s">
        <v>820</v>
      </c>
      <c r="D507" s="224"/>
    </row>
    <row r="508" spans="1:4" ht="77.25" customHeight="1">
      <c r="A508" s="225" t="s">
        <v>117</v>
      </c>
      <c r="B508" s="190" t="s">
        <v>1294</v>
      </c>
      <c r="C508" s="226"/>
      <c r="D508" s="227" t="s">
        <v>1305</v>
      </c>
    </row>
    <row r="509" spans="1:4" ht="87" customHeight="1">
      <c r="A509" s="225" t="s">
        <v>176</v>
      </c>
      <c r="B509" s="259" t="s">
        <v>1550</v>
      </c>
      <c r="C509" s="260"/>
      <c r="D509" s="261" t="s">
        <v>1470</v>
      </c>
    </row>
    <row r="510" spans="1:4" ht="61.5" customHeight="1">
      <c r="A510" s="225" t="s">
        <v>12</v>
      </c>
      <c r="B510" s="280" t="s">
        <v>1552</v>
      </c>
      <c r="C510" s="280"/>
      <c r="D510" s="300" t="s">
        <v>1551</v>
      </c>
    </row>
    <row r="511" spans="1:4" ht="13">
      <c r="A511" s="225" t="s">
        <v>13</v>
      </c>
      <c r="B511" s="226"/>
      <c r="C511" s="226"/>
      <c r="D511" s="224"/>
    </row>
    <row r="512" spans="1:4" ht="13">
      <c r="A512" s="225" t="s">
        <v>14</v>
      </c>
      <c r="B512" s="226"/>
      <c r="C512" s="226"/>
      <c r="D512" s="224"/>
    </row>
    <row r="513" spans="1:4" ht="39">
      <c r="A513" s="223" t="s">
        <v>821</v>
      </c>
      <c r="B513" s="224" t="s">
        <v>822</v>
      </c>
      <c r="C513" s="224" t="s">
        <v>823</v>
      </c>
      <c r="D513" s="224"/>
    </row>
    <row r="514" spans="1:4" ht="76.5" customHeight="1">
      <c r="A514" s="225" t="s">
        <v>117</v>
      </c>
      <c r="B514" s="190" t="s">
        <v>1294</v>
      </c>
      <c r="C514" s="226"/>
      <c r="D514" s="227" t="s">
        <v>1305</v>
      </c>
    </row>
    <row r="515" spans="1:4" ht="78">
      <c r="A515" s="225" t="s">
        <v>176</v>
      </c>
      <c r="B515" s="259" t="s">
        <v>1457</v>
      </c>
      <c r="C515" s="260"/>
      <c r="D515" s="261" t="s">
        <v>1470</v>
      </c>
    </row>
    <row r="516" spans="1:4" ht="39">
      <c r="A516" s="225" t="s">
        <v>12</v>
      </c>
      <c r="B516" s="280" t="s">
        <v>1552</v>
      </c>
      <c r="C516" s="280"/>
      <c r="D516" s="300" t="s">
        <v>1551</v>
      </c>
    </row>
    <row r="517" spans="1:4" ht="13">
      <c r="A517" s="225" t="s">
        <v>13</v>
      </c>
      <c r="B517" s="226"/>
      <c r="C517" s="226"/>
      <c r="D517" s="224"/>
    </row>
    <row r="518" spans="1:4" ht="13">
      <c r="A518" s="225" t="s">
        <v>14</v>
      </c>
      <c r="B518" s="226"/>
      <c r="C518" s="226"/>
      <c r="D518" s="224"/>
    </row>
    <row r="519" spans="1:4" ht="260">
      <c r="A519" s="221" t="s">
        <v>824</v>
      </c>
      <c r="B519" s="222" t="s">
        <v>825</v>
      </c>
      <c r="C519" s="222" t="s">
        <v>826</v>
      </c>
      <c r="D519" s="222"/>
    </row>
    <row r="520" spans="1:4" ht="78">
      <c r="A520" s="221" t="s">
        <v>827</v>
      </c>
      <c r="B520" s="222" t="s">
        <v>828</v>
      </c>
      <c r="C520" s="222" t="s">
        <v>829</v>
      </c>
      <c r="D520" s="222"/>
    </row>
    <row r="521" spans="1:4" ht="13">
      <c r="A521" s="223" t="s">
        <v>830</v>
      </c>
      <c r="B521" s="224" t="s">
        <v>831</v>
      </c>
      <c r="C521" s="224" t="s">
        <v>832</v>
      </c>
      <c r="D521" s="224"/>
    </row>
    <row r="522" spans="1:4" ht="26">
      <c r="A522" s="225" t="s">
        <v>117</v>
      </c>
      <c r="B522" s="226" t="s">
        <v>1206</v>
      </c>
      <c r="C522" s="226"/>
      <c r="D522" s="224" t="s">
        <v>473</v>
      </c>
    </row>
    <row r="523" spans="1:4" ht="13">
      <c r="A523" s="225" t="s">
        <v>176</v>
      </c>
      <c r="B523" s="226"/>
      <c r="C523" s="226"/>
      <c r="D523" s="295"/>
    </row>
    <row r="524" spans="1:4" ht="26">
      <c r="A524" s="225" t="s">
        <v>12</v>
      </c>
      <c r="B524" s="226" t="s">
        <v>1206</v>
      </c>
      <c r="C524" s="226"/>
      <c r="D524" s="224" t="s">
        <v>473</v>
      </c>
    </row>
    <row r="525" spans="1:4" ht="13">
      <c r="A525" s="225" t="s">
        <v>13</v>
      </c>
      <c r="B525" s="226"/>
      <c r="C525" s="226"/>
      <c r="D525" s="224"/>
    </row>
    <row r="526" spans="1:4" ht="13">
      <c r="A526" s="225" t="s">
        <v>14</v>
      </c>
      <c r="B526" s="226"/>
      <c r="C526" s="226"/>
      <c r="D526" s="224"/>
    </row>
    <row r="527" spans="1:4" ht="65">
      <c r="A527" s="301" t="s">
        <v>833</v>
      </c>
      <c r="B527" s="222" t="s">
        <v>834</v>
      </c>
      <c r="C527" s="222" t="s">
        <v>835</v>
      </c>
      <c r="D527" s="222"/>
    </row>
    <row r="528" spans="1:4" ht="13">
      <c r="A528" s="223" t="s">
        <v>836</v>
      </c>
      <c r="B528" s="224" t="s">
        <v>837</v>
      </c>
      <c r="C528" s="224" t="s">
        <v>838</v>
      </c>
      <c r="D528" s="224"/>
    </row>
    <row r="529" spans="1:4" ht="13">
      <c r="A529" s="223"/>
      <c r="B529" s="224" t="s">
        <v>839</v>
      </c>
      <c r="C529" s="302" t="s">
        <v>840</v>
      </c>
      <c r="D529" s="224"/>
    </row>
    <row r="530" spans="1:4" ht="63.75" customHeight="1">
      <c r="A530" s="225" t="s">
        <v>117</v>
      </c>
      <c r="B530" s="226" t="s">
        <v>1207</v>
      </c>
      <c r="C530" s="303"/>
      <c r="D530" s="224" t="s">
        <v>473</v>
      </c>
    </row>
    <row r="531" spans="1:4" ht="13">
      <c r="A531" s="225" t="s">
        <v>176</v>
      </c>
      <c r="B531" s="226"/>
      <c r="C531" s="303"/>
      <c r="D531" s="295"/>
    </row>
    <row r="532" spans="1:4" ht="39">
      <c r="A532" s="225" t="s">
        <v>12</v>
      </c>
      <c r="B532" s="226" t="s">
        <v>1553</v>
      </c>
      <c r="C532" s="303"/>
      <c r="D532" s="295" t="s">
        <v>473</v>
      </c>
    </row>
    <row r="533" spans="1:4" ht="13">
      <c r="A533" s="225" t="s">
        <v>13</v>
      </c>
      <c r="B533" s="226"/>
      <c r="C533" s="303"/>
      <c r="D533" s="224"/>
    </row>
    <row r="534" spans="1:4" ht="13">
      <c r="A534" s="225" t="s">
        <v>14</v>
      </c>
      <c r="B534" s="226"/>
      <c r="C534" s="303"/>
      <c r="D534" s="224"/>
    </row>
    <row r="535" spans="1:4" ht="156">
      <c r="A535" s="223"/>
      <c r="B535" s="224" t="s">
        <v>841</v>
      </c>
      <c r="C535" s="302" t="s">
        <v>842</v>
      </c>
      <c r="D535" s="224"/>
    </row>
    <row r="536" spans="1:4" ht="54" customHeight="1">
      <c r="A536" s="225" t="s">
        <v>117</v>
      </c>
      <c r="B536" s="226" t="s">
        <v>1207</v>
      </c>
      <c r="C536" s="303"/>
      <c r="D536" s="224" t="s">
        <v>473</v>
      </c>
    </row>
    <row r="537" spans="1:4" ht="13">
      <c r="A537" s="225" t="s">
        <v>176</v>
      </c>
      <c r="B537" s="303"/>
      <c r="C537" s="303"/>
      <c r="D537" s="295"/>
    </row>
    <row r="538" spans="1:4" ht="52">
      <c r="A538" s="225" t="s">
        <v>12</v>
      </c>
      <c r="B538" s="260" t="s">
        <v>1554</v>
      </c>
      <c r="C538" s="305"/>
      <c r="D538" s="299" t="s">
        <v>1528</v>
      </c>
    </row>
    <row r="539" spans="1:4" ht="13">
      <c r="A539" s="225" t="s">
        <v>13</v>
      </c>
      <c r="B539" s="303"/>
      <c r="C539" s="303"/>
      <c r="D539" s="224"/>
    </row>
    <row r="540" spans="1:4" ht="13">
      <c r="A540" s="225" t="s">
        <v>14</v>
      </c>
      <c r="B540" s="303"/>
      <c r="C540" s="303"/>
      <c r="D540" s="224"/>
    </row>
    <row r="541" spans="1:4" ht="39">
      <c r="A541" s="223"/>
      <c r="B541" s="224" t="s">
        <v>843</v>
      </c>
      <c r="C541" s="302" t="s">
        <v>844</v>
      </c>
      <c r="D541" s="224"/>
    </row>
    <row r="542" spans="1:4" ht="48" customHeight="1">
      <c r="A542" s="225" t="s">
        <v>117</v>
      </c>
      <c r="B542" s="226" t="s">
        <v>1207</v>
      </c>
      <c r="C542" s="303"/>
      <c r="D542" s="224" t="s">
        <v>473</v>
      </c>
    </row>
    <row r="543" spans="1:4" ht="13">
      <c r="A543" s="225" t="s">
        <v>176</v>
      </c>
      <c r="B543" s="303"/>
      <c r="C543" s="303"/>
      <c r="D543" s="295"/>
    </row>
    <row r="544" spans="1:4" ht="52">
      <c r="A544" s="225" t="s">
        <v>12</v>
      </c>
      <c r="B544" s="260" t="s">
        <v>1554</v>
      </c>
      <c r="C544" s="305"/>
      <c r="D544" s="299" t="s">
        <v>1528</v>
      </c>
    </row>
    <row r="545" spans="1:4" ht="13">
      <c r="A545" s="225" t="s">
        <v>13</v>
      </c>
      <c r="B545" s="303"/>
      <c r="C545" s="303"/>
      <c r="D545" s="295"/>
    </row>
    <row r="546" spans="1:4" ht="13">
      <c r="A546" s="225" t="s">
        <v>14</v>
      </c>
      <c r="B546" s="303"/>
      <c r="C546" s="303"/>
      <c r="D546" s="295"/>
    </row>
    <row r="547" spans="1:4" ht="195">
      <c r="A547" s="223"/>
      <c r="B547" s="224" t="s">
        <v>845</v>
      </c>
      <c r="C547" s="302" t="s">
        <v>846</v>
      </c>
      <c r="D547" s="224"/>
    </row>
    <row r="548" spans="1:4" ht="52.5" customHeight="1">
      <c r="A548" s="225" t="s">
        <v>117</v>
      </c>
      <c r="B548" s="226" t="s">
        <v>1208</v>
      </c>
      <c r="C548" s="226"/>
      <c r="D548" s="224" t="s">
        <v>473</v>
      </c>
    </row>
    <row r="549" spans="1:4" ht="13">
      <c r="A549" s="225" t="s">
        <v>176</v>
      </c>
      <c r="B549" s="226"/>
      <c r="C549" s="226"/>
      <c r="D549" s="295"/>
    </row>
    <row r="550" spans="1:4" ht="52">
      <c r="A550" s="225" t="s">
        <v>12</v>
      </c>
      <c r="B550" s="260" t="s">
        <v>1554</v>
      </c>
      <c r="C550" s="305"/>
      <c r="D550" s="299" t="s">
        <v>1528</v>
      </c>
    </row>
    <row r="551" spans="1:4" ht="13">
      <c r="A551" s="225" t="s">
        <v>13</v>
      </c>
      <c r="B551" s="226"/>
      <c r="C551" s="226"/>
      <c r="D551" s="295"/>
    </row>
    <row r="552" spans="1:4" ht="13">
      <c r="A552" s="225" t="s">
        <v>14</v>
      </c>
      <c r="B552" s="226"/>
      <c r="C552" s="226"/>
      <c r="D552" s="295"/>
    </row>
    <row r="553" spans="1:4" ht="13">
      <c r="A553" s="223"/>
      <c r="B553" s="224" t="s">
        <v>847</v>
      </c>
      <c r="C553" s="302" t="s">
        <v>848</v>
      </c>
      <c r="D553" s="224"/>
    </row>
    <row r="554" spans="1:4" ht="43.5" customHeight="1">
      <c r="A554" s="225" t="s">
        <v>117</v>
      </c>
      <c r="B554" s="226" t="s">
        <v>1209</v>
      </c>
      <c r="C554" s="303"/>
      <c r="D554" s="224" t="s">
        <v>473</v>
      </c>
    </row>
    <row r="555" spans="1:4" ht="13">
      <c r="A555" s="225" t="s">
        <v>176</v>
      </c>
      <c r="B555" s="303"/>
      <c r="C555" s="303"/>
      <c r="D555" s="295"/>
    </row>
    <row r="556" spans="1:4" ht="52">
      <c r="A556" s="225" t="s">
        <v>12</v>
      </c>
      <c r="B556" s="260" t="s">
        <v>1554</v>
      </c>
      <c r="C556" s="305"/>
      <c r="D556" s="299" t="s">
        <v>1528</v>
      </c>
    </row>
    <row r="557" spans="1:4" ht="13">
      <c r="A557" s="225" t="s">
        <v>13</v>
      </c>
      <c r="B557" s="303"/>
      <c r="C557" s="303"/>
      <c r="D557" s="295"/>
    </row>
    <row r="558" spans="1:4" ht="13">
      <c r="A558" s="225" t="s">
        <v>14</v>
      </c>
      <c r="B558" s="303"/>
      <c r="C558" s="303"/>
      <c r="D558" s="295"/>
    </row>
    <row r="559" spans="1:4" ht="221">
      <c r="A559" s="223"/>
      <c r="B559" s="224" t="s">
        <v>849</v>
      </c>
      <c r="C559" s="302" t="s">
        <v>850</v>
      </c>
      <c r="D559" s="224"/>
    </row>
    <row r="560" spans="1:4" ht="67.5" customHeight="1">
      <c r="A560" s="225" t="s">
        <v>117</v>
      </c>
      <c r="B560" s="226" t="s">
        <v>1210</v>
      </c>
      <c r="C560" s="303"/>
      <c r="D560" s="224" t="s">
        <v>473</v>
      </c>
    </row>
    <row r="561" spans="1:4" ht="13">
      <c r="A561" s="225" t="s">
        <v>176</v>
      </c>
      <c r="B561" s="303"/>
      <c r="C561" s="303"/>
      <c r="D561" s="295"/>
    </row>
    <row r="562" spans="1:4" ht="52">
      <c r="A562" s="225" t="s">
        <v>12</v>
      </c>
      <c r="B562" s="260" t="s">
        <v>1554</v>
      </c>
      <c r="C562" s="305"/>
      <c r="D562" s="299" t="s">
        <v>1528</v>
      </c>
    </row>
    <row r="563" spans="1:4" ht="13">
      <c r="A563" s="225" t="s">
        <v>13</v>
      </c>
      <c r="B563" s="226"/>
      <c r="C563" s="303"/>
      <c r="D563" s="224"/>
    </row>
    <row r="564" spans="1:4" ht="13">
      <c r="A564" s="225" t="s">
        <v>14</v>
      </c>
      <c r="B564" s="226"/>
      <c r="C564" s="303"/>
      <c r="D564" s="224"/>
    </row>
    <row r="565" spans="1:4" ht="65">
      <c r="A565" s="223"/>
      <c r="B565" s="224" t="s">
        <v>851</v>
      </c>
      <c r="C565" s="302" t="s">
        <v>852</v>
      </c>
      <c r="D565" s="224"/>
    </row>
    <row r="566" spans="1:4" ht="37.5" customHeight="1">
      <c r="A566" s="225" t="s">
        <v>117</v>
      </c>
      <c r="B566" s="226" t="s">
        <v>1210</v>
      </c>
      <c r="C566" s="303"/>
      <c r="D566" s="224" t="s">
        <v>473</v>
      </c>
    </row>
    <row r="567" spans="1:4" ht="13">
      <c r="A567" s="225" t="s">
        <v>176</v>
      </c>
      <c r="B567" s="303"/>
      <c r="C567" s="303"/>
      <c r="D567" s="295"/>
    </row>
    <row r="568" spans="1:4" ht="48" customHeight="1">
      <c r="A568" s="225" t="s">
        <v>12</v>
      </c>
      <c r="B568" s="260" t="s">
        <v>1558</v>
      </c>
      <c r="C568" s="305"/>
      <c r="D568" s="299" t="s">
        <v>1528</v>
      </c>
    </row>
    <row r="569" spans="1:4" ht="13">
      <c r="A569" s="225" t="s">
        <v>13</v>
      </c>
      <c r="B569" s="303"/>
      <c r="C569" s="303"/>
      <c r="D569" s="295"/>
    </row>
    <row r="570" spans="1:4" ht="13">
      <c r="A570" s="225" t="s">
        <v>14</v>
      </c>
      <c r="B570" s="303"/>
      <c r="C570" s="303"/>
      <c r="D570" s="295"/>
    </row>
    <row r="571" spans="1:4" ht="13">
      <c r="A571" s="223"/>
      <c r="B571" s="224" t="s">
        <v>853</v>
      </c>
      <c r="C571" s="302" t="s">
        <v>854</v>
      </c>
      <c r="D571" s="224"/>
    </row>
    <row r="572" spans="1:4" ht="13">
      <c r="A572" s="225" t="s">
        <v>117</v>
      </c>
      <c r="B572" s="226" t="s">
        <v>1211</v>
      </c>
      <c r="C572" s="226"/>
      <c r="D572" s="224" t="s">
        <v>316</v>
      </c>
    </row>
    <row r="573" spans="1:4" ht="13">
      <c r="A573" s="225" t="s">
        <v>176</v>
      </c>
      <c r="B573" s="226"/>
      <c r="C573" s="226"/>
      <c r="D573" s="295"/>
    </row>
    <row r="574" spans="1:4" ht="13">
      <c r="A574" s="225" t="s">
        <v>12</v>
      </c>
      <c r="B574" s="226" t="s">
        <v>1211</v>
      </c>
      <c r="C574" s="226"/>
      <c r="D574" s="224" t="s">
        <v>316</v>
      </c>
    </row>
    <row r="575" spans="1:4" ht="13">
      <c r="A575" s="225" t="s">
        <v>13</v>
      </c>
      <c r="B575" s="226"/>
      <c r="C575" s="226"/>
      <c r="D575" s="295"/>
    </row>
    <row r="576" spans="1:4" ht="13">
      <c r="A576" s="225" t="s">
        <v>14</v>
      </c>
      <c r="B576" s="226"/>
      <c r="C576" s="226"/>
      <c r="D576" s="295"/>
    </row>
    <row r="577" spans="1:4" ht="26">
      <c r="A577" s="221" t="s">
        <v>855</v>
      </c>
      <c r="B577" s="222" t="s">
        <v>856</v>
      </c>
      <c r="C577" s="222" t="s">
        <v>857</v>
      </c>
      <c r="D577" s="222"/>
    </row>
    <row r="578" spans="1:4" ht="91">
      <c r="A578" s="223" t="s">
        <v>858</v>
      </c>
      <c r="B578" s="224" t="s">
        <v>859</v>
      </c>
      <c r="C578" s="302" t="s">
        <v>860</v>
      </c>
      <c r="D578" s="224"/>
    </row>
    <row r="579" spans="1:4" ht="44.25" customHeight="1">
      <c r="A579" s="225" t="s">
        <v>117</v>
      </c>
      <c r="B579" s="226" t="s">
        <v>1212</v>
      </c>
      <c r="C579" s="303"/>
      <c r="D579" s="224" t="s">
        <v>473</v>
      </c>
    </row>
    <row r="580" spans="1:4" ht="13">
      <c r="A580" s="225" t="s">
        <v>176</v>
      </c>
      <c r="B580" s="226"/>
      <c r="C580" s="303"/>
      <c r="D580" s="295"/>
    </row>
    <row r="581" spans="1:4" ht="26">
      <c r="A581" s="225" t="s">
        <v>12</v>
      </c>
      <c r="B581" s="226" t="s">
        <v>1212</v>
      </c>
      <c r="C581" s="303"/>
      <c r="D581" s="224" t="s">
        <v>473</v>
      </c>
    </row>
    <row r="582" spans="1:4" ht="13">
      <c r="A582" s="225" t="s">
        <v>13</v>
      </c>
      <c r="B582" s="226"/>
      <c r="C582" s="303"/>
      <c r="D582" s="295"/>
    </row>
    <row r="583" spans="1:4" ht="13">
      <c r="A583" s="225" t="s">
        <v>14</v>
      </c>
      <c r="B583" s="226"/>
      <c r="C583" s="303"/>
      <c r="D583" s="295"/>
    </row>
    <row r="584" spans="1:4" ht="26">
      <c r="A584" s="223" t="s">
        <v>861</v>
      </c>
      <c r="B584" s="224" t="s">
        <v>862</v>
      </c>
      <c r="C584" s="302" t="s">
        <v>863</v>
      </c>
      <c r="D584" s="224"/>
    </row>
    <row r="585" spans="1:4" ht="13">
      <c r="A585" s="225" t="s">
        <v>117</v>
      </c>
      <c r="B585" s="226" t="s">
        <v>1165</v>
      </c>
      <c r="C585" s="303"/>
      <c r="D585" s="224" t="s">
        <v>316</v>
      </c>
    </row>
    <row r="586" spans="1:4" ht="13">
      <c r="A586" s="225" t="s">
        <v>176</v>
      </c>
      <c r="B586" s="226"/>
      <c r="C586" s="303"/>
      <c r="D586" s="295"/>
    </row>
    <row r="587" spans="1:4" ht="13">
      <c r="A587" s="225" t="s">
        <v>12</v>
      </c>
      <c r="B587" s="226" t="s">
        <v>1165</v>
      </c>
      <c r="C587" s="303"/>
      <c r="D587" s="224" t="s">
        <v>316</v>
      </c>
    </row>
    <row r="588" spans="1:4" ht="13">
      <c r="A588" s="225" t="s">
        <v>13</v>
      </c>
      <c r="B588" s="226"/>
      <c r="C588" s="303"/>
      <c r="D588" s="295"/>
    </row>
    <row r="589" spans="1:4" ht="13">
      <c r="A589" s="225" t="s">
        <v>14</v>
      </c>
      <c r="B589" s="226"/>
      <c r="C589" s="303"/>
      <c r="D589" s="295"/>
    </row>
    <row r="590" spans="1:4" ht="26">
      <c r="A590" s="223" t="s">
        <v>864</v>
      </c>
      <c r="B590" s="224" t="s">
        <v>865</v>
      </c>
      <c r="C590" s="302" t="s">
        <v>866</v>
      </c>
      <c r="D590" s="224"/>
    </row>
    <row r="591" spans="1:4" ht="13">
      <c r="A591" s="225" t="s">
        <v>117</v>
      </c>
      <c r="B591" s="226" t="s">
        <v>1164</v>
      </c>
      <c r="C591" s="303"/>
      <c r="D591" s="224" t="s">
        <v>316</v>
      </c>
    </row>
    <row r="592" spans="1:4" ht="13">
      <c r="A592" s="225" t="s">
        <v>176</v>
      </c>
      <c r="B592" s="226"/>
      <c r="C592" s="303"/>
      <c r="D592" s="295"/>
    </row>
    <row r="593" spans="1:4" ht="13">
      <c r="A593" s="225" t="s">
        <v>12</v>
      </c>
      <c r="B593" s="226" t="s">
        <v>1165</v>
      </c>
      <c r="C593" s="303"/>
      <c r="D593" s="224" t="s">
        <v>316</v>
      </c>
    </row>
    <row r="594" spans="1:4" ht="13">
      <c r="A594" s="225" t="s">
        <v>13</v>
      </c>
      <c r="B594" s="226"/>
      <c r="C594" s="303"/>
      <c r="D594" s="295"/>
    </row>
    <row r="595" spans="1:4" ht="13">
      <c r="A595" s="225" t="s">
        <v>14</v>
      </c>
      <c r="B595" s="226"/>
      <c r="C595" s="303"/>
      <c r="D595" s="295"/>
    </row>
    <row r="596" spans="1:4" ht="13">
      <c r="A596" s="223" t="s">
        <v>867</v>
      </c>
      <c r="B596" s="224" t="s">
        <v>868</v>
      </c>
      <c r="C596" s="302" t="s">
        <v>869</v>
      </c>
      <c r="D596" s="224"/>
    </row>
    <row r="597" spans="1:4" ht="13">
      <c r="A597" s="225" t="s">
        <v>117</v>
      </c>
      <c r="B597" s="226" t="s">
        <v>1213</v>
      </c>
      <c r="C597" s="303"/>
      <c r="D597" s="224" t="s">
        <v>473</v>
      </c>
    </row>
    <row r="598" spans="1:4" ht="13">
      <c r="A598" s="225" t="s">
        <v>176</v>
      </c>
      <c r="B598" s="226"/>
      <c r="C598" s="303"/>
      <c r="D598" s="295"/>
    </row>
    <row r="599" spans="1:4" ht="13">
      <c r="A599" s="225" t="s">
        <v>12</v>
      </c>
      <c r="B599" s="226" t="s">
        <v>1555</v>
      </c>
      <c r="C599" s="303"/>
      <c r="D599" s="224" t="s">
        <v>473</v>
      </c>
    </row>
    <row r="600" spans="1:4" ht="13">
      <c r="A600" s="225" t="s">
        <v>13</v>
      </c>
      <c r="B600" s="226"/>
      <c r="C600" s="303"/>
      <c r="D600" s="295"/>
    </row>
    <row r="601" spans="1:4" ht="13">
      <c r="A601" s="225" t="s">
        <v>14</v>
      </c>
      <c r="B601" s="226"/>
      <c r="C601" s="303"/>
      <c r="D601" s="295"/>
    </row>
    <row r="602" spans="1:4" ht="26">
      <c r="A602" s="221" t="s">
        <v>870</v>
      </c>
      <c r="B602" s="222" t="s">
        <v>871</v>
      </c>
      <c r="C602" s="222" t="s">
        <v>872</v>
      </c>
      <c r="D602" s="222"/>
    </row>
    <row r="603" spans="1:4" ht="13">
      <c r="A603" s="223" t="s">
        <v>873</v>
      </c>
      <c r="B603" s="224" t="s">
        <v>874</v>
      </c>
      <c r="C603" s="224" t="s">
        <v>875</v>
      </c>
      <c r="D603" s="224"/>
    </row>
    <row r="604" spans="1:4" ht="46.5" customHeight="1">
      <c r="A604" s="225" t="s">
        <v>117</v>
      </c>
      <c r="B604" s="226" t="s">
        <v>1214</v>
      </c>
      <c r="C604" s="226"/>
      <c r="D604" s="224" t="s">
        <v>473</v>
      </c>
    </row>
    <row r="605" spans="1:4" ht="13">
      <c r="A605" s="225" t="s">
        <v>176</v>
      </c>
      <c r="B605" s="226"/>
      <c r="C605" s="226"/>
      <c r="D605" s="295"/>
    </row>
    <row r="606" spans="1:4" ht="26">
      <c r="A606" s="225" t="s">
        <v>12</v>
      </c>
      <c r="B606" s="226" t="s">
        <v>1556</v>
      </c>
      <c r="C606" s="226"/>
      <c r="D606" s="224" t="s">
        <v>473</v>
      </c>
    </row>
    <row r="607" spans="1:4" ht="13">
      <c r="A607" s="225" t="s">
        <v>13</v>
      </c>
      <c r="B607" s="226"/>
      <c r="C607" s="226"/>
      <c r="D607" s="295"/>
    </row>
    <row r="608" spans="1:4" ht="13">
      <c r="A608" s="225" t="s">
        <v>14</v>
      </c>
      <c r="B608" s="226"/>
      <c r="C608" s="226"/>
      <c r="D608" s="295"/>
    </row>
    <row r="609" spans="1:4" ht="26">
      <c r="A609" s="221" t="s">
        <v>876</v>
      </c>
      <c r="B609" s="222" t="s">
        <v>877</v>
      </c>
      <c r="C609" s="222" t="s">
        <v>878</v>
      </c>
      <c r="D609" s="222"/>
    </row>
    <row r="610" spans="1:4" ht="13">
      <c r="A610" s="223" t="s">
        <v>879</v>
      </c>
      <c r="B610" s="224" t="s">
        <v>880</v>
      </c>
      <c r="C610" s="224" t="s">
        <v>881</v>
      </c>
      <c r="D610" s="224"/>
    </row>
    <row r="611" spans="1:4" ht="58.5" customHeight="1">
      <c r="A611" s="225" t="s">
        <v>117</v>
      </c>
      <c r="B611" s="190" t="s">
        <v>1292</v>
      </c>
      <c r="C611" s="226"/>
      <c r="D611" s="227" t="s">
        <v>1303</v>
      </c>
    </row>
    <row r="612" spans="1:4" ht="57.75" customHeight="1">
      <c r="A612" s="225" t="s">
        <v>176</v>
      </c>
      <c r="B612" s="190" t="s">
        <v>1444</v>
      </c>
      <c r="C612" s="226"/>
      <c r="D612" s="227" t="s">
        <v>1445</v>
      </c>
    </row>
    <row r="613" spans="1:4" ht="26">
      <c r="A613" s="225" t="s">
        <v>12</v>
      </c>
      <c r="B613" s="226" t="s">
        <v>1544</v>
      </c>
      <c r="C613" s="226"/>
      <c r="D613" s="295" t="s">
        <v>473</v>
      </c>
    </row>
    <row r="614" spans="1:4" ht="13">
      <c r="A614" s="225" t="s">
        <v>13</v>
      </c>
      <c r="B614" s="226"/>
      <c r="C614" s="226"/>
      <c r="D614" s="295"/>
    </row>
    <row r="615" spans="1:4" ht="13">
      <c r="A615" s="225" t="s">
        <v>14</v>
      </c>
      <c r="B615" s="226"/>
      <c r="C615" s="226"/>
      <c r="D615" s="295"/>
    </row>
    <row r="616" spans="1:4" ht="52">
      <c r="A616" s="221" t="s">
        <v>882</v>
      </c>
      <c r="B616" s="222" t="s">
        <v>883</v>
      </c>
      <c r="C616" s="222" t="s">
        <v>884</v>
      </c>
      <c r="D616" s="222"/>
    </row>
    <row r="617" spans="1:4" ht="13">
      <c r="A617" s="223" t="s">
        <v>885</v>
      </c>
      <c r="B617" s="224" t="s">
        <v>886</v>
      </c>
      <c r="C617" s="224" t="s">
        <v>887</v>
      </c>
      <c r="D617" s="224"/>
    </row>
    <row r="618" spans="1:4" ht="42.75" customHeight="1">
      <c r="A618" s="225" t="s">
        <v>117</v>
      </c>
      <c r="B618" s="226" t="s">
        <v>1216</v>
      </c>
      <c r="C618" s="226"/>
      <c r="D618" s="224" t="s">
        <v>473</v>
      </c>
    </row>
    <row r="619" spans="1:4" ht="13">
      <c r="A619" s="225" t="s">
        <v>176</v>
      </c>
      <c r="B619" s="226"/>
      <c r="C619" s="226"/>
      <c r="D619" s="295"/>
    </row>
    <row r="620" spans="1:4" ht="26">
      <c r="A620" s="225" t="s">
        <v>12</v>
      </c>
      <c r="B620" s="226" t="s">
        <v>1557</v>
      </c>
      <c r="C620" s="226"/>
      <c r="D620" s="224" t="s">
        <v>473</v>
      </c>
    </row>
    <row r="621" spans="1:4" ht="13">
      <c r="A621" s="225" t="s">
        <v>13</v>
      </c>
      <c r="B621" s="226"/>
      <c r="C621" s="226"/>
      <c r="D621" s="224"/>
    </row>
    <row r="622" spans="1:4" ht="13">
      <c r="A622" s="225" t="s">
        <v>14</v>
      </c>
      <c r="B622" s="226"/>
      <c r="C622" s="226"/>
      <c r="D622" s="224"/>
    </row>
    <row r="623" spans="1:4" ht="130">
      <c r="A623" s="221" t="s">
        <v>888</v>
      </c>
      <c r="B623" s="222" t="s">
        <v>889</v>
      </c>
      <c r="C623" s="222" t="s">
        <v>890</v>
      </c>
      <c r="D623" s="222"/>
    </row>
    <row r="624" spans="1:4" ht="13">
      <c r="A624" s="223" t="s">
        <v>891</v>
      </c>
      <c r="B624" s="224" t="s">
        <v>892</v>
      </c>
      <c r="C624" s="224" t="s">
        <v>893</v>
      </c>
      <c r="D624" s="224"/>
    </row>
    <row r="625" spans="1:4" ht="55.5" customHeight="1">
      <c r="A625" s="225" t="s">
        <v>117</v>
      </c>
      <c r="B625" s="190" t="s">
        <v>1295</v>
      </c>
      <c r="C625" s="224"/>
      <c r="D625" s="227" t="s">
        <v>1306</v>
      </c>
    </row>
    <row r="626" spans="1:4" ht="40.5" customHeight="1">
      <c r="A626" s="225" t="s">
        <v>176</v>
      </c>
      <c r="B626" s="190" t="s">
        <v>1471</v>
      </c>
      <c r="C626" s="224"/>
      <c r="D626" s="295" t="s">
        <v>473</v>
      </c>
    </row>
    <row r="627" spans="1:4" ht="26">
      <c r="A627" s="225" t="s">
        <v>12</v>
      </c>
      <c r="B627" s="190" t="s">
        <v>1471</v>
      </c>
      <c r="C627" s="224"/>
      <c r="D627" s="295" t="s">
        <v>473</v>
      </c>
    </row>
    <row r="628" spans="1:4" ht="13">
      <c r="A628" s="225" t="s">
        <v>13</v>
      </c>
      <c r="B628" s="226"/>
      <c r="C628" s="224"/>
      <c r="D628" s="224"/>
    </row>
    <row r="629" spans="1:4" ht="13">
      <c r="A629" s="225" t="s">
        <v>14</v>
      </c>
      <c r="B629" s="226"/>
      <c r="C629" s="224"/>
      <c r="D629" s="224"/>
    </row>
    <row r="630" spans="1:4" ht="52" hidden="1">
      <c r="A630" s="221" t="s">
        <v>894</v>
      </c>
      <c r="B630" s="222" t="s">
        <v>895</v>
      </c>
      <c r="C630" s="222" t="s">
        <v>896</v>
      </c>
      <c r="D630" s="222"/>
    </row>
    <row r="631" spans="1:4" ht="26" hidden="1">
      <c r="A631" s="223" t="s">
        <v>897</v>
      </c>
      <c r="B631" s="224" t="s">
        <v>898</v>
      </c>
      <c r="C631" s="302" t="s">
        <v>899</v>
      </c>
      <c r="D631" s="224"/>
    </row>
    <row r="632" spans="1:4" ht="52.5" hidden="1" customHeight="1">
      <c r="A632" s="225" t="s">
        <v>117</v>
      </c>
      <c r="B632" s="226" t="s">
        <v>1217</v>
      </c>
      <c r="C632" s="303"/>
      <c r="D632" s="224" t="s">
        <v>473</v>
      </c>
    </row>
    <row r="633" spans="1:4" ht="13" hidden="1">
      <c r="A633" s="225" t="s">
        <v>176</v>
      </c>
      <c r="B633" s="226"/>
      <c r="C633" s="303"/>
      <c r="D633" s="295"/>
    </row>
    <row r="634" spans="1:4" ht="13" hidden="1">
      <c r="A634" s="225" t="s">
        <v>12</v>
      </c>
      <c r="B634" s="226"/>
      <c r="C634" s="303"/>
      <c r="D634" s="224"/>
    </row>
    <row r="635" spans="1:4" ht="13" hidden="1">
      <c r="A635" s="225" t="s">
        <v>13</v>
      </c>
      <c r="B635" s="226"/>
      <c r="C635" s="303"/>
      <c r="D635" s="224"/>
    </row>
    <row r="636" spans="1:4" ht="13" hidden="1">
      <c r="A636" s="225" t="s">
        <v>14</v>
      </c>
      <c r="B636" s="226"/>
      <c r="C636" s="303"/>
      <c r="D636" s="224"/>
    </row>
    <row r="637" spans="1:4" ht="26" hidden="1">
      <c r="A637" s="223" t="s">
        <v>900</v>
      </c>
      <c r="B637" s="224" t="s">
        <v>901</v>
      </c>
      <c r="C637" s="302" t="s">
        <v>902</v>
      </c>
      <c r="D637" s="224"/>
    </row>
    <row r="638" spans="1:4" ht="26" hidden="1">
      <c r="A638" s="225" t="s">
        <v>117</v>
      </c>
      <c r="B638" s="226" t="s">
        <v>1217</v>
      </c>
      <c r="C638" s="303"/>
      <c r="D638" s="224" t="s">
        <v>473</v>
      </c>
    </row>
    <row r="639" spans="1:4" ht="13" hidden="1">
      <c r="A639" s="225" t="s">
        <v>176</v>
      </c>
      <c r="B639" s="226"/>
      <c r="C639" s="303"/>
      <c r="D639" s="295"/>
    </row>
    <row r="640" spans="1:4" ht="13" hidden="1">
      <c r="A640" s="225" t="s">
        <v>12</v>
      </c>
      <c r="B640" s="226"/>
      <c r="C640" s="303"/>
      <c r="D640" s="295"/>
    </row>
    <row r="641" spans="1:4" ht="13" hidden="1">
      <c r="A641" s="225" t="s">
        <v>13</v>
      </c>
      <c r="B641" s="226"/>
      <c r="C641" s="303"/>
      <c r="D641" s="295"/>
    </row>
    <row r="642" spans="1:4" ht="13" hidden="1">
      <c r="A642" s="225" t="s">
        <v>14</v>
      </c>
      <c r="B642" s="226"/>
      <c r="C642" s="303"/>
      <c r="D642" s="295"/>
    </row>
    <row r="643" spans="1:4" ht="130" hidden="1">
      <c r="A643" s="223" t="s">
        <v>903</v>
      </c>
      <c r="B643" s="224" t="s">
        <v>904</v>
      </c>
      <c r="C643" s="302" t="s">
        <v>905</v>
      </c>
      <c r="D643" s="224"/>
    </row>
    <row r="644" spans="1:4" ht="26" hidden="1">
      <c r="A644" s="225" t="s">
        <v>117</v>
      </c>
      <c r="B644" s="226" t="s">
        <v>1216</v>
      </c>
      <c r="C644" s="303"/>
      <c r="D644" s="224" t="s">
        <v>473</v>
      </c>
    </row>
    <row r="645" spans="1:4" ht="13" hidden="1">
      <c r="A645" s="225" t="s">
        <v>176</v>
      </c>
      <c r="B645" s="226"/>
      <c r="C645" s="303"/>
      <c r="D645" s="295"/>
    </row>
    <row r="646" spans="1:4" ht="13" hidden="1">
      <c r="A646" s="225" t="s">
        <v>12</v>
      </c>
      <c r="B646" s="226"/>
      <c r="C646" s="303"/>
      <c r="D646" s="295"/>
    </row>
    <row r="647" spans="1:4" ht="13" hidden="1">
      <c r="A647" s="225" t="s">
        <v>13</v>
      </c>
      <c r="B647" s="226"/>
      <c r="C647" s="303"/>
      <c r="D647" s="295"/>
    </row>
    <row r="648" spans="1:4" ht="13" hidden="1">
      <c r="A648" s="225" t="s">
        <v>14</v>
      </c>
      <c r="B648" s="226"/>
      <c r="C648" s="303"/>
      <c r="D648" s="295"/>
    </row>
    <row r="649" spans="1:4" ht="26" hidden="1">
      <c r="A649" s="223" t="s">
        <v>906</v>
      </c>
      <c r="B649" s="224" t="s">
        <v>907</v>
      </c>
      <c r="C649" s="302" t="s">
        <v>908</v>
      </c>
      <c r="D649" s="224"/>
    </row>
    <row r="650" spans="1:4" ht="13" hidden="1">
      <c r="A650" s="225" t="s">
        <v>117</v>
      </c>
      <c r="B650" s="226" t="s">
        <v>1218</v>
      </c>
      <c r="C650" s="303"/>
      <c r="D650" s="224" t="s">
        <v>473</v>
      </c>
    </row>
    <row r="651" spans="1:4" ht="13" hidden="1">
      <c r="A651" s="225" t="s">
        <v>176</v>
      </c>
      <c r="B651" s="226"/>
      <c r="C651" s="303"/>
      <c r="D651" s="295"/>
    </row>
    <row r="652" spans="1:4" ht="13" hidden="1">
      <c r="A652" s="225" t="s">
        <v>12</v>
      </c>
      <c r="B652" s="226"/>
      <c r="C652" s="303"/>
      <c r="D652" s="295"/>
    </row>
    <row r="653" spans="1:4" ht="13" hidden="1">
      <c r="A653" s="225" t="s">
        <v>13</v>
      </c>
      <c r="B653" s="226"/>
      <c r="C653" s="303"/>
      <c r="D653" s="295"/>
    </row>
    <row r="654" spans="1:4" ht="13" hidden="1">
      <c r="A654" s="225" t="s">
        <v>14</v>
      </c>
      <c r="B654" s="226"/>
      <c r="C654" s="303"/>
      <c r="D654" s="295"/>
    </row>
    <row r="655" spans="1:4" ht="52" hidden="1">
      <c r="A655" s="223" t="s">
        <v>909</v>
      </c>
      <c r="B655" s="224" t="s">
        <v>910</v>
      </c>
      <c r="C655" s="302" t="s">
        <v>911</v>
      </c>
      <c r="D655" s="224"/>
    </row>
    <row r="656" spans="1:4" ht="26" hidden="1">
      <c r="A656" s="225" t="s">
        <v>117</v>
      </c>
      <c r="B656" s="226" t="s">
        <v>1216</v>
      </c>
      <c r="C656" s="304"/>
      <c r="D656" s="224" t="s">
        <v>473</v>
      </c>
    </row>
    <row r="657" spans="1:4" ht="13" hidden="1">
      <c r="A657" s="225" t="s">
        <v>176</v>
      </c>
      <c r="B657" s="226"/>
      <c r="C657" s="304"/>
      <c r="D657" s="295"/>
    </row>
    <row r="658" spans="1:4" ht="13" hidden="1">
      <c r="A658" s="225" t="s">
        <v>12</v>
      </c>
      <c r="B658" s="226"/>
      <c r="C658" s="304"/>
      <c r="D658" s="295"/>
    </row>
    <row r="659" spans="1:4" ht="13" hidden="1">
      <c r="A659" s="225" t="s">
        <v>13</v>
      </c>
      <c r="B659" s="226"/>
      <c r="C659" s="303"/>
      <c r="D659" s="295"/>
    </row>
    <row r="660" spans="1:4" ht="13" hidden="1">
      <c r="A660" s="225" t="s">
        <v>14</v>
      </c>
      <c r="B660" s="226"/>
      <c r="C660" s="303"/>
      <c r="D660" s="295"/>
    </row>
  </sheetData>
  <autoFilter ref="A1:A660" xr:uid="{C597B0D3-EB52-43E0-843F-2967676FCC0A}"/>
  <mergeCells count="1">
    <mergeCell ref="A12:C12"/>
  </mergeCells>
  <pageMargins left="0.70866141732283472" right="0.70866141732283472" top="0.74803149606299213" bottom="0.74803149606299213" header="0.31496062992125984" footer="0.31496062992125984"/>
  <pageSetup paperSize="9" scale="62" fitToHeight="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A5FE0-9DF7-4636-87C8-74DF22A21ED0}">
  <sheetPr>
    <tabColor theme="8" tint="-0.499984740745262"/>
  </sheetPr>
  <dimension ref="A1:H9"/>
  <sheetViews>
    <sheetView workbookViewId="0"/>
  </sheetViews>
  <sheetFormatPr defaultRowHeight="14.5"/>
  <cols>
    <col min="1" max="1" width="9.54296875" style="576" customWidth="1"/>
    <col min="2" max="3" width="51.1796875" style="576" customWidth="1"/>
    <col min="4" max="5" width="9.1796875" style="576" customWidth="1"/>
    <col min="6" max="16384" width="8.7265625" style="576"/>
  </cols>
  <sheetData>
    <row r="1" spans="1:8" ht="19">
      <c r="A1" s="572" t="s">
        <v>3511</v>
      </c>
      <c r="B1" s="573"/>
      <c r="C1" s="573"/>
      <c r="D1" s="574"/>
      <c r="E1" s="575"/>
      <c r="F1" s="574"/>
      <c r="G1" s="574"/>
      <c r="H1" s="574"/>
    </row>
    <row r="2" spans="1:8" ht="19">
      <c r="A2" s="572"/>
      <c r="B2" s="573"/>
      <c r="C2" s="573"/>
      <c r="D2" s="574"/>
      <c r="E2" s="575"/>
      <c r="F2" s="574"/>
      <c r="G2" s="574"/>
      <c r="H2" s="574"/>
    </row>
    <row r="3" spans="1:8" ht="33.65" customHeight="1">
      <c r="A3" s="715" t="s">
        <v>3512</v>
      </c>
      <c r="B3" s="716"/>
      <c r="C3" s="716"/>
      <c r="D3" s="577"/>
      <c r="E3" s="578"/>
      <c r="F3" s="577"/>
      <c r="G3" s="577"/>
      <c r="H3" s="577"/>
    </row>
    <row r="4" spans="1:8" ht="15.5">
      <c r="A4" s="579"/>
      <c r="B4" s="579"/>
      <c r="C4" s="579"/>
      <c r="D4" s="580" t="s">
        <v>2902</v>
      </c>
      <c r="E4" s="581" t="s">
        <v>176</v>
      </c>
      <c r="F4" s="580" t="s">
        <v>12</v>
      </c>
      <c r="G4" s="580" t="s">
        <v>13</v>
      </c>
      <c r="H4" s="580" t="s">
        <v>14</v>
      </c>
    </row>
    <row r="5" spans="1:8" ht="30" customHeight="1">
      <c r="A5" s="582">
        <v>1</v>
      </c>
      <c r="B5" s="583" t="s">
        <v>1250</v>
      </c>
      <c r="C5" s="583" t="s">
        <v>1251</v>
      </c>
      <c r="D5" s="584" t="s">
        <v>1252</v>
      </c>
      <c r="E5" s="585"/>
      <c r="F5" s="584" t="s">
        <v>1252</v>
      </c>
      <c r="G5" s="586"/>
      <c r="H5" s="585" t="s">
        <v>1252</v>
      </c>
    </row>
    <row r="6" spans="1:8" ht="30" customHeight="1">
      <c r="A6" s="587">
        <v>2</v>
      </c>
      <c r="B6" s="588" t="s">
        <v>3017</v>
      </c>
      <c r="C6" s="588" t="s">
        <v>3018</v>
      </c>
      <c r="D6" s="584" t="s">
        <v>1252</v>
      </c>
      <c r="E6" s="589"/>
      <c r="F6" s="584"/>
      <c r="G6" s="584" t="s">
        <v>1252</v>
      </c>
      <c r="H6" s="584"/>
    </row>
    <row r="7" spans="1:8" ht="30" customHeight="1">
      <c r="A7" s="582">
        <v>3</v>
      </c>
      <c r="B7" s="588" t="s">
        <v>3513</v>
      </c>
      <c r="C7" s="588" t="s">
        <v>1253</v>
      </c>
      <c r="D7" s="584" t="s">
        <v>1252</v>
      </c>
      <c r="E7" s="584" t="s">
        <v>1252</v>
      </c>
      <c r="F7" s="584"/>
      <c r="G7" s="584" t="s">
        <v>1252</v>
      </c>
      <c r="H7" s="584"/>
    </row>
    <row r="8" spans="1:8" ht="30" customHeight="1">
      <c r="A8" s="582">
        <v>4</v>
      </c>
      <c r="B8" s="588" t="s">
        <v>3169</v>
      </c>
      <c r="C8" s="588" t="s">
        <v>3514</v>
      </c>
      <c r="D8" s="584" t="s">
        <v>1252</v>
      </c>
      <c r="E8" s="585" t="s">
        <v>1252</v>
      </c>
      <c r="F8" s="584"/>
      <c r="G8" s="586"/>
      <c r="H8" s="584" t="s">
        <v>1252</v>
      </c>
    </row>
    <row r="9" spans="1:8" ht="30" customHeight="1">
      <c r="A9" s="582">
        <v>5</v>
      </c>
      <c r="B9" s="583" t="s">
        <v>3515</v>
      </c>
      <c r="C9" s="583" t="s">
        <v>3516</v>
      </c>
      <c r="D9" s="584" t="s">
        <v>1252</v>
      </c>
      <c r="E9" s="585" t="s">
        <v>1252</v>
      </c>
      <c r="F9" s="584" t="s">
        <v>1252</v>
      </c>
      <c r="G9" s="584"/>
      <c r="H9" s="584" t="s">
        <v>1252</v>
      </c>
    </row>
  </sheetData>
  <mergeCells count="1">
    <mergeCell ref="A3:C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5811-B70E-4A83-B81D-B78A895B182F}">
  <dimension ref="A1:K20"/>
  <sheetViews>
    <sheetView workbookViewId="0"/>
  </sheetViews>
  <sheetFormatPr defaultColWidth="9.1796875" defaultRowHeight="12.5"/>
  <cols>
    <col min="1" max="2" width="12.54296875" style="16" customWidth="1"/>
    <col min="3" max="3" width="12.1796875" style="16" customWidth="1"/>
    <col min="4" max="4" width="12.54296875" style="4" customWidth="1"/>
    <col min="5" max="5" width="7.453125" style="4" customWidth="1"/>
    <col min="6" max="6" width="9.453125" style="4" customWidth="1"/>
    <col min="7" max="7" width="15.453125" style="4" customWidth="1"/>
    <col min="8" max="11" width="29.54296875" style="4" customWidth="1"/>
    <col min="12" max="16384" width="9.1796875" style="4"/>
  </cols>
  <sheetData>
    <row r="1" spans="1:11" s="95" customFormat="1" ht="30.75" customHeight="1">
      <c r="A1" s="238" t="s">
        <v>305</v>
      </c>
      <c r="B1" s="238"/>
      <c r="C1" s="238"/>
      <c r="D1" s="238"/>
      <c r="E1" s="238"/>
      <c r="F1" s="238"/>
      <c r="G1" s="238"/>
      <c r="H1" s="238"/>
      <c r="I1" s="94"/>
    </row>
    <row r="2" spans="1:11" ht="52" customHeight="1">
      <c r="A2" s="12" t="s">
        <v>323</v>
      </c>
      <c r="B2" s="12"/>
      <c r="C2" s="12" t="s">
        <v>306</v>
      </c>
      <c r="D2" s="13" t="s">
        <v>307</v>
      </c>
      <c r="E2" s="13" t="s">
        <v>308</v>
      </c>
      <c r="F2" s="13" t="s">
        <v>171</v>
      </c>
      <c r="G2" s="13" t="s">
        <v>309</v>
      </c>
      <c r="H2" s="13" t="s">
        <v>310</v>
      </c>
      <c r="I2" s="13" t="s">
        <v>414</v>
      </c>
      <c r="J2" s="13" t="s">
        <v>463</v>
      </c>
      <c r="K2" s="13" t="s">
        <v>464</v>
      </c>
    </row>
    <row r="3" spans="1:11">
      <c r="A3" s="236" t="s">
        <v>14</v>
      </c>
      <c r="B3" s="236" t="s">
        <v>1487</v>
      </c>
      <c r="C3" s="236"/>
      <c r="D3" s="236"/>
      <c r="E3" s="236"/>
      <c r="F3" s="236"/>
      <c r="G3" s="236"/>
      <c r="H3" s="237"/>
      <c r="I3" s="237"/>
      <c r="J3" s="237"/>
      <c r="K3" s="237"/>
    </row>
    <row r="4" spans="1:11">
      <c r="A4" s="236"/>
      <c r="B4" s="236"/>
      <c r="C4" s="236"/>
      <c r="D4" s="236"/>
      <c r="E4" s="236"/>
      <c r="F4" s="236"/>
      <c r="G4" s="236"/>
      <c r="H4" s="237"/>
      <c r="I4" s="237"/>
      <c r="J4" s="237"/>
      <c r="K4" s="237"/>
    </row>
    <row r="5" spans="1:11">
      <c r="A5" s="18"/>
      <c r="B5" s="18"/>
      <c r="C5" s="18"/>
      <c r="D5" s="18"/>
      <c r="E5" s="18"/>
      <c r="F5" s="18"/>
      <c r="G5" s="18"/>
      <c r="H5" s="19"/>
      <c r="I5" s="19"/>
      <c r="J5" s="18"/>
      <c r="K5" s="18"/>
    </row>
    <row r="6" spans="1:11">
      <c r="A6" s="15"/>
      <c r="B6" s="15"/>
      <c r="C6" s="15"/>
      <c r="D6" s="18"/>
      <c r="E6" s="18"/>
      <c r="F6" s="18"/>
      <c r="G6" s="18"/>
      <c r="H6" s="18"/>
      <c r="I6" s="18"/>
      <c r="J6" s="18"/>
      <c r="K6" s="18"/>
    </row>
    <row r="7" spans="1:11">
      <c r="A7" s="15"/>
      <c r="B7" s="15"/>
      <c r="C7" s="15"/>
      <c r="D7" s="18"/>
      <c r="E7" s="18"/>
      <c r="F7" s="18"/>
      <c r="G7" s="18"/>
      <c r="H7" s="18"/>
      <c r="I7" s="18"/>
      <c r="J7" s="18"/>
      <c r="K7" s="18"/>
    </row>
    <row r="8" spans="1:11">
      <c r="A8" s="15"/>
      <c r="B8" s="15"/>
      <c r="C8" s="15"/>
      <c r="D8" s="18"/>
      <c r="E8" s="18"/>
      <c r="F8" s="18"/>
      <c r="G8" s="18"/>
      <c r="H8" s="18"/>
      <c r="I8" s="18"/>
      <c r="J8" s="18"/>
      <c r="K8" s="18"/>
    </row>
    <row r="9" spans="1:11">
      <c r="A9" s="15"/>
      <c r="B9" s="15"/>
      <c r="C9" s="15"/>
      <c r="D9" s="18"/>
      <c r="E9" s="18"/>
      <c r="F9" s="18"/>
      <c r="G9" s="18"/>
      <c r="H9" s="18"/>
      <c r="I9" s="18"/>
      <c r="J9" s="18"/>
      <c r="K9" s="18"/>
    </row>
    <row r="10" spans="1:11">
      <c r="A10" s="15"/>
      <c r="B10" s="15"/>
      <c r="C10" s="15"/>
      <c r="D10" s="18"/>
      <c r="E10" s="18"/>
      <c r="F10" s="18"/>
      <c r="G10" s="18"/>
      <c r="H10" s="18"/>
      <c r="I10" s="18"/>
      <c r="J10" s="18"/>
      <c r="K10" s="18"/>
    </row>
    <row r="11" spans="1:11">
      <c r="A11" s="15"/>
      <c r="B11" s="15"/>
      <c r="C11" s="15"/>
      <c r="D11" s="18"/>
      <c r="E11" s="18"/>
      <c r="F11" s="18"/>
      <c r="G11" s="18"/>
      <c r="H11" s="18"/>
      <c r="I11" s="18"/>
      <c r="J11" s="18"/>
      <c r="K11" s="18"/>
    </row>
    <row r="12" spans="1:11">
      <c r="A12" s="15"/>
      <c r="B12" s="15"/>
      <c r="C12" s="15"/>
      <c r="D12" s="18"/>
      <c r="E12" s="18"/>
      <c r="F12" s="18"/>
      <c r="G12" s="18"/>
      <c r="H12" s="18"/>
      <c r="I12" s="18"/>
      <c r="J12" s="18"/>
      <c r="K12" s="18"/>
    </row>
    <row r="13" spans="1:11">
      <c r="A13" s="15"/>
      <c r="B13" s="15"/>
      <c r="C13" s="15"/>
      <c r="D13" s="18"/>
      <c r="E13" s="18"/>
      <c r="F13" s="18"/>
      <c r="G13" s="18"/>
      <c r="H13" s="18"/>
      <c r="I13" s="18"/>
      <c r="J13" s="18"/>
      <c r="K13" s="18"/>
    </row>
    <row r="14" spans="1:11">
      <c r="A14" s="15"/>
      <c r="B14" s="15"/>
      <c r="C14" s="15"/>
      <c r="D14" s="18"/>
      <c r="E14" s="18"/>
      <c r="F14" s="18"/>
      <c r="G14" s="18"/>
      <c r="H14" s="18"/>
      <c r="I14" s="18"/>
      <c r="J14" s="18"/>
      <c r="K14" s="18"/>
    </row>
    <row r="15" spans="1:11">
      <c r="A15" s="15"/>
      <c r="B15" s="15"/>
      <c r="C15" s="15"/>
      <c r="D15" s="18"/>
      <c r="E15" s="18"/>
      <c r="F15" s="18"/>
      <c r="G15" s="18"/>
      <c r="H15" s="18"/>
      <c r="I15" s="18"/>
      <c r="J15" s="18"/>
      <c r="K15" s="18"/>
    </row>
    <row r="16" spans="1:11">
      <c r="A16" s="15"/>
      <c r="B16" s="15"/>
      <c r="C16" s="15"/>
      <c r="D16" s="18"/>
      <c r="E16" s="18"/>
      <c r="F16" s="18"/>
      <c r="G16" s="18"/>
      <c r="H16" s="18"/>
      <c r="I16" s="18"/>
      <c r="J16" s="18"/>
      <c r="K16" s="18"/>
    </row>
    <row r="17" spans="1:11">
      <c r="A17" s="15"/>
      <c r="B17" s="15"/>
      <c r="C17" s="15"/>
      <c r="D17" s="18"/>
      <c r="E17" s="18"/>
      <c r="F17" s="18"/>
      <c r="G17" s="18"/>
      <c r="H17" s="18"/>
      <c r="I17" s="18"/>
      <c r="J17" s="18"/>
      <c r="K17" s="18"/>
    </row>
    <row r="18" spans="1:11">
      <c r="A18" s="15"/>
      <c r="B18" s="15"/>
      <c r="C18" s="15"/>
      <c r="D18" s="18"/>
      <c r="E18" s="18"/>
      <c r="F18" s="18"/>
      <c r="G18" s="18"/>
      <c r="H18" s="18"/>
      <c r="I18" s="18"/>
      <c r="J18" s="18"/>
      <c r="K18" s="18"/>
    </row>
    <row r="19" spans="1:11">
      <c r="A19" s="15"/>
      <c r="B19" s="15"/>
      <c r="C19" s="15"/>
      <c r="D19" s="18"/>
      <c r="E19" s="18"/>
      <c r="F19" s="18"/>
      <c r="G19" s="18"/>
      <c r="H19" s="18"/>
      <c r="I19" s="18"/>
      <c r="J19" s="18"/>
      <c r="K19" s="18"/>
    </row>
    <row r="20" spans="1:11">
      <c r="A20" s="15"/>
      <c r="B20" s="15"/>
      <c r="C20" s="15"/>
      <c r="D20" s="18"/>
      <c r="E20" s="18"/>
      <c r="F20" s="18"/>
      <c r="G20" s="18"/>
      <c r="H20" s="18"/>
      <c r="I20" s="18"/>
      <c r="J20" s="18"/>
      <c r="K20" s="1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DB102-2CA2-4E24-9B80-031C41EE5B48}">
  <dimension ref="A1:C40"/>
  <sheetViews>
    <sheetView workbookViewId="0"/>
  </sheetViews>
  <sheetFormatPr defaultRowHeight="14"/>
  <cols>
    <col min="1" max="1" width="24.453125" customWidth="1"/>
    <col min="2" max="2" width="27.453125" customWidth="1"/>
    <col min="3" max="3" width="20.1796875" customWidth="1"/>
  </cols>
  <sheetData>
    <row r="1" spans="1:3" ht="19">
      <c r="A1" s="89" t="s">
        <v>46</v>
      </c>
      <c r="B1" s="90"/>
      <c r="C1" s="91"/>
    </row>
    <row r="2" spans="1:3">
      <c r="A2" s="717" t="s">
        <v>998</v>
      </c>
      <c r="B2" s="717"/>
      <c r="C2" s="717"/>
    </row>
    <row r="3" spans="1:3">
      <c r="A3" s="92"/>
      <c r="B3" s="92"/>
      <c r="C3" s="92"/>
    </row>
    <row r="4" spans="1:3">
      <c r="A4" s="20" t="s">
        <v>999</v>
      </c>
      <c r="B4" s="20" t="s">
        <v>225</v>
      </c>
      <c r="C4" s="20" t="s">
        <v>31</v>
      </c>
    </row>
    <row r="5" spans="1:3">
      <c r="A5" s="4"/>
      <c r="B5" s="4"/>
      <c r="C5" s="4"/>
    </row>
    <row r="6" spans="1:3">
      <c r="A6" s="20" t="s">
        <v>226</v>
      </c>
      <c r="B6" s="4"/>
      <c r="C6" s="4"/>
    </row>
    <row r="7" spans="1:3">
      <c r="A7" s="4" t="s">
        <v>227</v>
      </c>
      <c r="B7" s="93" t="s">
        <v>228</v>
      </c>
      <c r="C7" s="4"/>
    </row>
    <row r="8" spans="1:3">
      <c r="A8" s="4" t="s">
        <v>229</v>
      </c>
      <c r="B8" s="93" t="s">
        <v>230</v>
      </c>
      <c r="C8" s="4"/>
    </row>
    <row r="9" spans="1:3">
      <c r="A9" s="4" t="s">
        <v>231</v>
      </c>
      <c r="B9" s="93" t="s">
        <v>232</v>
      </c>
      <c r="C9" s="4"/>
    </row>
    <row r="10" spans="1:3">
      <c r="A10" s="4" t="s">
        <v>22</v>
      </c>
      <c r="B10" s="93" t="s">
        <v>23</v>
      </c>
      <c r="C10" s="4"/>
    </row>
    <row r="11" spans="1:3">
      <c r="A11" s="4" t="s">
        <v>24</v>
      </c>
      <c r="B11" s="93" t="s">
        <v>25</v>
      </c>
      <c r="C11" s="4"/>
    </row>
    <row r="12" spans="1:3">
      <c r="A12" s="4" t="s">
        <v>26</v>
      </c>
      <c r="B12" s="93" t="s">
        <v>27</v>
      </c>
      <c r="C12" s="4" t="s">
        <v>1000</v>
      </c>
    </row>
    <row r="13" spans="1:3">
      <c r="A13" s="4" t="s">
        <v>28</v>
      </c>
      <c r="B13" s="93" t="s">
        <v>29</v>
      </c>
      <c r="C13" s="4" t="s">
        <v>1000</v>
      </c>
    </row>
    <row r="14" spans="1:3">
      <c r="A14" s="4" t="s">
        <v>177</v>
      </c>
      <c r="B14" s="93" t="s">
        <v>178</v>
      </c>
      <c r="C14" s="4"/>
    </row>
    <row r="15" spans="1:3">
      <c r="A15" s="4" t="s">
        <v>179</v>
      </c>
      <c r="B15" s="93" t="s">
        <v>180</v>
      </c>
      <c r="C15" s="4" t="s">
        <v>1000</v>
      </c>
    </row>
    <row r="16" spans="1:3">
      <c r="A16" s="4" t="s">
        <v>181</v>
      </c>
      <c r="B16" s="93" t="s">
        <v>182</v>
      </c>
      <c r="C16" s="4" t="s">
        <v>1000</v>
      </c>
    </row>
    <row r="17" spans="1:3">
      <c r="A17" s="4" t="s">
        <v>183</v>
      </c>
      <c r="B17" s="93" t="s">
        <v>184</v>
      </c>
      <c r="C17" s="4"/>
    </row>
    <row r="18" spans="1:3">
      <c r="A18" s="4" t="s">
        <v>185</v>
      </c>
      <c r="B18" s="93" t="s">
        <v>186</v>
      </c>
      <c r="C18" s="4"/>
    </row>
    <row r="19" spans="1:3">
      <c r="A19" s="4" t="s">
        <v>187</v>
      </c>
      <c r="B19" s="93" t="s">
        <v>188</v>
      </c>
      <c r="C19" s="4"/>
    </row>
    <row r="20" spans="1:3">
      <c r="A20" s="4" t="s">
        <v>189</v>
      </c>
      <c r="B20" s="93" t="s">
        <v>190</v>
      </c>
      <c r="C20" s="4"/>
    </row>
    <row r="21" spans="1:3">
      <c r="A21" s="4" t="s">
        <v>223</v>
      </c>
      <c r="B21" s="93"/>
      <c r="C21" s="4"/>
    </row>
    <row r="22" spans="1:3">
      <c r="A22" s="4"/>
      <c r="B22" s="93"/>
      <c r="C22" s="4"/>
    </row>
    <row r="23" spans="1:3">
      <c r="A23" s="20" t="s">
        <v>191</v>
      </c>
      <c r="B23" s="93"/>
      <c r="C23" s="4"/>
    </row>
    <row r="24" spans="1:3">
      <c r="A24" s="4" t="s">
        <v>192</v>
      </c>
      <c r="B24" s="93" t="s">
        <v>193</v>
      </c>
      <c r="C24" s="4"/>
    </row>
    <row r="25" spans="1:3">
      <c r="A25" s="4" t="s">
        <v>194</v>
      </c>
      <c r="B25" s="93" t="s">
        <v>195</v>
      </c>
      <c r="C25" s="4"/>
    </row>
    <row r="26" spans="1:3">
      <c r="A26" s="4" t="s">
        <v>196</v>
      </c>
      <c r="B26" s="93" t="s">
        <v>197</v>
      </c>
      <c r="C26" s="4"/>
    </row>
    <row r="27" spans="1:3">
      <c r="A27" s="4" t="s">
        <v>198</v>
      </c>
      <c r="B27" s="93" t="s">
        <v>199</v>
      </c>
      <c r="C27" s="4"/>
    </row>
    <row r="28" spans="1:3">
      <c r="A28" s="4" t="s">
        <v>200</v>
      </c>
      <c r="B28" s="93" t="s">
        <v>201</v>
      </c>
      <c r="C28" s="4"/>
    </row>
    <row r="29" spans="1:3">
      <c r="A29" s="4" t="s">
        <v>202</v>
      </c>
      <c r="B29" s="93" t="s">
        <v>203</v>
      </c>
      <c r="C29" s="4"/>
    </row>
    <row r="30" spans="1:3">
      <c r="A30" s="4" t="s">
        <v>204</v>
      </c>
      <c r="B30" s="93" t="s">
        <v>205</v>
      </c>
      <c r="C30" s="4"/>
    </row>
    <row r="31" spans="1:3">
      <c r="A31" s="4" t="s">
        <v>206</v>
      </c>
      <c r="B31" s="93" t="s">
        <v>207</v>
      </c>
      <c r="C31" s="4"/>
    </row>
    <row r="32" spans="1:3">
      <c r="A32" s="4" t="s">
        <v>208</v>
      </c>
      <c r="B32" s="93" t="s">
        <v>209</v>
      </c>
      <c r="C32" s="4" t="s">
        <v>1000</v>
      </c>
    </row>
    <row r="33" spans="1:3">
      <c r="A33" s="4" t="s">
        <v>210</v>
      </c>
      <c r="B33" s="93" t="s">
        <v>211</v>
      </c>
      <c r="C33" s="4" t="s">
        <v>1000</v>
      </c>
    </row>
    <row r="34" spans="1:3">
      <c r="A34" s="4" t="s">
        <v>212</v>
      </c>
      <c r="B34" s="93" t="s">
        <v>213</v>
      </c>
      <c r="C34" s="4"/>
    </row>
    <row r="35" spans="1:3">
      <c r="A35" s="4" t="s">
        <v>214</v>
      </c>
      <c r="B35" s="93" t="s">
        <v>215</v>
      </c>
      <c r="C35" s="4"/>
    </row>
    <row r="36" spans="1:3">
      <c r="A36" s="4" t="s">
        <v>0</v>
      </c>
      <c r="B36" s="93" t="s">
        <v>1</v>
      </c>
      <c r="C36" s="4" t="s">
        <v>1000</v>
      </c>
    </row>
    <row r="37" spans="1:3">
      <c r="A37" s="4" t="s">
        <v>2</v>
      </c>
      <c r="B37" s="93" t="s">
        <v>3</v>
      </c>
      <c r="C37" s="4"/>
    </row>
    <row r="38" spans="1:3">
      <c r="A38" s="4" t="s">
        <v>4</v>
      </c>
      <c r="B38" s="93" t="s">
        <v>5</v>
      </c>
      <c r="C38" s="4"/>
    </row>
    <row r="39" spans="1:3">
      <c r="A39" s="4" t="s">
        <v>6</v>
      </c>
      <c r="B39" s="93" t="s">
        <v>7</v>
      </c>
      <c r="C39" s="4"/>
    </row>
    <row r="40" spans="1:3">
      <c r="A40" s="4" t="s">
        <v>223</v>
      </c>
      <c r="B40" s="93"/>
      <c r="C40" s="4"/>
    </row>
  </sheetData>
  <mergeCells count="1">
    <mergeCell ref="A2:C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DD00A-11CE-4AD8-88C8-5C75692BD648}">
  <sheetPr>
    <tabColor theme="8" tint="-0.249977111117893"/>
  </sheetPr>
  <dimension ref="A1:S59"/>
  <sheetViews>
    <sheetView topLeftCell="B1" zoomScaleNormal="100" workbookViewId="0">
      <selection activeCell="B1" sqref="B1"/>
    </sheetView>
  </sheetViews>
  <sheetFormatPr defaultRowHeight="14"/>
  <cols>
    <col min="1" max="1" width="3.81640625" style="571" hidden="1" customWidth="1"/>
    <col min="2" max="2" width="8" style="553" customWidth="1"/>
    <col min="3" max="4" width="64" style="553" customWidth="1"/>
    <col min="5" max="5" width="35.453125" style="560" hidden="1" customWidth="1"/>
    <col min="6" max="7" width="8" style="560" hidden="1" customWidth="1"/>
    <col min="8" max="8" width="31.453125" style="560" hidden="1" customWidth="1"/>
    <col min="9" max="10" width="8.7265625" style="560" hidden="1" customWidth="1"/>
    <col min="11" max="11" width="31.1796875" style="560" hidden="1" customWidth="1"/>
    <col min="12" max="13" width="8.7265625" style="560" hidden="1" customWidth="1"/>
    <col min="14" max="14" width="37.26953125" style="596" customWidth="1"/>
    <col min="15" max="15" width="8.7265625" style="603"/>
    <col min="16" max="16" width="8.7265625" style="611"/>
    <col min="17" max="17" width="30.81640625" style="634" customWidth="1"/>
    <col min="18" max="18" width="8.7265625" style="603"/>
    <col min="19" max="19" width="8.7265625" style="611"/>
    <col min="20" max="16384" width="8.7265625" style="553"/>
  </cols>
  <sheetData>
    <row r="1" spans="1:19" ht="18">
      <c r="A1" s="550" t="s">
        <v>2888</v>
      </c>
      <c r="B1" s="551" t="s">
        <v>3410</v>
      </c>
      <c r="C1" s="552"/>
      <c r="D1" s="552"/>
      <c r="E1" s="612"/>
      <c r="F1" s="612"/>
      <c r="G1" s="612"/>
      <c r="H1" s="612"/>
      <c r="I1" s="612"/>
      <c r="J1" s="612"/>
      <c r="K1" s="612"/>
      <c r="L1" s="612"/>
      <c r="M1" s="612"/>
      <c r="N1" s="592"/>
      <c r="O1" s="597"/>
      <c r="P1" s="608"/>
      <c r="Q1" s="679"/>
      <c r="R1" s="597"/>
      <c r="S1" s="608"/>
    </row>
    <row r="2" spans="1:19" ht="17.5">
      <c r="A2" s="554"/>
      <c r="B2" s="552"/>
      <c r="C2" s="552"/>
      <c r="D2" s="552"/>
      <c r="E2" s="612"/>
      <c r="F2" s="612"/>
      <c r="G2" s="612"/>
      <c r="H2" s="612"/>
      <c r="I2" s="612"/>
      <c r="J2" s="612"/>
      <c r="K2" s="612"/>
      <c r="L2" s="612"/>
      <c r="M2" s="612"/>
      <c r="N2" s="592"/>
      <c r="O2" s="597"/>
      <c r="P2" s="608"/>
      <c r="Q2" s="679"/>
      <c r="R2" s="597"/>
      <c r="S2" s="608"/>
    </row>
    <row r="3" spans="1:19" s="283" customFormat="1" ht="13">
      <c r="A3" s="554"/>
      <c r="B3" s="466"/>
      <c r="C3" s="555" t="s">
        <v>2890</v>
      </c>
      <c r="D3" s="555"/>
      <c r="E3" s="613"/>
      <c r="F3" s="613"/>
      <c r="G3" s="613"/>
      <c r="H3" s="613"/>
      <c r="I3" s="613"/>
      <c r="J3" s="613"/>
      <c r="K3" s="613"/>
      <c r="L3" s="613"/>
      <c r="M3" s="613"/>
      <c r="N3" s="592"/>
      <c r="O3" s="597"/>
      <c r="P3" s="608"/>
      <c r="Q3" s="679"/>
      <c r="R3" s="597"/>
      <c r="S3" s="608"/>
    </row>
    <row r="4" spans="1:19" s="283" customFormat="1" ht="25">
      <c r="A4" s="554"/>
      <c r="B4" s="556"/>
      <c r="C4" s="626" t="s">
        <v>3411</v>
      </c>
      <c r="D4" s="626" t="s">
        <v>3412</v>
      </c>
      <c r="E4" s="613"/>
      <c r="F4" s="613"/>
      <c r="G4" s="613"/>
      <c r="H4" s="613"/>
      <c r="I4" s="613"/>
      <c r="J4" s="613"/>
      <c r="K4" s="613"/>
      <c r="L4" s="613"/>
      <c r="M4" s="613"/>
      <c r="N4" s="592"/>
      <c r="O4" s="597"/>
      <c r="P4" s="608"/>
      <c r="Q4" s="679"/>
      <c r="R4" s="597"/>
      <c r="S4" s="608"/>
    </row>
    <row r="5" spans="1:19" s="283" customFormat="1" ht="13">
      <c r="A5" s="554"/>
      <c r="B5" s="466"/>
      <c r="C5" s="555" t="s">
        <v>312</v>
      </c>
      <c r="D5" s="555" t="s">
        <v>916</v>
      </c>
      <c r="E5" s="613"/>
      <c r="F5" s="613"/>
      <c r="G5" s="613"/>
      <c r="H5" s="613"/>
      <c r="I5" s="613"/>
      <c r="J5" s="613"/>
      <c r="K5" s="613"/>
      <c r="L5" s="613"/>
      <c r="M5" s="613"/>
      <c r="N5" s="592"/>
      <c r="O5" s="597"/>
      <c r="P5" s="608"/>
      <c r="Q5" s="679"/>
      <c r="R5" s="597"/>
      <c r="S5" s="608"/>
    </row>
    <row r="6" spans="1:19" s="283" customFormat="1" ht="13">
      <c r="A6" s="554"/>
      <c r="B6" s="556"/>
      <c r="C6" s="626" t="s">
        <v>471</v>
      </c>
      <c r="D6" s="626" t="s">
        <v>472</v>
      </c>
      <c r="E6" s="613"/>
      <c r="F6" s="613"/>
      <c r="G6" s="613"/>
      <c r="H6" s="613"/>
      <c r="I6" s="613"/>
      <c r="J6" s="613"/>
      <c r="K6" s="613"/>
      <c r="L6" s="613"/>
      <c r="M6" s="613"/>
      <c r="N6" s="592"/>
      <c r="O6" s="597"/>
      <c r="P6" s="608"/>
      <c r="Q6" s="679"/>
      <c r="R6" s="597"/>
      <c r="S6" s="608"/>
    </row>
    <row r="7" spans="1:19" s="283" customFormat="1" ht="13">
      <c r="A7" s="554"/>
      <c r="B7" s="466"/>
      <c r="C7" s="555" t="s">
        <v>2893</v>
      </c>
      <c r="D7" s="555" t="s">
        <v>918</v>
      </c>
      <c r="E7" s="613"/>
      <c r="F7" s="613"/>
      <c r="G7" s="613"/>
      <c r="H7" s="613"/>
      <c r="I7" s="613"/>
      <c r="J7" s="613"/>
      <c r="K7" s="613"/>
      <c r="L7" s="613"/>
      <c r="M7" s="613"/>
      <c r="N7" s="592"/>
      <c r="O7" s="597"/>
      <c r="P7" s="608"/>
      <c r="Q7" s="679"/>
      <c r="R7" s="597"/>
      <c r="S7" s="608"/>
    </row>
    <row r="8" spans="1:19" s="283" customFormat="1" ht="25">
      <c r="A8" s="554"/>
      <c r="B8" s="466"/>
      <c r="C8" s="627" t="s">
        <v>2894</v>
      </c>
      <c r="D8" s="627" t="s">
        <v>2895</v>
      </c>
      <c r="E8" s="613"/>
      <c r="F8" s="613"/>
      <c r="G8" s="613"/>
      <c r="H8" s="613"/>
      <c r="I8" s="613"/>
      <c r="J8" s="613"/>
      <c r="K8" s="613"/>
      <c r="L8" s="613"/>
      <c r="M8" s="613"/>
      <c r="N8" s="592"/>
      <c r="O8" s="597"/>
      <c r="P8" s="608"/>
      <c r="Q8" s="679"/>
      <c r="R8" s="597"/>
      <c r="S8" s="608"/>
    </row>
    <row r="9" spans="1:19" s="283" customFormat="1" ht="13">
      <c r="A9" s="554"/>
      <c r="B9" s="466"/>
      <c r="C9" s="474" t="s">
        <v>920</v>
      </c>
      <c r="D9" s="474"/>
      <c r="E9" s="613"/>
      <c r="F9" s="613"/>
      <c r="G9" s="613"/>
      <c r="H9" s="613"/>
      <c r="I9" s="613"/>
      <c r="J9" s="613"/>
      <c r="K9" s="613"/>
      <c r="L9" s="613"/>
      <c r="M9" s="613"/>
      <c r="N9" s="592"/>
      <c r="O9" s="597"/>
      <c r="P9" s="608"/>
      <c r="Q9" s="679"/>
      <c r="R9" s="597"/>
      <c r="S9" s="608"/>
    </row>
    <row r="10" spans="1:19" s="283" customFormat="1" ht="13">
      <c r="A10" s="554"/>
      <c r="B10" s="466"/>
      <c r="C10" s="628" t="s">
        <v>1001</v>
      </c>
      <c r="D10" s="628" t="s">
        <v>1046</v>
      </c>
      <c r="E10" s="613"/>
      <c r="F10" s="613"/>
      <c r="G10" s="613"/>
      <c r="H10" s="613"/>
      <c r="I10" s="613"/>
      <c r="J10" s="613"/>
      <c r="K10" s="613"/>
      <c r="L10" s="613"/>
      <c r="M10" s="613"/>
      <c r="N10" s="592"/>
      <c r="O10" s="597"/>
      <c r="P10" s="608"/>
      <c r="Q10" s="679"/>
      <c r="R10" s="597"/>
      <c r="S10" s="608"/>
    </row>
    <row r="11" spans="1:19" ht="17.5">
      <c r="A11" s="554"/>
      <c r="B11" s="552"/>
      <c r="C11" s="552"/>
      <c r="D11" s="552"/>
      <c r="E11" s="612"/>
      <c r="F11" s="612"/>
      <c r="G11" s="612"/>
      <c r="H11" s="612"/>
      <c r="I11" s="612"/>
      <c r="J11" s="612"/>
      <c r="K11" s="612"/>
      <c r="L11" s="612"/>
      <c r="M11" s="612"/>
      <c r="N11" s="592"/>
      <c r="O11" s="597"/>
      <c r="P11" s="608"/>
      <c r="Q11" s="679"/>
      <c r="R11" s="597"/>
      <c r="S11" s="608"/>
    </row>
    <row r="12" spans="1:19" s="560" customFormat="1" ht="22" customHeight="1">
      <c r="A12" s="557" t="s">
        <v>32</v>
      </c>
      <c r="B12" s="558" t="s">
        <v>32</v>
      </c>
      <c r="C12" s="559" t="s">
        <v>3413</v>
      </c>
      <c r="D12" s="484" t="s">
        <v>2914</v>
      </c>
      <c r="E12" s="484" t="s">
        <v>2902</v>
      </c>
      <c r="F12" s="484" t="s">
        <v>2903</v>
      </c>
      <c r="G12" s="486" t="s">
        <v>2904</v>
      </c>
      <c r="H12" s="484" t="s">
        <v>176</v>
      </c>
      <c r="I12" s="484" t="s">
        <v>2903</v>
      </c>
      <c r="J12" s="486" t="s">
        <v>2904</v>
      </c>
      <c r="K12" s="484" t="s">
        <v>12</v>
      </c>
      <c r="L12" s="484" t="s">
        <v>2903</v>
      </c>
      <c r="M12" s="486" t="s">
        <v>2904</v>
      </c>
      <c r="N12" s="593" t="s">
        <v>13</v>
      </c>
      <c r="O12" s="598" t="s">
        <v>2903</v>
      </c>
      <c r="P12" s="604" t="s">
        <v>2904</v>
      </c>
      <c r="Q12" s="598" t="s">
        <v>14</v>
      </c>
      <c r="R12" s="598" t="s">
        <v>2903</v>
      </c>
      <c r="S12" s="605" t="s">
        <v>2904</v>
      </c>
    </row>
    <row r="13" spans="1:19" s="564" customFormat="1" ht="24" customHeight="1">
      <c r="A13" s="561" t="s">
        <v>3263</v>
      </c>
      <c r="B13" s="561" t="s">
        <v>3263</v>
      </c>
      <c r="C13" s="562" t="s">
        <v>925</v>
      </c>
      <c r="D13" s="562" t="s">
        <v>926</v>
      </c>
      <c r="E13" s="563"/>
      <c r="F13" s="563"/>
      <c r="G13" s="563"/>
      <c r="H13" s="563"/>
      <c r="I13" s="563"/>
      <c r="J13" s="563"/>
      <c r="K13" s="563"/>
      <c r="L13" s="563"/>
      <c r="M13" s="563"/>
      <c r="N13" s="590"/>
      <c r="O13" s="599"/>
      <c r="P13" s="606"/>
      <c r="Q13" s="680"/>
      <c r="R13" s="599"/>
      <c r="S13" s="606"/>
    </row>
    <row r="14" spans="1:19" ht="64.5" customHeight="1">
      <c r="A14" s="617" t="s">
        <v>3263</v>
      </c>
      <c r="B14" s="619" t="s">
        <v>3414</v>
      </c>
      <c r="C14" s="618" t="s">
        <v>3415</v>
      </c>
      <c r="D14" s="620" t="s">
        <v>3416</v>
      </c>
      <c r="E14" s="614"/>
      <c r="F14" s="614"/>
      <c r="G14" s="614"/>
      <c r="H14" s="614"/>
      <c r="I14" s="614"/>
      <c r="J14" s="614"/>
      <c r="K14" s="614"/>
      <c r="L14" s="614"/>
      <c r="M14" s="614"/>
      <c r="N14" s="591" t="s">
        <v>993</v>
      </c>
      <c r="O14" s="600" t="s">
        <v>473</v>
      </c>
      <c r="P14" s="609"/>
      <c r="Q14" s="591" t="s">
        <v>993</v>
      </c>
      <c r="R14" s="600" t="s">
        <v>473</v>
      </c>
      <c r="S14" s="609"/>
    </row>
    <row r="15" spans="1:19" ht="139" customHeight="1">
      <c r="A15" s="617" t="s">
        <v>3263</v>
      </c>
      <c r="B15" s="617" t="s">
        <v>3417</v>
      </c>
      <c r="C15" s="618" t="s">
        <v>3418</v>
      </c>
      <c r="D15" s="618" t="s">
        <v>3419</v>
      </c>
      <c r="E15" s="614"/>
      <c r="F15" s="614"/>
      <c r="G15" s="614"/>
      <c r="H15" s="614"/>
      <c r="I15" s="614"/>
      <c r="J15" s="614"/>
      <c r="K15" s="614"/>
      <c r="L15" s="614"/>
      <c r="M15" s="614"/>
      <c r="N15" s="591" t="s">
        <v>3521</v>
      </c>
      <c r="O15" s="600" t="s">
        <v>473</v>
      </c>
      <c r="P15" s="609"/>
      <c r="Q15" s="681" t="s">
        <v>3692</v>
      </c>
      <c r="R15" s="682" t="s">
        <v>3518</v>
      </c>
      <c r="S15" s="683" t="s">
        <v>3676</v>
      </c>
    </row>
    <row r="16" spans="1:19" s="564" customFormat="1" ht="21.65" customHeight="1">
      <c r="A16" s="561" t="s">
        <v>924</v>
      </c>
      <c r="B16" s="561" t="s">
        <v>924</v>
      </c>
      <c r="C16" s="562" t="s">
        <v>3420</v>
      </c>
      <c r="D16" s="562" t="s">
        <v>926</v>
      </c>
      <c r="E16" s="563"/>
      <c r="F16" s="563"/>
      <c r="G16" s="563"/>
      <c r="H16" s="563"/>
      <c r="I16" s="563"/>
      <c r="J16" s="563"/>
      <c r="K16" s="563"/>
      <c r="L16" s="563"/>
      <c r="M16" s="563"/>
      <c r="N16" s="590"/>
      <c r="O16" s="599"/>
      <c r="P16" s="606"/>
      <c r="Q16" s="680"/>
      <c r="R16" s="599"/>
      <c r="S16" s="606"/>
    </row>
    <row r="17" spans="1:19" ht="103" customHeight="1">
      <c r="A17" s="617" t="s">
        <v>924</v>
      </c>
      <c r="B17" s="617" t="s">
        <v>3421</v>
      </c>
      <c r="C17" s="618" t="s">
        <v>3422</v>
      </c>
      <c r="D17" s="618" t="s">
        <v>3423</v>
      </c>
      <c r="E17" s="614"/>
      <c r="F17" s="614"/>
      <c r="G17" s="614"/>
      <c r="H17" s="614"/>
      <c r="I17" s="614"/>
      <c r="J17" s="614"/>
      <c r="K17" s="614"/>
      <c r="L17" s="614"/>
      <c r="M17" s="614"/>
      <c r="N17" s="591" t="s">
        <v>3522</v>
      </c>
      <c r="O17" s="600" t="s">
        <v>473</v>
      </c>
      <c r="P17" s="609"/>
      <c r="Q17" s="652" t="s">
        <v>3618</v>
      </c>
      <c r="R17" s="600" t="s">
        <v>473</v>
      </c>
      <c r="S17" s="609"/>
    </row>
    <row r="18" spans="1:19" ht="164.5" customHeight="1">
      <c r="A18" s="617" t="s">
        <v>924</v>
      </c>
      <c r="B18" s="617" t="s">
        <v>3424</v>
      </c>
      <c r="C18" s="618" t="s">
        <v>3425</v>
      </c>
      <c r="D18" s="618" t="s">
        <v>3426</v>
      </c>
      <c r="E18" s="614"/>
      <c r="F18" s="614"/>
      <c r="G18" s="614"/>
      <c r="H18" s="614"/>
      <c r="I18" s="614"/>
      <c r="J18" s="614"/>
      <c r="K18" s="614"/>
      <c r="L18" s="614"/>
      <c r="M18" s="614"/>
      <c r="N18" s="591" t="s">
        <v>3523</v>
      </c>
      <c r="O18" s="600" t="s">
        <v>473</v>
      </c>
      <c r="P18" s="609"/>
      <c r="Q18" s="591" t="s">
        <v>3691</v>
      </c>
      <c r="R18" s="600" t="s">
        <v>473</v>
      </c>
      <c r="S18" s="609"/>
    </row>
    <row r="19" spans="1:19" ht="109" customHeight="1">
      <c r="A19" s="617" t="s">
        <v>924</v>
      </c>
      <c r="B19" s="617" t="s">
        <v>3427</v>
      </c>
      <c r="C19" s="618" t="s">
        <v>3428</v>
      </c>
      <c r="D19" s="618" t="s">
        <v>3429</v>
      </c>
      <c r="E19" s="615"/>
      <c r="F19" s="615"/>
      <c r="G19" s="615"/>
      <c r="H19" s="615"/>
      <c r="I19" s="615"/>
      <c r="J19" s="615"/>
      <c r="K19" s="615"/>
      <c r="L19" s="615"/>
      <c r="M19" s="615"/>
      <c r="N19" s="594" t="s">
        <v>3524</v>
      </c>
      <c r="O19" s="601" t="s">
        <v>473</v>
      </c>
      <c r="P19" s="610"/>
      <c r="Q19" s="594" t="s">
        <v>3524</v>
      </c>
      <c r="R19" s="601" t="s">
        <v>473</v>
      </c>
      <c r="S19" s="610"/>
    </row>
    <row r="20" spans="1:19" ht="104.5" customHeight="1">
      <c r="A20" s="617" t="s">
        <v>924</v>
      </c>
      <c r="B20" s="617" t="s">
        <v>3430</v>
      </c>
      <c r="C20" s="618" t="s">
        <v>3431</v>
      </c>
      <c r="D20" s="618" t="s">
        <v>3432</v>
      </c>
      <c r="E20" s="615"/>
      <c r="F20" s="615"/>
      <c r="G20" s="615"/>
      <c r="H20" s="615"/>
      <c r="I20" s="615"/>
      <c r="J20" s="615"/>
      <c r="K20" s="615"/>
      <c r="L20" s="615"/>
      <c r="M20" s="615"/>
      <c r="N20" s="594" t="s">
        <v>3525</v>
      </c>
      <c r="O20" s="601" t="s">
        <v>473</v>
      </c>
      <c r="P20" s="610"/>
      <c r="Q20" s="594" t="s">
        <v>3525</v>
      </c>
      <c r="R20" s="601" t="s">
        <v>473</v>
      </c>
      <c r="S20" s="610"/>
    </row>
    <row r="21" spans="1:19" ht="60" customHeight="1">
      <c r="A21" s="617" t="s">
        <v>924</v>
      </c>
      <c r="B21" s="617" t="s">
        <v>3433</v>
      </c>
      <c r="C21" s="618" t="s">
        <v>3434</v>
      </c>
      <c r="D21" s="618" t="s">
        <v>3435</v>
      </c>
      <c r="E21" s="615"/>
      <c r="F21" s="615"/>
      <c r="G21" s="615"/>
      <c r="H21" s="615"/>
      <c r="I21" s="615"/>
      <c r="J21" s="615"/>
      <c r="K21" s="615"/>
      <c r="L21" s="615"/>
      <c r="M21" s="615"/>
      <c r="N21" s="594" t="s">
        <v>3526</v>
      </c>
      <c r="O21" s="601" t="s">
        <v>473</v>
      </c>
      <c r="P21" s="610"/>
      <c r="Q21" s="594" t="s">
        <v>3526</v>
      </c>
      <c r="R21" s="601" t="s">
        <v>473</v>
      </c>
      <c r="S21" s="610"/>
    </row>
    <row r="22" spans="1:19" s="564" customFormat="1" ht="24.65" customHeight="1">
      <c r="A22" s="561" t="s">
        <v>937</v>
      </c>
      <c r="B22" s="561" t="s">
        <v>937</v>
      </c>
      <c r="C22" s="562" t="s">
        <v>938</v>
      </c>
      <c r="D22" s="562" t="s">
        <v>939</v>
      </c>
      <c r="E22" s="566"/>
      <c r="F22" s="566"/>
      <c r="G22" s="566"/>
      <c r="H22" s="566"/>
      <c r="I22" s="566"/>
      <c r="J22" s="566"/>
      <c r="K22" s="566"/>
      <c r="L22" s="566"/>
      <c r="M22" s="566"/>
      <c r="N22" s="595"/>
      <c r="O22" s="602"/>
      <c r="P22" s="607"/>
      <c r="Q22" s="635"/>
      <c r="R22" s="602"/>
      <c r="S22" s="607"/>
    </row>
    <row r="23" spans="1:19" ht="160" customHeight="1">
      <c r="A23" s="565" t="s">
        <v>937</v>
      </c>
      <c r="B23" s="619" t="s">
        <v>378</v>
      </c>
      <c r="C23" s="618" t="s">
        <v>3436</v>
      </c>
      <c r="D23" s="618" t="s">
        <v>3437</v>
      </c>
      <c r="E23" s="615"/>
      <c r="F23" s="615"/>
      <c r="G23" s="615"/>
      <c r="H23" s="615"/>
      <c r="I23" s="615"/>
      <c r="J23" s="615"/>
      <c r="K23" s="615"/>
      <c r="L23" s="615"/>
      <c r="M23" s="615"/>
      <c r="N23" s="594" t="s">
        <v>3520</v>
      </c>
      <c r="O23" s="601" t="s">
        <v>473</v>
      </c>
      <c r="P23" s="610"/>
      <c r="Q23" s="594" t="s">
        <v>3520</v>
      </c>
      <c r="R23" s="601" t="s">
        <v>473</v>
      </c>
      <c r="S23" s="610"/>
    </row>
    <row r="24" spans="1:19" ht="44.15" customHeight="1">
      <c r="A24" s="565" t="s">
        <v>937</v>
      </c>
      <c r="B24" s="619" t="s">
        <v>364</v>
      </c>
      <c r="C24" s="618" t="s">
        <v>3438</v>
      </c>
      <c r="D24" s="618" t="s">
        <v>3439</v>
      </c>
      <c r="E24" s="615"/>
      <c r="F24" s="615"/>
      <c r="G24" s="615"/>
      <c r="H24" s="615"/>
      <c r="I24" s="615"/>
      <c r="J24" s="615"/>
      <c r="K24" s="615"/>
      <c r="L24" s="615"/>
      <c r="M24" s="615"/>
      <c r="N24" s="594" t="s">
        <v>3529</v>
      </c>
      <c r="O24" s="601" t="s">
        <v>473</v>
      </c>
      <c r="P24" s="610"/>
      <c r="Q24" s="594" t="s">
        <v>3529</v>
      </c>
      <c r="R24" s="601" t="s">
        <v>473</v>
      </c>
      <c r="S24" s="610"/>
    </row>
    <row r="25" spans="1:19" ht="58" customHeight="1">
      <c r="A25" s="565" t="s">
        <v>937</v>
      </c>
      <c r="B25" s="619" t="s">
        <v>3440</v>
      </c>
      <c r="C25" s="618" t="s">
        <v>3441</v>
      </c>
      <c r="D25" s="618" t="s">
        <v>3442</v>
      </c>
      <c r="E25" s="615"/>
      <c r="F25" s="615"/>
      <c r="G25" s="615"/>
      <c r="H25" s="615"/>
      <c r="I25" s="615"/>
      <c r="J25" s="615"/>
      <c r="K25" s="615"/>
      <c r="L25" s="615"/>
      <c r="M25" s="615"/>
      <c r="N25" s="594" t="s">
        <v>3530</v>
      </c>
      <c r="O25" s="601" t="s">
        <v>473</v>
      </c>
      <c r="P25" s="610"/>
      <c r="Q25" s="594" t="s">
        <v>3530</v>
      </c>
      <c r="R25" s="601" t="s">
        <v>473</v>
      </c>
      <c r="S25" s="610"/>
    </row>
    <row r="26" spans="1:19" ht="47.5" customHeight="1">
      <c r="A26" s="565" t="s">
        <v>937</v>
      </c>
      <c r="B26" s="619" t="s">
        <v>3443</v>
      </c>
      <c r="C26" s="618" t="s">
        <v>3444</v>
      </c>
      <c r="D26" s="618" t="s">
        <v>3445</v>
      </c>
      <c r="E26" s="615"/>
      <c r="F26" s="615"/>
      <c r="G26" s="615"/>
      <c r="H26" s="615"/>
      <c r="I26" s="615"/>
      <c r="J26" s="615"/>
      <c r="K26" s="615"/>
      <c r="L26" s="615"/>
      <c r="M26" s="615"/>
      <c r="N26" s="594" t="s">
        <v>3531</v>
      </c>
      <c r="O26" s="601" t="s">
        <v>473</v>
      </c>
      <c r="P26" s="610"/>
      <c r="Q26" s="594" t="s">
        <v>3531</v>
      </c>
      <c r="R26" s="601" t="s">
        <v>473</v>
      </c>
      <c r="S26" s="610"/>
    </row>
    <row r="27" spans="1:19" ht="49" customHeight="1">
      <c r="A27" s="565" t="s">
        <v>937</v>
      </c>
      <c r="B27" s="619" t="s">
        <v>3446</v>
      </c>
      <c r="C27" s="618" t="s">
        <v>3447</v>
      </c>
      <c r="D27" s="618" t="s">
        <v>3448</v>
      </c>
      <c r="E27" s="615"/>
      <c r="F27" s="615"/>
      <c r="G27" s="615"/>
      <c r="H27" s="615"/>
      <c r="I27" s="615"/>
      <c r="J27" s="615"/>
      <c r="K27" s="615"/>
      <c r="L27" s="615"/>
      <c r="M27" s="615"/>
      <c r="N27" s="594" t="s">
        <v>3532</v>
      </c>
      <c r="O27" s="601" t="s">
        <v>473</v>
      </c>
      <c r="P27" s="610"/>
      <c r="Q27" s="594" t="s">
        <v>3532</v>
      </c>
      <c r="R27" s="601" t="s">
        <v>473</v>
      </c>
      <c r="S27" s="610"/>
    </row>
    <row r="28" spans="1:19" ht="65">
      <c r="A28" s="565" t="s">
        <v>937</v>
      </c>
      <c r="B28" s="619" t="s">
        <v>3449</v>
      </c>
      <c r="C28" s="618" t="s">
        <v>3450</v>
      </c>
      <c r="D28" s="618" t="s">
        <v>3451</v>
      </c>
      <c r="E28" s="615"/>
      <c r="F28" s="615"/>
      <c r="G28" s="615"/>
      <c r="H28" s="615"/>
      <c r="I28" s="615"/>
      <c r="J28" s="615"/>
      <c r="K28" s="615"/>
      <c r="L28" s="615"/>
      <c r="M28" s="615"/>
      <c r="N28" s="594" t="s">
        <v>3533</v>
      </c>
      <c r="O28" s="601" t="s">
        <v>473</v>
      </c>
      <c r="P28" s="610"/>
      <c r="Q28" s="594" t="s">
        <v>3533</v>
      </c>
      <c r="R28" s="601" t="s">
        <v>473</v>
      </c>
      <c r="S28" s="610"/>
    </row>
    <row r="29" spans="1:19" ht="65.150000000000006" customHeight="1">
      <c r="A29" s="565" t="s">
        <v>937</v>
      </c>
      <c r="B29" s="619" t="s">
        <v>3452</v>
      </c>
      <c r="C29" s="618" t="s">
        <v>3453</v>
      </c>
      <c r="D29" s="618" t="s">
        <v>3454</v>
      </c>
      <c r="E29" s="615"/>
      <c r="F29" s="615"/>
      <c r="G29" s="615"/>
      <c r="H29" s="615"/>
      <c r="I29" s="615"/>
      <c r="J29" s="615"/>
      <c r="K29" s="615"/>
      <c r="L29" s="615"/>
      <c r="M29" s="615"/>
      <c r="N29" s="594" t="s">
        <v>3534</v>
      </c>
      <c r="O29" s="601" t="s">
        <v>473</v>
      </c>
      <c r="P29" s="610"/>
      <c r="Q29" s="594" t="s">
        <v>3534</v>
      </c>
      <c r="R29" s="601" t="s">
        <v>473</v>
      </c>
      <c r="S29" s="610"/>
    </row>
    <row r="30" spans="1:19" ht="93" customHeight="1">
      <c r="A30" s="565" t="s">
        <v>937</v>
      </c>
      <c r="B30" s="619" t="s">
        <v>3455</v>
      </c>
      <c r="C30" s="618" t="s">
        <v>3456</v>
      </c>
      <c r="D30" s="618" t="s">
        <v>3457</v>
      </c>
      <c r="E30" s="615"/>
      <c r="F30" s="615"/>
      <c r="G30" s="615"/>
      <c r="H30" s="615"/>
      <c r="I30" s="615"/>
      <c r="J30" s="615"/>
      <c r="K30" s="615"/>
      <c r="L30" s="615"/>
      <c r="M30" s="615"/>
      <c r="N30" s="594" t="s">
        <v>3535</v>
      </c>
      <c r="O30" s="601" t="s">
        <v>473</v>
      </c>
      <c r="P30" s="610"/>
      <c r="Q30" s="594" t="s">
        <v>3535</v>
      </c>
      <c r="R30" s="601" t="s">
        <v>473</v>
      </c>
      <c r="S30" s="610"/>
    </row>
    <row r="31" spans="1:19" ht="51" customHeight="1">
      <c r="A31" s="565" t="s">
        <v>937</v>
      </c>
      <c r="B31" s="619" t="s">
        <v>3458</v>
      </c>
      <c r="C31" s="618" t="s">
        <v>3459</v>
      </c>
      <c r="D31" s="618" t="s">
        <v>3460</v>
      </c>
      <c r="E31" s="615"/>
      <c r="F31" s="615"/>
      <c r="G31" s="615"/>
      <c r="H31" s="615"/>
      <c r="I31" s="615"/>
      <c r="J31" s="615"/>
      <c r="K31" s="615"/>
      <c r="L31" s="615"/>
      <c r="M31" s="615"/>
      <c r="N31" s="594" t="s">
        <v>3536</v>
      </c>
      <c r="O31" s="601" t="s">
        <v>473</v>
      </c>
      <c r="P31" s="610"/>
      <c r="Q31" s="594" t="s">
        <v>3536</v>
      </c>
      <c r="R31" s="601" t="s">
        <v>473</v>
      </c>
      <c r="S31" s="610"/>
    </row>
    <row r="32" spans="1:19" ht="51" customHeight="1">
      <c r="A32" s="565" t="s">
        <v>937</v>
      </c>
      <c r="B32" s="619" t="s">
        <v>3461</v>
      </c>
      <c r="C32" s="618" t="s">
        <v>3541</v>
      </c>
      <c r="D32" s="618" t="s">
        <v>3546</v>
      </c>
      <c r="E32" s="615"/>
      <c r="F32" s="615"/>
      <c r="G32" s="615"/>
      <c r="H32" s="615"/>
      <c r="I32" s="615"/>
      <c r="J32" s="615"/>
      <c r="K32" s="615"/>
      <c r="L32" s="615"/>
      <c r="M32" s="615"/>
      <c r="N32" s="621" t="s">
        <v>3537</v>
      </c>
      <c r="O32" s="622" t="s">
        <v>473</v>
      </c>
      <c r="P32" s="623" t="s">
        <v>2820</v>
      </c>
      <c r="Q32" s="189" t="s">
        <v>3687</v>
      </c>
      <c r="R32" s="601" t="s">
        <v>473</v>
      </c>
      <c r="S32" s="610"/>
    </row>
    <row r="33" spans="1:19" ht="94" customHeight="1">
      <c r="A33" s="565" t="s">
        <v>937</v>
      </c>
      <c r="B33" s="619" t="s">
        <v>3462</v>
      </c>
      <c r="C33" s="618" t="s">
        <v>3463</v>
      </c>
      <c r="D33" s="618" t="s">
        <v>3548</v>
      </c>
      <c r="E33" s="615"/>
      <c r="F33" s="615"/>
      <c r="G33" s="615"/>
      <c r="H33" s="615"/>
      <c r="I33" s="615"/>
      <c r="J33" s="615"/>
      <c r="K33" s="615"/>
      <c r="L33" s="615"/>
      <c r="M33" s="615"/>
      <c r="N33" s="594" t="s">
        <v>3551</v>
      </c>
      <c r="O33" s="601" t="s">
        <v>473</v>
      </c>
      <c r="P33" s="610"/>
      <c r="Q33" s="594" t="s">
        <v>3551</v>
      </c>
      <c r="R33" s="601" t="s">
        <v>473</v>
      </c>
      <c r="S33" s="610"/>
    </row>
    <row r="34" spans="1:19" ht="92.15" customHeight="1">
      <c r="A34" s="565" t="s">
        <v>937</v>
      </c>
      <c r="B34" s="619" t="s">
        <v>3464</v>
      </c>
      <c r="C34" s="618" t="s">
        <v>3465</v>
      </c>
      <c r="D34" s="618" t="s">
        <v>3549</v>
      </c>
      <c r="E34" s="615"/>
      <c r="F34" s="615"/>
      <c r="G34" s="615"/>
      <c r="H34" s="615"/>
      <c r="I34" s="615"/>
      <c r="J34" s="615"/>
      <c r="K34" s="615"/>
      <c r="L34" s="615"/>
      <c r="M34" s="615"/>
      <c r="N34" s="594" t="s">
        <v>3550</v>
      </c>
      <c r="O34" s="601" t="s">
        <v>473</v>
      </c>
      <c r="P34" s="610"/>
      <c r="Q34" s="594" t="s">
        <v>3550</v>
      </c>
      <c r="R34" s="601" t="s">
        <v>473</v>
      </c>
      <c r="S34" s="610"/>
    </row>
    <row r="35" spans="1:19" ht="117.65" customHeight="1">
      <c r="A35" s="565" t="s">
        <v>937</v>
      </c>
      <c r="B35" s="619" t="s">
        <v>3466</v>
      </c>
      <c r="C35" s="618" t="s">
        <v>3467</v>
      </c>
      <c r="D35" s="618" t="s">
        <v>3468</v>
      </c>
      <c r="E35" s="615"/>
      <c r="F35" s="615"/>
      <c r="G35" s="615"/>
      <c r="H35" s="615"/>
      <c r="I35" s="615"/>
      <c r="J35" s="615"/>
      <c r="K35" s="615"/>
      <c r="L35" s="615"/>
      <c r="M35" s="615"/>
      <c r="N35" s="621" t="s">
        <v>3565</v>
      </c>
      <c r="O35" s="622" t="s">
        <v>473</v>
      </c>
      <c r="P35" s="623" t="s">
        <v>3538</v>
      </c>
      <c r="Q35" s="189" t="s">
        <v>3688</v>
      </c>
      <c r="R35" s="601" t="s">
        <v>473</v>
      </c>
      <c r="S35" s="610"/>
    </row>
    <row r="36" spans="1:19" ht="63.65" customHeight="1">
      <c r="A36" s="565" t="s">
        <v>937</v>
      </c>
      <c r="B36" s="619" t="s">
        <v>3469</v>
      </c>
      <c r="C36" s="618" t="s">
        <v>3470</v>
      </c>
      <c r="D36" s="618" t="s">
        <v>3471</v>
      </c>
      <c r="E36" s="615"/>
      <c r="F36" s="615"/>
      <c r="G36" s="615"/>
      <c r="H36" s="615"/>
      <c r="I36" s="615"/>
      <c r="J36" s="615"/>
      <c r="K36" s="615"/>
      <c r="L36" s="615"/>
      <c r="M36" s="615"/>
      <c r="N36" s="594" t="s">
        <v>3552</v>
      </c>
      <c r="O36" s="601" t="s">
        <v>473</v>
      </c>
      <c r="P36" s="610"/>
      <c r="Q36" s="594" t="s">
        <v>3552</v>
      </c>
      <c r="R36" s="601" t="s">
        <v>473</v>
      </c>
      <c r="S36" s="610"/>
    </row>
    <row r="37" spans="1:19" ht="65.5" customHeight="1">
      <c r="A37" s="565" t="s">
        <v>937</v>
      </c>
      <c r="B37" s="619" t="s">
        <v>3472</v>
      </c>
      <c r="C37" s="618" t="s">
        <v>3473</v>
      </c>
      <c r="D37" s="618" t="s">
        <v>3474</v>
      </c>
      <c r="E37" s="615"/>
      <c r="F37" s="615"/>
      <c r="G37" s="615"/>
      <c r="H37" s="615"/>
      <c r="I37" s="615"/>
      <c r="J37" s="615"/>
      <c r="K37" s="615"/>
      <c r="L37" s="615"/>
      <c r="M37" s="615"/>
      <c r="N37" s="594" t="s">
        <v>3553</v>
      </c>
      <c r="O37" s="601" t="s">
        <v>473</v>
      </c>
      <c r="P37" s="610"/>
      <c r="Q37" s="594" t="s">
        <v>3553</v>
      </c>
      <c r="R37" s="601" t="s">
        <v>473</v>
      </c>
      <c r="S37" s="610"/>
    </row>
    <row r="38" spans="1:19" ht="217" customHeight="1">
      <c r="A38" s="565" t="s">
        <v>937</v>
      </c>
      <c r="B38" s="619" t="s">
        <v>3475</v>
      </c>
      <c r="C38" s="618" t="s">
        <v>3476</v>
      </c>
      <c r="D38" s="618" t="s">
        <v>3477</v>
      </c>
      <c r="E38" s="615"/>
      <c r="F38" s="615"/>
      <c r="G38" s="615"/>
      <c r="H38" s="615"/>
      <c r="I38" s="615"/>
      <c r="J38" s="615"/>
      <c r="K38" s="615"/>
      <c r="L38" s="615"/>
      <c r="M38" s="615"/>
      <c r="N38" s="594" t="s">
        <v>3527</v>
      </c>
      <c r="O38" s="601" t="s">
        <v>473</v>
      </c>
      <c r="P38" s="610"/>
      <c r="Q38" s="639" t="s">
        <v>3690</v>
      </c>
      <c r="R38" s="622" t="s">
        <v>3689</v>
      </c>
      <c r="S38" s="623" t="s">
        <v>3677</v>
      </c>
    </row>
    <row r="39" spans="1:19" s="564" customFormat="1" ht="26.15" customHeight="1">
      <c r="A39" s="561" t="s">
        <v>944</v>
      </c>
      <c r="B39" s="561" t="s">
        <v>944</v>
      </c>
      <c r="C39" s="562" t="s">
        <v>945</v>
      </c>
      <c r="D39" s="562" t="s">
        <v>946</v>
      </c>
      <c r="E39" s="566"/>
      <c r="F39" s="566"/>
      <c r="G39" s="566"/>
      <c r="H39" s="566"/>
      <c r="I39" s="566"/>
      <c r="J39" s="566"/>
      <c r="K39" s="566"/>
      <c r="L39" s="566"/>
      <c r="M39" s="566"/>
      <c r="N39" s="595"/>
      <c r="O39" s="602"/>
      <c r="P39" s="607"/>
      <c r="Q39" s="635"/>
      <c r="R39" s="602"/>
      <c r="S39" s="607"/>
    </row>
    <row r="40" spans="1:19" ht="390">
      <c r="A40" s="565" t="s">
        <v>944</v>
      </c>
      <c r="B40" s="619" t="s">
        <v>3287</v>
      </c>
      <c r="C40" s="618" t="s">
        <v>3478</v>
      </c>
      <c r="D40" s="618" t="s">
        <v>3479</v>
      </c>
      <c r="E40" s="615"/>
      <c r="F40" s="615"/>
      <c r="G40" s="615"/>
      <c r="H40" s="615"/>
      <c r="I40" s="615"/>
      <c r="J40" s="615"/>
      <c r="K40" s="615"/>
      <c r="L40" s="615"/>
      <c r="M40" s="615"/>
      <c r="N40" s="594" t="s">
        <v>3528</v>
      </c>
      <c r="O40" s="601" t="s">
        <v>473</v>
      </c>
      <c r="P40" s="610"/>
      <c r="Q40" s="594" t="s">
        <v>3528</v>
      </c>
      <c r="R40" s="601" t="s">
        <v>473</v>
      </c>
      <c r="S40" s="610"/>
    </row>
    <row r="41" spans="1:19" s="564" customFormat="1" ht="25" customHeight="1">
      <c r="A41" s="561" t="s">
        <v>376</v>
      </c>
      <c r="B41" s="561" t="s">
        <v>376</v>
      </c>
      <c r="C41" s="562" t="s">
        <v>3480</v>
      </c>
      <c r="D41" s="562" t="s">
        <v>3481</v>
      </c>
      <c r="E41" s="566"/>
      <c r="F41" s="566"/>
      <c r="G41" s="566"/>
      <c r="H41" s="566"/>
      <c r="I41" s="566"/>
      <c r="J41" s="566"/>
      <c r="K41" s="566"/>
      <c r="L41" s="566"/>
      <c r="M41" s="566"/>
      <c r="N41" s="595"/>
      <c r="O41" s="602"/>
      <c r="P41" s="607"/>
      <c r="Q41" s="635"/>
      <c r="R41" s="602"/>
      <c r="S41" s="607"/>
    </row>
    <row r="42" spans="1:19" ht="216" customHeight="1">
      <c r="A42" s="565" t="s">
        <v>376</v>
      </c>
      <c r="B42" s="619" t="s">
        <v>3482</v>
      </c>
      <c r="C42" s="618" t="s">
        <v>3556</v>
      </c>
      <c r="D42" s="618" t="s">
        <v>3557</v>
      </c>
      <c r="E42" s="615"/>
      <c r="F42" s="615"/>
      <c r="G42" s="615"/>
      <c r="H42" s="615"/>
      <c r="I42" s="615"/>
      <c r="J42" s="615"/>
      <c r="K42" s="615"/>
      <c r="L42" s="615"/>
      <c r="M42" s="615"/>
      <c r="N42" s="594" t="s">
        <v>3555</v>
      </c>
      <c r="O42" s="601" t="s">
        <v>473</v>
      </c>
      <c r="P42" s="610"/>
      <c r="Q42" s="594" t="s">
        <v>3555</v>
      </c>
      <c r="R42" s="601" t="s">
        <v>473</v>
      </c>
      <c r="S42" s="610"/>
    </row>
    <row r="43" spans="1:19" ht="247.5" customHeight="1">
      <c r="A43" s="565" t="s">
        <v>376</v>
      </c>
      <c r="B43" s="619" t="s">
        <v>3483</v>
      </c>
      <c r="C43" s="618" t="s">
        <v>3704</v>
      </c>
      <c r="D43" s="618" t="s">
        <v>3619</v>
      </c>
      <c r="E43" s="615"/>
      <c r="F43" s="615"/>
      <c r="G43" s="615"/>
      <c r="H43" s="615"/>
      <c r="I43" s="615"/>
      <c r="J43" s="615"/>
      <c r="K43" s="615"/>
      <c r="L43" s="615"/>
      <c r="M43" s="615"/>
      <c r="N43" s="594" t="s">
        <v>1433</v>
      </c>
      <c r="O43" s="601" t="s">
        <v>473</v>
      </c>
      <c r="P43" s="610"/>
      <c r="Q43" s="594" t="s">
        <v>3705</v>
      </c>
      <c r="R43" s="601" t="s">
        <v>473</v>
      </c>
      <c r="S43" s="610"/>
    </row>
    <row r="44" spans="1:19" s="564" customFormat="1" ht="22.5" customHeight="1">
      <c r="A44" s="561" t="s">
        <v>955</v>
      </c>
      <c r="B44" s="561" t="s">
        <v>955</v>
      </c>
      <c r="C44" s="562" t="s">
        <v>3484</v>
      </c>
      <c r="D44" s="562" t="s">
        <v>3485</v>
      </c>
      <c r="E44" s="566"/>
      <c r="F44" s="566"/>
      <c r="G44" s="566"/>
      <c r="H44" s="566"/>
      <c r="I44" s="566"/>
      <c r="J44" s="566"/>
      <c r="K44" s="566"/>
      <c r="L44" s="566"/>
      <c r="M44" s="566"/>
      <c r="N44" s="595"/>
      <c r="O44" s="602"/>
      <c r="P44" s="607"/>
      <c r="Q44" s="635"/>
      <c r="R44" s="602"/>
      <c r="S44" s="607"/>
    </row>
    <row r="45" spans="1:19" ht="145" customHeight="1">
      <c r="A45" s="565" t="s">
        <v>955</v>
      </c>
      <c r="B45" s="619" t="s">
        <v>3486</v>
      </c>
      <c r="C45" s="620" t="s">
        <v>3559</v>
      </c>
      <c r="D45" s="618" t="s">
        <v>3487</v>
      </c>
      <c r="E45" s="615"/>
      <c r="F45" s="615"/>
      <c r="G45" s="615"/>
      <c r="H45" s="615"/>
      <c r="I45" s="615"/>
      <c r="J45" s="615"/>
      <c r="K45" s="615"/>
      <c r="L45" s="615"/>
      <c r="M45" s="615"/>
      <c r="N45" s="621" t="s">
        <v>3560</v>
      </c>
      <c r="O45" s="622" t="s">
        <v>473</v>
      </c>
      <c r="P45" s="623" t="s">
        <v>2821</v>
      </c>
      <c r="Q45" s="189" t="s">
        <v>3698</v>
      </c>
      <c r="R45" s="601" t="s">
        <v>473</v>
      </c>
      <c r="S45" s="610"/>
    </row>
    <row r="46" spans="1:19" ht="409.5">
      <c r="A46" s="565" t="s">
        <v>955</v>
      </c>
      <c r="B46" s="619" t="s">
        <v>3488</v>
      </c>
      <c r="C46" s="618" t="s">
        <v>3563</v>
      </c>
      <c r="D46" s="620" t="s">
        <v>3554</v>
      </c>
      <c r="E46" s="615"/>
      <c r="F46" s="615"/>
      <c r="G46" s="615"/>
      <c r="H46" s="615"/>
      <c r="I46" s="615"/>
      <c r="J46" s="615"/>
      <c r="K46" s="615"/>
      <c r="L46" s="615"/>
      <c r="M46" s="615"/>
      <c r="N46" s="594" t="s">
        <v>3558</v>
      </c>
      <c r="O46" s="601" t="s">
        <v>473</v>
      </c>
      <c r="P46" s="610"/>
      <c r="Q46" s="594" t="s">
        <v>3558</v>
      </c>
      <c r="R46" s="601" t="s">
        <v>473</v>
      </c>
      <c r="S46" s="610"/>
    </row>
    <row r="47" spans="1:19" s="564" customFormat="1" ht="24.65" customHeight="1">
      <c r="A47" s="561" t="s">
        <v>960</v>
      </c>
      <c r="B47" s="561" t="s">
        <v>960</v>
      </c>
      <c r="C47" s="562" t="s">
        <v>3489</v>
      </c>
      <c r="D47" s="562" t="s">
        <v>969</v>
      </c>
      <c r="E47" s="566"/>
      <c r="F47" s="566"/>
      <c r="G47" s="566"/>
      <c r="H47" s="566"/>
      <c r="I47" s="566"/>
      <c r="J47" s="566"/>
      <c r="K47" s="566"/>
      <c r="L47" s="566"/>
      <c r="M47" s="566"/>
      <c r="N47" s="595"/>
      <c r="O47" s="602"/>
      <c r="P47" s="607"/>
      <c r="Q47" s="635"/>
      <c r="R47" s="602"/>
      <c r="S47" s="607"/>
    </row>
    <row r="48" spans="1:19" ht="45" customHeight="1">
      <c r="A48" s="565" t="s">
        <v>960</v>
      </c>
      <c r="B48" s="619" t="s">
        <v>3302</v>
      </c>
      <c r="C48" s="618" t="s">
        <v>3490</v>
      </c>
      <c r="D48" s="618" t="s">
        <v>971</v>
      </c>
      <c r="E48" s="615"/>
      <c r="F48" s="615"/>
      <c r="G48" s="615"/>
      <c r="H48" s="615"/>
      <c r="I48" s="615"/>
      <c r="J48" s="615"/>
      <c r="K48" s="615"/>
      <c r="L48" s="615"/>
      <c r="M48" s="615"/>
      <c r="N48" s="594" t="s">
        <v>3564</v>
      </c>
      <c r="O48" s="601" t="s">
        <v>473</v>
      </c>
      <c r="P48" s="610"/>
      <c r="Q48" s="594" t="s">
        <v>3564</v>
      </c>
      <c r="R48" s="601" t="s">
        <v>473</v>
      </c>
      <c r="S48" s="610"/>
    </row>
    <row r="49" spans="1:19" s="564" customFormat="1" ht="29.15" customHeight="1">
      <c r="A49" s="561" t="s">
        <v>967</v>
      </c>
      <c r="B49" s="561" t="s">
        <v>967</v>
      </c>
      <c r="C49" s="562" t="s">
        <v>3491</v>
      </c>
      <c r="D49" s="562" t="s">
        <v>3492</v>
      </c>
      <c r="E49" s="566"/>
      <c r="F49" s="566"/>
      <c r="G49" s="566"/>
      <c r="H49" s="566"/>
      <c r="I49" s="566"/>
      <c r="J49" s="566"/>
      <c r="K49" s="566"/>
      <c r="L49" s="566"/>
      <c r="M49" s="566"/>
      <c r="N49" s="595"/>
      <c r="O49" s="602"/>
      <c r="P49" s="607"/>
      <c r="Q49" s="635"/>
      <c r="R49" s="602"/>
      <c r="S49" s="607"/>
    </row>
    <row r="50" spans="1:19" ht="103" customHeight="1">
      <c r="A50" s="565" t="s">
        <v>967</v>
      </c>
      <c r="B50" s="617" t="s">
        <v>967</v>
      </c>
      <c r="C50" s="618" t="s">
        <v>3493</v>
      </c>
      <c r="D50" s="618" t="s">
        <v>3494</v>
      </c>
      <c r="E50" s="615"/>
      <c r="F50" s="615"/>
      <c r="G50" s="615"/>
      <c r="H50" s="615"/>
      <c r="I50" s="615"/>
      <c r="J50" s="615"/>
      <c r="K50" s="615"/>
      <c r="L50" s="615"/>
      <c r="M50" s="615"/>
      <c r="N50" s="594" t="s">
        <v>3566</v>
      </c>
      <c r="O50" s="601" t="s">
        <v>473</v>
      </c>
      <c r="P50" s="610"/>
      <c r="Q50" s="594" t="s">
        <v>3699</v>
      </c>
      <c r="R50" s="601" t="s">
        <v>473</v>
      </c>
      <c r="S50" s="610"/>
    </row>
    <row r="51" spans="1:19" s="564" customFormat="1" ht="23.15" customHeight="1">
      <c r="A51" s="561" t="s">
        <v>972</v>
      </c>
      <c r="B51" s="561" t="s">
        <v>972</v>
      </c>
      <c r="C51" s="562" t="s">
        <v>3495</v>
      </c>
      <c r="D51" s="562" t="s">
        <v>3496</v>
      </c>
      <c r="E51" s="566"/>
      <c r="F51" s="566"/>
      <c r="G51" s="566"/>
      <c r="H51" s="566"/>
      <c r="I51" s="566"/>
      <c r="J51" s="566"/>
      <c r="K51" s="566"/>
      <c r="L51" s="566"/>
      <c r="M51" s="566"/>
      <c r="N51" s="595"/>
      <c r="O51" s="602"/>
      <c r="P51" s="607"/>
      <c r="Q51" s="595"/>
      <c r="R51" s="602"/>
      <c r="S51" s="607"/>
    </row>
    <row r="52" spans="1:19" ht="250" customHeight="1">
      <c r="A52" s="565" t="s">
        <v>972</v>
      </c>
      <c r="B52" s="619" t="s">
        <v>972</v>
      </c>
      <c r="C52" s="618" t="s">
        <v>3573</v>
      </c>
      <c r="D52" s="618" t="s">
        <v>3574</v>
      </c>
      <c r="E52" s="615"/>
      <c r="F52" s="615"/>
      <c r="G52" s="615"/>
      <c r="H52" s="615"/>
      <c r="I52" s="615"/>
      <c r="J52" s="615"/>
      <c r="K52" s="615"/>
      <c r="L52" s="615"/>
      <c r="M52" s="615"/>
      <c r="N52" s="594" t="s">
        <v>1481</v>
      </c>
      <c r="O52" s="601" t="s">
        <v>473</v>
      </c>
      <c r="P52" s="610"/>
      <c r="Q52" s="594" t="s">
        <v>1481</v>
      </c>
      <c r="R52" s="601" t="s">
        <v>473</v>
      </c>
      <c r="S52" s="610"/>
    </row>
    <row r="53" spans="1:19" s="568" customFormat="1" ht="26.15" customHeight="1">
      <c r="A53" s="561" t="s">
        <v>3497</v>
      </c>
      <c r="B53" s="561">
        <v>6</v>
      </c>
      <c r="C53" s="562" t="s">
        <v>982</v>
      </c>
      <c r="D53" s="562" t="s">
        <v>3498</v>
      </c>
      <c r="E53" s="567"/>
      <c r="F53" s="567"/>
      <c r="G53" s="567"/>
      <c r="H53" s="567"/>
      <c r="I53" s="567"/>
      <c r="J53" s="567"/>
      <c r="K53" s="567"/>
      <c r="L53" s="567"/>
      <c r="M53" s="567"/>
      <c r="N53" s="595"/>
      <c r="O53" s="602"/>
      <c r="P53" s="607"/>
      <c r="Q53" s="635"/>
      <c r="R53" s="602"/>
      <c r="S53" s="607"/>
    </row>
    <row r="54" spans="1:19" s="569" customFormat="1" ht="89.5" customHeight="1">
      <c r="A54" s="565" t="s">
        <v>3497</v>
      </c>
      <c r="B54" s="619" t="s">
        <v>3499</v>
      </c>
      <c r="C54" s="624" t="s">
        <v>3500</v>
      </c>
      <c r="D54" s="624" t="s">
        <v>3501</v>
      </c>
      <c r="E54" s="616"/>
      <c r="F54" s="616"/>
      <c r="G54" s="616"/>
      <c r="H54" s="616"/>
      <c r="I54" s="616"/>
      <c r="J54" s="616"/>
      <c r="K54" s="616"/>
      <c r="L54" s="616"/>
      <c r="M54" s="616"/>
      <c r="N54" s="594" t="s">
        <v>3576</v>
      </c>
      <c r="O54" s="601" t="s">
        <v>473</v>
      </c>
      <c r="P54" s="610"/>
      <c r="Q54" s="594" t="s">
        <v>3576</v>
      </c>
      <c r="R54" s="601" t="s">
        <v>473</v>
      </c>
      <c r="S54" s="610"/>
    </row>
    <row r="55" spans="1:19" s="569" customFormat="1" ht="324" customHeight="1">
      <c r="A55" s="570" t="s">
        <v>3497</v>
      </c>
      <c r="B55" s="625" t="s">
        <v>3497</v>
      </c>
      <c r="C55" s="624" t="s">
        <v>3502</v>
      </c>
      <c r="D55" s="624" t="s">
        <v>3620</v>
      </c>
      <c r="E55" s="616"/>
      <c r="F55" s="616"/>
      <c r="G55" s="616"/>
      <c r="H55" s="616"/>
      <c r="I55" s="616"/>
      <c r="J55" s="616"/>
      <c r="K55" s="616"/>
      <c r="L55" s="616"/>
      <c r="M55" s="616"/>
      <c r="N55" s="594" t="s">
        <v>3528</v>
      </c>
      <c r="O55" s="601" t="s">
        <v>473</v>
      </c>
      <c r="P55" s="610"/>
      <c r="Q55" s="639" t="s">
        <v>3701</v>
      </c>
      <c r="R55" s="622" t="s">
        <v>3518</v>
      </c>
      <c r="S55" s="623" t="s">
        <v>3678</v>
      </c>
    </row>
    <row r="56" spans="1:19" s="568" customFormat="1" ht="27.65" customHeight="1">
      <c r="A56" s="561" t="s">
        <v>3503</v>
      </c>
      <c r="B56" s="561" t="s">
        <v>3503</v>
      </c>
      <c r="C56" s="562" t="s">
        <v>3504</v>
      </c>
      <c r="D56" s="562" t="s">
        <v>3498</v>
      </c>
      <c r="E56" s="567"/>
      <c r="F56" s="567"/>
      <c r="G56" s="567"/>
      <c r="H56" s="567"/>
      <c r="I56" s="567"/>
      <c r="J56" s="567"/>
      <c r="K56" s="567"/>
      <c r="L56" s="567"/>
      <c r="M56" s="567"/>
      <c r="N56" s="595"/>
      <c r="O56" s="602"/>
      <c r="P56" s="607"/>
      <c r="Q56" s="635"/>
      <c r="R56" s="602"/>
      <c r="S56" s="607"/>
    </row>
    <row r="57" spans="1:19" s="569" customFormat="1" ht="101.5" customHeight="1">
      <c r="A57" s="565" t="s">
        <v>3503</v>
      </c>
      <c r="B57" s="619" t="s">
        <v>3503</v>
      </c>
      <c r="C57" s="618" t="s">
        <v>3505</v>
      </c>
      <c r="D57" s="618" t="s">
        <v>3506</v>
      </c>
      <c r="E57" s="616"/>
      <c r="F57" s="616"/>
      <c r="G57" s="616"/>
      <c r="H57" s="616"/>
      <c r="I57" s="616"/>
      <c r="J57" s="616"/>
      <c r="K57" s="616"/>
      <c r="L57" s="616"/>
      <c r="M57" s="616"/>
      <c r="N57" s="594" t="s">
        <v>3566</v>
      </c>
      <c r="O57" s="601" t="s">
        <v>473</v>
      </c>
      <c r="P57" s="610"/>
      <c r="Q57" s="594" t="s">
        <v>3566</v>
      </c>
      <c r="R57" s="601" t="s">
        <v>473</v>
      </c>
      <c r="S57" s="610"/>
    </row>
    <row r="58" spans="1:19" s="568" customFormat="1" ht="35.15" customHeight="1">
      <c r="A58" s="561" t="s">
        <v>3507</v>
      </c>
      <c r="B58" s="561" t="s">
        <v>3507</v>
      </c>
      <c r="C58" s="562" t="s">
        <v>3508</v>
      </c>
      <c r="D58" s="562" t="s">
        <v>3498</v>
      </c>
      <c r="E58" s="567"/>
      <c r="F58" s="567"/>
      <c r="G58" s="567"/>
      <c r="H58" s="567"/>
      <c r="I58" s="567"/>
      <c r="J58" s="567"/>
      <c r="K58" s="567"/>
      <c r="L58" s="567"/>
      <c r="M58" s="567"/>
      <c r="N58" s="595"/>
      <c r="O58" s="602"/>
      <c r="P58" s="607"/>
      <c r="Q58" s="595"/>
      <c r="R58" s="602"/>
      <c r="S58" s="607"/>
    </row>
    <row r="59" spans="1:19" s="569" customFormat="1" ht="49.5" customHeight="1">
      <c r="A59" s="565" t="s">
        <v>3507</v>
      </c>
      <c r="B59" s="619" t="s">
        <v>3507</v>
      </c>
      <c r="C59" s="618" t="s">
        <v>3509</v>
      </c>
      <c r="D59" s="618" t="s">
        <v>3510</v>
      </c>
      <c r="E59" s="616"/>
      <c r="F59" s="616"/>
      <c r="G59" s="616"/>
      <c r="H59" s="616"/>
      <c r="I59" s="616"/>
      <c r="J59" s="616"/>
      <c r="K59" s="616"/>
      <c r="L59" s="616"/>
      <c r="M59" s="616"/>
      <c r="N59" s="594" t="s">
        <v>3575</v>
      </c>
      <c r="O59" s="601" t="s">
        <v>473</v>
      </c>
      <c r="P59" s="610"/>
      <c r="Q59" s="594" t="s">
        <v>3575</v>
      </c>
      <c r="R59" s="601" t="s">
        <v>473</v>
      </c>
      <c r="S59" s="610"/>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E10AD-4594-4F98-85D8-1737DEF0F3D5}">
  <sheetPr>
    <pageSetUpPr fitToPage="1"/>
  </sheetPr>
  <dimension ref="A1:E2616"/>
  <sheetViews>
    <sheetView view="pageBreakPreview" zoomScaleNormal="100" zoomScaleSheetLayoutView="100" workbookViewId="0"/>
  </sheetViews>
  <sheetFormatPr defaultColWidth="8" defaultRowHeight="12.5"/>
  <cols>
    <col min="1" max="1" width="9.1796875" style="235" customWidth="1"/>
    <col min="2" max="2" width="86.453125" style="233" customWidth="1"/>
    <col min="3" max="3" width="86.453125" style="234" customWidth="1"/>
    <col min="4" max="4" width="9.54296875" style="191" customWidth="1"/>
    <col min="5" max="16384" width="8" style="219"/>
  </cols>
  <sheetData>
    <row r="1" spans="1:4" ht="13">
      <c r="A1" s="70" t="s">
        <v>912</v>
      </c>
      <c r="B1" s="217"/>
      <c r="C1" s="71"/>
      <c r="D1" s="218"/>
    </row>
    <row r="2" spans="1:4" ht="13">
      <c r="A2" s="70"/>
      <c r="B2" s="71"/>
      <c r="C2" s="71"/>
      <c r="D2" s="218"/>
    </row>
    <row r="3" spans="1:4" ht="13">
      <c r="A3" s="72"/>
      <c r="B3" s="73" t="s">
        <v>913</v>
      </c>
      <c r="C3" s="73" t="s">
        <v>913</v>
      </c>
      <c r="D3" s="218"/>
    </row>
    <row r="4" spans="1:4" ht="13">
      <c r="A4" s="72"/>
      <c r="B4" s="74" t="s">
        <v>914</v>
      </c>
      <c r="C4" s="74" t="s">
        <v>915</v>
      </c>
      <c r="D4" s="218"/>
    </row>
    <row r="5" spans="1:4" ht="13">
      <c r="A5" s="72"/>
      <c r="B5" s="73" t="s">
        <v>312</v>
      </c>
      <c r="C5" s="73" t="s">
        <v>916</v>
      </c>
      <c r="D5" s="218"/>
    </row>
    <row r="6" spans="1:4" ht="13">
      <c r="A6" s="72"/>
      <c r="B6" s="74" t="s">
        <v>471</v>
      </c>
      <c r="C6" s="74" t="s">
        <v>472</v>
      </c>
      <c r="D6" s="218"/>
    </row>
    <row r="7" spans="1:4" ht="13">
      <c r="A7" s="72"/>
      <c r="B7" s="73" t="s">
        <v>917</v>
      </c>
      <c r="C7" s="73" t="s">
        <v>918</v>
      </c>
      <c r="D7" s="218"/>
    </row>
    <row r="8" spans="1:4" ht="13">
      <c r="A8" s="72"/>
      <c r="B8" s="75" t="str">
        <f>C8</f>
        <v>23.05.2013</v>
      </c>
      <c r="C8" s="75" t="s">
        <v>919</v>
      </c>
      <c r="D8" s="218"/>
    </row>
    <row r="9" spans="1:4" ht="13">
      <c r="A9" s="72"/>
      <c r="B9" s="73" t="s">
        <v>920</v>
      </c>
      <c r="C9" s="73" t="s">
        <v>921</v>
      </c>
      <c r="D9" s="218"/>
    </row>
    <row r="10" spans="1:4" ht="13">
      <c r="A10" s="72"/>
      <c r="B10" s="74" t="s">
        <v>922</v>
      </c>
      <c r="C10" s="74" t="s">
        <v>923</v>
      </c>
      <c r="D10" s="218"/>
    </row>
    <row r="11" spans="1:4" ht="13">
      <c r="A11" s="72"/>
      <c r="B11" s="217"/>
      <c r="C11" s="76"/>
      <c r="D11" s="218"/>
    </row>
    <row r="12" spans="1:4" ht="13">
      <c r="A12" s="220"/>
      <c r="B12" s="217"/>
      <c r="C12" s="217"/>
      <c r="D12" s="218"/>
    </row>
    <row r="13" spans="1:4" ht="13">
      <c r="A13" s="221" t="s">
        <v>924</v>
      </c>
      <c r="B13" s="222" t="s">
        <v>925</v>
      </c>
      <c r="C13" s="222" t="s">
        <v>926</v>
      </c>
      <c r="D13" s="222"/>
    </row>
    <row r="14" spans="1:4" ht="52">
      <c r="A14" s="223"/>
      <c r="B14" s="224" t="s">
        <v>927</v>
      </c>
      <c r="C14" s="224" t="s">
        <v>928</v>
      </c>
      <c r="D14" s="224"/>
    </row>
    <row r="15" spans="1:4" ht="13">
      <c r="A15" s="225" t="s">
        <v>117</v>
      </c>
      <c r="B15" s="226" t="s">
        <v>993</v>
      </c>
      <c r="C15" s="226"/>
      <c r="D15" s="224" t="s">
        <v>473</v>
      </c>
    </row>
    <row r="16" spans="1:4" ht="13">
      <c r="A16" s="225" t="s">
        <v>176</v>
      </c>
      <c r="B16" s="226" t="s">
        <v>993</v>
      </c>
      <c r="C16" s="226"/>
      <c r="D16" s="224" t="s">
        <v>473</v>
      </c>
    </row>
    <row r="17" spans="1:4" ht="13">
      <c r="A17" s="225" t="s">
        <v>12</v>
      </c>
      <c r="B17" s="226" t="s">
        <v>993</v>
      </c>
      <c r="C17" s="226"/>
      <c r="D17" s="224" t="s">
        <v>473</v>
      </c>
    </row>
    <row r="18" spans="1:4" ht="13">
      <c r="A18" s="225" t="s">
        <v>13</v>
      </c>
      <c r="B18" s="226"/>
      <c r="C18" s="226"/>
      <c r="D18" s="224"/>
    </row>
    <row r="19" spans="1:4" ht="13">
      <c r="A19" s="225" t="s">
        <v>14</v>
      </c>
      <c r="B19" s="226"/>
      <c r="C19" s="226"/>
      <c r="D19" s="224"/>
    </row>
    <row r="20" spans="1:4" ht="57.75" customHeight="1">
      <c r="A20" s="223"/>
      <c r="B20" s="224" t="s">
        <v>929</v>
      </c>
      <c r="C20" s="224" t="s">
        <v>930</v>
      </c>
      <c r="D20" s="224"/>
    </row>
    <row r="21" spans="1:4" ht="61.5" customHeight="1">
      <c r="A21" s="225" t="s">
        <v>117</v>
      </c>
      <c r="B21" s="190" t="s">
        <v>1296</v>
      </c>
      <c r="C21" s="226"/>
      <c r="D21" s="227" t="s">
        <v>1307</v>
      </c>
    </row>
    <row r="22" spans="1:4" ht="93.75" customHeight="1">
      <c r="A22" s="225" t="s">
        <v>176</v>
      </c>
      <c r="B22" s="189" t="s">
        <v>1460</v>
      </c>
      <c r="C22" s="226"/>
      <c r="D22" s="227" t="s">
        <v>1430</v>
      </c>
    </row>
    <row r="23" spans="1:4" ht="52">
      <c r="A23" s="225" t="s">
        <v>12</v>
      </c>
      <c r="B23" s="226" t="s">
        <v>1525</v>
      </c>
      <c r="C23" s="226"/>
      <c r="D23" s="224" t="s">
        <v>473</v>
      </c>
    </row>
    <row r="24" spans="1:4" ht="13">
      <c r="A24" s="225" t="s">
        <v>13</v>
      </c>
      <c r="B24" s="226"/>
      <c r="C24" s="226"/>
      <c r="D24" s="224"/>
    </row>
    <row r="25" spans="1:4" ht="13">
      <c r="A25" s="225" t="s">
        <v>14</v>
      </c>
      <c r="B25" s="226"/>
      <c r="C25" s="226"/>
      <c r="D25" s="224"/>
    </row>
    <row r="26" spans="1:4" ht="26">
      <c r="A26" s="223"/>
      <c r="B26" s="224" t="s">
        <v>931</v>
      </c>
      <c r="C26" s="224" t="s">
        <v>932</v>
      </c>
      <c r="D26" s="224"/>
    </row>
    <row r="27" spans="1:4" ht="75.75" customHeight="1">
      <c r="A27" s="225" t="s">
        <v>117</v>
      </c>
      <c r="B27" s="226" t="s">
        <v>1230</v>
      </c>
      <c r="C27" s="226"/>
      <c r="D27" s="224" t="s">
        <v>473</v>
      </c>
    </row>
    <row r="28" spans="1:4" ht="39">
      <c r="A28" s="225" t="s">
        <v>176</v>
      </c>
      <c r="B28" s="226" t="s">
        <v>1230</v>
      </c>
      <c r="C28" s="226"/>
      <c r="D28" s="224" t="s">
        <v>473</v>
      </c>
    </row>
    <row r="29" spans="1:4" ht="39">
      <c r="A29" s="225" t="s">
        <v>12</v>
      </c>
      <c r="B29" s="226" t="s">
        <v>1230</v>
      </c>
      <c r="C29" s="226"/>
      <c r="D29" s="224" t="s">
        <v>473</v>
      </c>
    </row>
    <row r="30" spans="1:4" ht="13">
      <c r="A30" s="225" t="s">
        <v>13</v>
      </c>
      <c r="B30" s="226"/>
      <c r="C30" s="226"/>
      <c r="D30" s="224"/>
    </row>
    <row r="31" spans="1:4" ht="13">
      <c r="A31" s="225" t="s">
        <v>14</v>
      </c>
      <c r="B31" s="226"/>
      <c r="C31" s="226"/>
      <c r="D31" s="224"/>
    </row>
    <row r="32" spans="1:4" ht="52">
      <c r="A32" s="223"/>
      <c r="B32" s="224" t="s">
        <v>933</v>
      </c>
      <c r="C32" s="224" t="s">
        <v>934</v>
      </c>
      <c r="D32" s="224"/>
    </row>
    <row r="33" spans="1:5" ht="39">
      <c r="A33" s="225" t="s">
        <v>117</v>
      </c>
      <c r="B33" s="226" t="s">
        <v>1230</v>
      </c>
      <c r="C33" s="226"/>
      <c r="D33" s="224" t="s">
        <v>473</v>
      </c>
    </row>
    <row r="34" spans="1:5" ht="39">
      <c r="A34" s="225" t="s">
        <v>176</v>
      </c>
      <c r="B34" s="226" t="s">
        <v>1230</v>
      </c>
      <c r="C34" s="226"/>
      <c r="D34" s="224" t="s">
        <v>473</v>
      </c>
    </row>
    <row r="35" spans="1:5" ht="39">
      <c r="A35" s="225" t="s">
        <v>12</v>
      </c>
      <c r="B35" s="226" t="s">
        <v>1230</v>
      </c>
      <c r="C35" s="226"/>
      <c r="D35" s="224" t="s">
        <v>473</v>
      </c>
    </row>
    <row r="36" spans="1:5" ht="13">
      <c r="A36" s="225" t="s">
        <v>13</v>
      </c>
      <c r="B36" s="226"/>
      <c r="C36" s="226"/>
      <c r="D36" s="224"/>
      <c r="E36" s="77"/>
    </row>
    <row r="37" spans="1:5" ht="13">
      <c r="A37" s="225" t="s">
        <v>14</v>
      </c>
      <c r="B37" s="226"/>
      <c r="C37" s="226"/>
      <c r="D37" s="224"/>
      <c r="E37" s="77"/>
    </row>
    <row r="38" spans="1:5" ht="39">
      <c r="A38" s="223"/>
      <c r="B38" s="224" t="s">
        <v>935</v>
      </c>
      <c r="C38" s="224" t="s">
        <v>936</v>
      </c>
      <c r="D38" s="224"/>
    </row>
    <row r="39" spans="1:5" ht="39" customHeight="1">
      <c r="A39" s="225" t="s">
        <v>117</v>
      </c>
      <c r="B39" s="226" t="s">
        <v>1231</v>
      </c>
      <c r="C39" s="226"/>
      <c r="D39" s="224" t="s">
        <v>473</v>
      </c>
    </row>
    <row r="40" spans="1:5" ht="72.75" customHeight="1">
      <c r="A40" s="225" t="s">
        <v>176</v>
      </c>
      <c r="B40" s="226" t="s">
        <v>1463</v>
      </c>
      <c r="C40" s="226"/>
      <c r="D40" s="227" t="s">
        <v>1455</v>
      </c>
    </row>
    <row r="41" spans="1:5" ht="26">
      <c r="A41" s="225" t="s">
        <v>12</v>
      </c>
      <c r="B41" s="226" t="s">
        <v>1527</v>
      </c>
      <c r="C41" s="226"/>
      <c r="D41" s="224" t="s">
        <v>473</v>
      </c>
    </row>
    <row r="42" spans="1:5" ht="13">
      <c r="A42" s="225" t="s">
        <v>13</v>
      </c>
      <c r="B42" s="226"/>
      <c r="C42" s="226"/>
      <c r="D42" s="224"/>
    </row>
    <row r="43" spans="1:5" ht="13">
      <c r="A43" s="225" t="s">
        <v>14</v>
      </c>
      <c r="B43" s="226"/>
      <c r="C43" s="226"/>
      <c r="D43" s="224"/>
    </row>
    <row r="44" spans="1:5" ht="13">
      <c r="A44" s="221" t="s">
        <v>937</v>
      </c>
      <c r="B44" s="222" t="s">
        <v>938</v>
      </c>
      <c r="C44" s="222" t="s">
        <v>939</v>
      </c>
      <c r="D44" s="222"/>
    </row>
    <row r="45" spans="1:5" ht="338">
      <c r="A45" s="223"/>
      <c r="B45" s="224" t="s">
        <v>940</v>
      </c>
      <c r="C45" s="224" t="s">
        <v>941</v>
      </c>
      <c r="D45" s="224"/>
    </row>
    <row r="46" spans="1:5" ht="80.25" customHeight="1">
      <c r="A46" s="225" t="s">
        <v>117</v>
      </c>
      <c r="B46" s="190" t="s">
        <v>1298</v>
      </c>
      <c r="C46" s="226"/>
      <c r="D46" s="227" t="s">
        <v>1308</v>
      </c>
    </row>
    <row r="47" spans="1:5" ht="70.5" customHeight="1">
      <c r="A47" s="225" t="s">
        <v>176</v>
      </c>
      <c r="B47" s="190" t="s">
        <v>1431</v>
      </c>
      <c r="C47" s="226"/>
      <c r="D47" s="224" t="s">
        <v>473</v>
      </c>
    </row>
    <row r="48" spans="1:5" ht="102.75" customHeight="1">
      <c r="A48" s="225" t="s">
        <v>12</v>
      </c>
      <c r="B48" s="259" t="s">
        <v>1531</v>
      </c>
      <c r="C48" s="260"/>
      <c r="D48" s="261" t="s">
        <v>1530</v>
      </c>
    </row>
    <row r="49" spans="1:4" ht="13">
      <c r="A49" s="225" t="s">
        <v>13</v>
      </c>
      <c r="B49" s="226"/>
      <c r="C49" s="226"/>
      <c r="D49" s="224"/>
    </row>
    <row r="50" spans="1:4" ht="13">
      <c r="A50" s="225" t="s">
        <v>14</v>
      </c>
      <c r="B50" s="226"/>
      <c r="C50" s="226"/>
      <c r="D50" s="224"/>
    </row>
    <row r="51" spans="1:4" ht="156">
      <c r="A51" s="223"/>
      <c r="B51" s="224" t="s">
        <v>942</v>
      </c>
      <c r="C51" s="224" t="s">
        <v>943</v>
      </c>
      <c r="D51" s="224"/>
    </row>
    <row r="52" spans="1:4" ht="62.25" customHeight="1">
      <c r="A52" s="225" t="s">
        <v>117</v>
      </c>
      <c r="B52" s="226" t="s">
        <v>1232</v>
      </c>
      <c r="C52" s="226"/>
      <c r="D52" s="224" t="s">
        <v>473</v>
      </c>
    </row>
    <row r="53" spans="1:4" ht="26">
      <c r="A53" s="225" t="s">
        <v>176</v>
      </c>
      <c r="B53" s="226" t="s">
        <v>1232</v>
      </c>
      <c r="C53" s="226"/>
      <c r="D53" s="224" t="s">
        <v>473</v>
      </c>
    </row>
    <row r="54" spans="1:4" ht="26">
      <c r="A54" s="225" t="s">
        <v>12</v>
      </c>
      <c r="B54" s="226" t="s">
        <v>1232</v>
      </c>
      <c r="C54" s="226"/>
      <c r="D54" s="224" t="s">
        <v>473</v>
      </c>
    </row>
    <row r="55" spans="1:4" ht="13">
      <c r="A55" s="225" t="s">
        <v>13</v>
      </c>
      <c r="B55" s="226"/>
      <c r="C55" s="226"/>
      <c r="D55" s="224"/>
    </row>
    <row r="56" spans="1:4" ht="13">
      <c r="A56" s="225" t="s">
        <v>14</v>
      </c>
      <c r="B56" s="226"/>
      <c r="C56" s="226"/>
      <c r="D56" s="224"/>
    </row>
    <row r="57" spans="1:4" ht="13">
      <c r="A57" s="221" t="s">
        <v>944</v>
      </c>
      <c r="B57" s="222" t="s">
        <v>945</v>
      </c>
      <c r="C57" s="222" t="s">
        <v>946</v>
      </c>
      <c r="D57" s="222"/>
    </row>
    <row r="58" spans="1:4" ht="346.5" customHeight="1">
      <c r="A58" s="223"/>
      <c r="B58" s="224" t="s">
        <v>947</v>
      </c>
      <c r="C58" s="228" t="s">
        <v>1310</v>
      </c>
      <c r="D58" s="224"/>
    </row>
    <row r="59" spans="1:4" ht="47.25" customHeight="1">
      <c r="A59" s="225" t="s">
        <v>117</v>
      </c>
      <c r="B59" s="226" t="s">
        <v>1233</v>
      </c>
      <c r="C59" s="226"/>
      <c r="D59" s="224" t="s">
        <v>473</v>
      </c>
    </row>
    <row r="60" spans="1:4" ht="26">
      <c r="A60" s="225" t="s">
        <v>176</v>
      </c>
      <c r="B60" s="226" t="s">
        <v>1233</v>
      </c>
      <c r="C60" s="226"/>
      <c r="D60" s="224" t="s">
        <v>473</v>
      </c>
    </row>
    <row r="61" spans="1:4" ht="26">
      <c r="A61" s="225" t="s">
        <v>12</v>
      </c>
      <c r="B61" s="226" t="s">
        <v>1233</v>
      </c>
      <c r="C61" s="226"/>
      <c r="D61" s="224" t="s">
        <v>473</v>
      </c>
    </row>
    <row r="62" spans="1:4" ht="13">
      <c r="A62" s="225" t="s">
        <v>13</v>
      </c>
      <c r="B62" s="226"/>
      <c r="C62" s="226"/>
      <c r="D62" s="224"/>
    </row>
    <row r="63" spans="1:4" ht="13">
      <c r="A63" s="225" t="s">
        <v>14</v>
      </c>
      <c r="B63" s="226"/>
      <c r="C63" s="226"/>
      <c r="D63" s="224"/>
    </row>
    <row r="64" spans="1:4" ht="13">
      <c r="A64" s="221" t="s">
        <v>376</v>
      </c>
      <c r="B64" s="222" t="s">
        <v>948</v>
      </c>
      <c r="C64" s="222" t="s">
        <v>949</v>
      </c>
      <c r="D64" s="222"/>
    </row>
    <row r="65" spans="1:4" ht="26">
      <c r="A65" s="223"/>
      <c r="B65" s="224" t="s">
        <v>950</v>
      </c>
      <c r="C65" s="224" t="s">
        <v>951</v>
      </c>
      <c r="D65" s="224"/>
    </row>
    <row r="66" spans="1:4" ht="44.25" customHeight="1">
      <c r="A66" s="225" t="s">
        <v>117</v>
      </c>
      <c r="B66" s="229" t="s">
        <v>1261</v>
      </c>
      <c r="C66" s="229"/>
      <c r="D66" s="228" t="s">
        <v>473</v>
      </c>
    </row>
    <row r="67" spans="1:4" ht="26">
      <c r="A67" s="225" t="s">
        <v>176</v>
      </c>
      <c r="B67" s="229" t="s">
        <v>1261</v>
      </c>
      <c r="C67" s="229"/>
      <c r="D67" s="228" t="s">
        <v>473</v>
      </c>
    </row>
    <row r="68" spans="1:4" ht="26">
      <c r="A68" s="225" t="s">
        <v>12</v>
      </c>
      <c r="B68" s="229" t="s">
        <v>1261</v>
      </c>
      <c r="C68" s="229"/>
      <c r="D68" s="228" t="s">
        <v>473</v>
      </c>
    </row>
    <row r="69" spans="1:4" ht="13">
      <c r="A69" s="225" t="s">
        <v>13</v>
      </c>
      <c r="B69" s="226"/>
      <c r="C69" s="226"/>
      <c r="D69" s="224"/>
    </row>
    <row r="70" spans="1:4" ht="13">
      <c r="A70" s="225" t="s">
        <v>14</v>
      </c>
      <c r="B70" s="226"/>
      <c r="C70" s="226"/>
      <c r="D70" s="224"/>
    </row>
    <row r="71" spans="1:4" ht="26">
      <c r="A71" s="223"/>
      <c r="B71" s="224" t="s">
        <v>952</v>
      </c>
      <c r="C71" s="224" t="s">
        <v>953</v>
      </c>
      <c r="D71" s="224"/>
    </row>
    <row r="72" spans="1:4" ht="39">
      <c r="A72" s="225" t="s">
        <v>117</v>
      </c>
      <c r="B72" s="226" t="s">
        <v>954</v>
      </c>
      <c r="C72" s="226"/>
      <c r="D72" s="224" t="s">
        <v>473</v>
      </c>
    </row>
    <row r="73" spans="1:4" ht="39">
      <c r="A73" s="225" t="s">
        <v>176</v>
      </c>
      <c r="B73" s="226" t="s">
        <v>954</v>
      </c>
      <c r="C73" s="226"/>
      <c r="D73" s="224" t="s">
        <v>473</v>
      </c>
    </row>
    <row r="74" spans="1:4" ht="39">
      <c r="A74" s="225" t="s">
        <v>12</v>
      </c>
      <c r="B74" s="226" t="s">
        <v>954</v>
      </c>
      <c r="C74" s="226"/>
      <c r="D74" s="224" t="s">
        <v>473</v>
      </c>
    </row>
    <row r="75" spans="1:4" ht="13">
      <c r="A75" s="225" t="s">
        <v>13</v>
      </c>
      <c r="B75" s="226"/>
      <c r="C75" s="226"/>
      <c r="D75" s="224"/>
    </row>
    <row r="76" spans="1:4" ht="13">
      <c r="A76" s="225" t="s">
        <v>14</v>
      </c>
      <c r="B76" s="226"/>
      <c r="C76" s="226"/>
      <c r="D76" s="224"/>
    </row>
    <row r="77" spans="1:4" ht="13">
      <c r="A77" s="221" t="s">
        <v>955</v>
      </c>
      <c r="B77" s="222" t="s">
        <v>956</v>
      </c>
      <c r="C77" s="222" t="s">
        <v>957</v>
      </c>
      <c r="D77" s="222"/>
    </row>
    <row r="78" spans="1:4" ht="143">
      <c r="A78" s="223"/>
      <c r="B78" s="224" t="s">
        <v>1311</v>
      </c>
      <c r="C78" s="224" t="s">
        <v>958</v>
      </c>
      <c r="D78" s="224"/>
    </row>
    <row r="79" spans="1:4" ht="39">
      <c r="A79" s="225" t="s">
        <v>117</v>
      </c>
      <c r="B79" s="226" t="s">
        <v>1234</v>
      </c>
      <c r="C79" s="226"/>
      <c r="D79" s="224" t="s">
        <v>473</v>
      </c>
    </row>
    <row r="80" spans="1:4" ht="39">
      <c r="A80" s="225" t="s">
        <v>176</v>
      </c>
      <c r="B80" s="226" t="s">
        <v>1234</v>
      </c>
      <c r="C80" s="226"/>
      <c r="D80" s="224" t="s">
        <v>473</v>
      </c>
    </row>
    <row r="81" spans="1:4" ht="39">
      <c r="A81" s="225" t="s">
        <v>12</v>
      </c>
      <c r="B81" s="226" t="s">
        <v>1234</v>
      </c>
      <c r="C81" s="226"/>
      <c r="D81" s="224" t="s">
        <v>473</v>
      </c>
    </row>
    <row r="82" spans="1:4" ht="13">
      <c r="A82" s="225" t="s">
        <v>13</v>
      </c>
      <c r="B82" s="226"/>
      <c r="C82" s="226"/>
      <c r="D82" s="224"/>
    </row>
    <row r="83" spans="1:4" ht="13">
      <c r="A83" s="225" t="s">
        <v>14</v>
      </c>
      <c r="B83" s="226"/>
      <c r="C83" s="226"/>
      <c r="D83" s="224"/>
    </row>
    <row r="84" spans="1:4" ht="207" customHeight="1">
      <c r="A84" s="223"/>
      <c r="B84" s="224" t="s">
        <v>959</v>
      </c>
      <c r="C84" s="228" t="s">
        <v>1312</v>
      </c>
      <c r="D84" s="224"/>
    </row>
    <row r="85" spans="1:4" ht="77.25" customHeight="1">
      <c r="A85" s="225" t="s">
        <v>117</v>
      </c>
      <c r="B85" s="189" t="s">
        <v>1299</v>
      </c>
      <c r="C85" s="226"/>
      <c r="D85" s="227" t="s">
        <v>1309</v>
      </c>
    </row>
    <row r="86" spans="1:4" ht="43.5" customHeight="1">
      <c r="A86" s="225" t="s">
        <v>176</v>
      </c>
      <c r="B86" s="189" t="s">
        <v>1433</v>
      </c>
      <c r="C86" s="226"/>
      <c r="D86" s="224" t="s">
        <v>473</v>
      </c>
    </row>
    <row r="87" spans="1:4" ht="39">
      <c r="A87" s="225" t="s">
        <v>12</v>
      </c>
      <c r="B87" s="189" t="s">
        <v>1433</v>
      </c>
      <c r="C87" s="226"/>
      <c r="D87" s="224" t="s">
        <v>473</v>
      </c>
    </row>
    <row r="88" spans="1:4" ht="13">
      <c r="A88" s="225" t="s">
        <v>13</v>
      </c>
      <c r="B88" s="226"/>
      <c r="C88" s="226"/>
      <c r="D88" s="224"/>
    </row>
    <row r="89" spans="1:4" ht="13">
      <c r="A89" s="225" t="s">
        <v>14</v>
      </c>
      <c r="B89" s="226"/>
      <c r="C89" s="226"/>
      <c r="D89" s="224"/>
    </row>
    <row r="90" spans="1:4" ht="13">
      <c r="A90" s="221" t="s">
        <v>960</v>
      </c>
      <c r="B90" s="222" t="s">
        <v>961</v>
      </c>
      <c r="C90" s="222" t="s">
        <v>962</v>
      </c>
      <c r="D90" s="222"/>
    </row>
    <row r="91" spans="1:4" ht="52">
      <c r="A91" s="223"/>
      <c r="B91" s="224" t="s">
        <v>963</v>
      </c>
      <c r="C91" s="224" t="s">
        <v>964</v>
      </c>
      <c r="D91" s="224"/>
    </row>
    <row r="92" spans="1:4" ht="55.5" customHeight="1">
      <c r="A92" s="225" t="s">
        <v>117</v>
      </c>
      <c r="B92" s="226" t="s">
        <v>1262</v>
      </c>
      <c r="C92" s="226"/>
      <c r="D92" s="228" t="s">
        <v>473</v>
      </c>
    </row>
    <row r="93" spans="1:4" ht="39">
      <c r="A93" s="225" t="s">
        <v>176</v>
      </c>
      <c r="B93" s="226" t="s">
        <v>1480</v>
      </c>
      <c r="C93" s="226"/>
      <c r="D93" s="228" t="s">
        <v>473</v>
      </c>
    </row>
    <row r="94" spans="1:4" ht="39">
      <c r="A94" s="225" t="s">
        <v>12</v>
      </c>
      <c r="B94" s="226" t="s">
        <v>1535</v>
      </c>
      <c r="C94" s="226"/>
      <c r="D94" s="228" t="s">
        <v>473</v>
      </c>
    </row>
    <row r="95" spans="1:4" ht="13">
      <c r="A95" s="225" t="s">
        <v>13</v>
      </c>
      <c r="B95" s="226"/>
      <c r="C95" s="226"/>
      <c r="D95" s="224"/>
    </row>
    <row r="96" spans="1:4" ht="13">
      <c r="A96" s="225" t="s">
        <v>14</v>
      </c>
      <c r="B96" s="226"/>
      <c r="C96" s="226"/>
      <c r="D96" s="224"/>
    </row>
    <row r="97" spans="1:4" ht="249.75" customHeight="1">
      <c r="A97" s="223"/>
      <c r="B97" s="224" t="s">
        <v>1313</v>
      </c>
      <c r="C97" s="224" t="s">
        <v>1314</v>
      </c>
      <c r="D97" s="224"/>
    </row>
    <row r="98" spans="1:4" ht="42.75" customHeight="1">
      <c r="A98" s="225" t="s">
        <v>117</v>
      </c>
      <c r="B98" s="226" t="s">
        <v>1262</v>
      </c>
      <c r="C98" s="226"/>
      <c r="D98" s="228" t="s">
        <v>473</v>
      </c>
    </row>
    <row r="99" spans="1:4" ht="48" customHeight="1">
      <c r="A99" s="225" t="s">
        <v>176</v>
      </c>
      <c r="B99" s="226" t="s">
        <v>1480</v>
      </c>
      <c r="C99" s="226"/>
      <c r="D99" s="228" t="s">
        <v>473</v>
      </c>
    </row>
    <row r="100" spans="1:4" ht="39">
      <c r="A100" s="225" t="s">
        <v>12</v>
      </c>
      <c r="B100" s="226" t="s">
        <v>1535</v>
      </c>
      <c r="C100" s="224"/>
      <c r="D100" s="224" t="s">
        <v>473</v>
      </c>
    </row>
    <row r="101" spans="1:4" ht="13">
      <c r="A101" s="225" t="s">
        <v>13</v>
      </c>
      <c r="B101" s="226"/>
      <c r="C101" s="224"/>
      <c r="D101" s="224"/>
    </row>
    <row r="102" spans="1:4" ht="13">
      <c r="A102" s="225" t="s">
        <v>14</v>
      </c>
      <c r="B102" s="226"/>
      <c r="C102" s="224"/>
      <c r="D102" s="224"/>
    </row>
    <row r="103" spans="1:4" ht="25.5" customHeight="1">
      <c r="A103" s="223"/>
      <c r="B103" s="224" t="s">
        <v>965</v>
      </c>
      <c r="C103" s="224" t="s">
        <v>966</v>
      </c>
      <c r="D103" s="224"/>
    </row>
    <row r="104" spans="1:4" ht="46.5" customHeight="1">
      <c r="A104" s="225" t="s">
        <v>117</v>
      </c>
      <c r="B104" s="226" t="s">
        <v>1263</v>
      </c>
      <c r="C104" s="226"/>
      <c r="D104" s="228" t="s">
        <v>473</v>
      </c>
    </row>
    <row r="105" spans="1:4" ht="26">
      <c r="A105" s="225" t="s">
        <v>176</v>
      </c>
      <c r="B105" s="226" t="s">
        <v>1479</v>
      </c>
      <c r="C105" s="226"/>
      <c r="D105" s="224" t="s">
        <v>473</v>
      </c>
    </row>
    <row r="106" spans="1:4" ht="26">
      <c r="A106" s="225" t="s">
        <v>12</v>
      </c>
      <c r="B106" s="226" t="s">
        <v>1479</v>
      </c>
      <c r="C106" s="226"/>
      <c r="D106" s="224" t="s">
        <v>473</v>
      </c>
    </row>
    <row r="107" spans="1:4" ht="13">
      <c r="A107" s="225" t="s">
        <v>13</v>
      </c>
      <c r="B107" s="280"/>
      <c r="C107" s="226"/>
      <c r="D107" s="224"/>
    </row>
    <row r="108" spans="1:4" ht="13">
      <c r="A108" s="225" t="s">
        <v>14</v>
      </c>
      <c r="B108" s="226"/>
      <c r="C108" s="226"/>
      <c r="D108" s="224"/>
    </row>
    <row r="109" spans="1:4" ht="31.5" customHeight="1">
      <c r="A109" s="221" t="s">
        <v>967</v>
      </c>
      <c r="B109" s="222" t="s">
        <v>968</v>
      </c>
      <c r="C109" s="222" t="s">
        <v>969</v>
      </c>
      <c r="D109" s="222"/>
    </row>
    <row r="110" spans="1:4" ht="26">
      <c r="A110" s="223"/>
      <c r="B110" s="224" t="s">
        <v>970</v>
      </c>
      <c r="C110" s="224" t="s">
        <v>971</v>
      </c>
      <c r="D110" s="224"/>
    </row>
    <row r="111" spans="1:4" ht="46.5" customHeight="1">
      <c r="A111" s="225" t="s">
        <v>117</v>
      </c>
      <c r="B111" s="226" t="s">
        <v>1263</v>
      </c>
      <c r="C111" s="226"/>
      <c r="D111" s="228" t="s">
        <v>473</v>
      </c>
    </row>
    <row r="112" spans="1:4" ht="26">
      <c r="A112" s="225" t="s">
        <v>176</v>
      </c>
      <c r="B112" s="226" t="s">
        <v>1263</v>
      </c>
      <c r="C112" s="226"/>
      <c r="D112" s="228" t="s">
        <v>473</v>
      </c>
    </row>
    <row r="113" spans="1:4" ht="26">
      <c r="A113" s="225" t="s">
        <v>12</v>
      </c>
      <c r="B113" s="226" t="s">
        <v>1263</v>
      </c>
      <c r="C113" s="226"/>
      <c r="D113" s="228" t="s">
        <v>473</v>
      </c>
    </row>
    <row r="114" spans="1:4" ht="13">
      <c r="A114" s="225" t="s">
        <v>13</v>
      </c>
      <c r="B114" s="226"/>
      <c r="C114" s="226"/>
      <c r="D114" s="224"/>
    </row>
    <row r="115" spans="1:4" ht="13">
      <c r="A115" s="225" t="s">
        <v>14</v>
      </c>
      <c r="B115" s="226"/>
      <c r="C115" s="226"/>
      <c r="D115" s="224"/>
    </row>
    <row r="116" spans="1:4" ht="13">
      <c r="A116" s="221" t="s">
        <v>972</v>
      </c>
      <c r="B116" s="222" t="s">
        <v>973</v>
      </c>
      <c r="C116" s="222" t="s">
        <v>974</v>
      </c>
      <c r="D116" s="222"/>
    </row>
    <row r="117" spans="1:4" ht="100.5" customHeight="1">
      <c r="A117" s="223"/>
      <c r="B117" s="224" t="s">
        <v>975</v>
      </c>
      <c r="C117" s="224" t="s">
        <v>976</v>
      </c>
      <c r="D117" s="224"/>
    </row>
    <row r="118" spans="1:4" ht="70.5" customHeight="1">
      <c r="A118" s="225" t="s">
        <v>117</v>
      </c>
      <c r="B118" s="189" t="s">
        <v>1299</v>
      </c>
      <c r="C118" s="226"/>
      <c r="D118" s="227" t="s">
        <v>1309</v>
      </c>
    </row>
    <row r="119" spans="1:4" ht="39">
      <c r="A119" s="225" t="s">
        <v>176</v>
      </c>
      <c r="B119" s="189" t="s">
        <v>1435</v>
      </c>
      <c r="C119" s="226"/>
      <c r="D119" s="224" t="s">
        <v>473</v>
      </c>
    </row>
    <row r="120" spans="1:4" ht="39">
      <c r="A120" s="225" t="s">
        <v>12</v>
      </c>
      <c r="B120" s="189" t="s">
        <v>1435</v>
      </c>
      <c r="C120" s="226"/>
      <c r="D120" s="224" t="s">
        <v>473</v>
      </c>
    </row>
    <row r="121" spans="1:4" ht="13">
      <c r="A121" s="225" t="s">
        <v>13</v>
      </c>
      <c r="B121" s="226"/>
      <c r="C121" s="226"/>
      <c r="D121" s="224"/>
    </row>
    <row r="122" spans="1:4" ht="13">
      <c r="A122" s="225" t="s">
        <v>14</v>
      </c>
      <c r="B122" s="226"/>
      <c r="C122" s="226"/>
      <c r="D122" s="224"/>
    </row>
    <row r="123" spans="1:4" ht="26">
      <c r="A123" s="221" t="s">
        <v>977</v>
      </c>
      <c r="B123" s="222" t="s">
        <v>978</v>
      </c>
      <c r="C123" s="222" t="s">
        <v>979</v>
      </c>
      <c r="D123" s="222"/>
    </row>
    <row r="124" spans="1:4" ht="121.5" customHeight="1">
      <c r="A124" s="223"/>
      <c r="B124" s="230" t="s">
        <v>1315</v>
      </c>
      <c r="C124" s="230" t="s">
        <v>1316</v>
      </c>
      <c r="D124" s="224"/>
    </row>
    <row r="125" spans="1:4" ht="80.25" customHeight="1">
      <c r="A125" s="225" t="s">
        <v>117</v>
      </c>
      <c r="B125" s="189" t="s">
        <v>1299</v>
      </c>
      <c r="C125" s="226"/>
      <c r="D125" s="227" t="s">
        <v>1309</v>
      </c>
    </row>
    <row r="126" spans="1:4" ht="48.75" customHeight="1">
      <c r="A126" s="225" t="s">
        <v>176</v>
      </c>
      <c r="B126" s="189" t="s">
        <v>1481</v>
      </c>
      <c r="C126" s="226"/>
      <c r="D126" s="224" t="s">
        <v>473</v>
      </c>
    </row>
    <row r="127" spans="1:4" ht="39">
      <c r="A127" s="225" t="s">
        <v>12</v>
      </c>
      <c r="B127" s="189" t="s">
        <v>1481</v>
      </c>
      <c r="C127" s="226"/>
      <c r="D127" s="224" t="s">
        <v>473</v>
      </c>
    </row>
    <row r="128" spans="1:4" ht="13">
      <c r="A128" s="225" t="s">
        <v>13</v>
      </c>
      <c r="B128" s="226"/>
      <c r="C128" s="226"/>
      <c r="D128" s="224"/>
    </row>
    <row r="129" spans="1:4" ht="13">
      <c r="A129" s="225" t="s">
        <v>14</v>
      </c>
      <c r="B129" s="226"/>
      <c r="C129" s="226"/>
      <c r="D129" s="224"/>
    </row>
    <row r="130" spans="1:4" ht="52">
      <c r="A130" s="223"/>
      <c r="B130" s="224" t="s">
        <v>980</v>
      </c>
      <c r="C130" s="224" t="s">
        <v>981</v>
      </c>
      <c r="D130" s="224"/>
    </row>
    <row r="131" spans="1:4" ht="32.25" customHeight="1">
      <c r="A131" s="225" t="s">
        <v>117</v>
      </c>
      <c r="B131" s="226" t="s">
        <v>1482</v>
      </c>
      <c r="C131" s="226"/>
      <c r="D131" s="224" t="s">
        <v>473</v>
      </c>
    </row>
    <row r="132" spans="1:4" ht="54" customHeight="1">
      <c r="A132" s="225" t="s">
        <v>176</v>
      </c>
      <c r="B132" s="189" t="s">
        <v>1481</v>
      </c>
      <c r="C132" s="226"/>
      <c r="D132" s="224" t="s">
        <v>473</v>
      </c>
    </row>
    <row r="133" spans="1:4" ht="51.75" customHeight="1">
      <c r="A133" s="225" t="s">
        <v>12</v>
      </c>
      <c r="B133" s="189" t="s">
        <v>1481</v>
      </c>
      <c r="C133" s="226"/>
      <c r="D133" s="224" t="s">
        <v>473</v>
      </c>
    </row>
    <row r="134" spans="1:4" ht="13">
      <c r="A134" s="225" t="s">
        <v>13</v>
      </c>
      <c r="B134" s="226"/>
      <c r="C134" s="226"/>
      <c r="D134" s="224"/>
    </row>
    <row r="135" spans="1:4" ht="13">
      <c r="A135" s="225" t="s">
        <v>14</v>
      </c>
      <c r="B135" s="226"/>
      <c r="C135" s="226"/>
      <c r="D135" s="224"/>
    </row>
    <row r="136" spans="1:4" ht="29.25" customHeight="1">
      <c r="A136" s="231">
        <v>6</v>
      </c>
      <c r="B136" s="222" t="s">
        <v>982</v>
      </c>
      <c r="C136" s="222" t="s">
        <v>983</v>
      </c>
      <c r="D136" s="222"/>
    </row>
    <row r="137" spans="1:4" ht="52">
      <c r="A137" s="223"/>
      <c r="B137" s="224" t="s">
        <v>984</v>
      </c>
      <c r="C137" s="224" t="s">
        <v>985</v>
      </c>
      <c r="D137" s="224"/>
    </row>
    <row r="138" spans="1:4" ht="36.75" customHeight="1">
      <c r="A138" s="225" t="s">
        <v>117</v>
      </c>
      <c r="B138" s="226" t="s">
        <v>1236</v>
      </c>
      <c r="C138" s="226"/>
      <c r="D138" s="224" t="s">
        <v>473</v>
      </c>
    </row>
    <row r="139" spans="1:4" ht="13">
      <c r="A139" s="225" t="s">
        <v>176</v>
      </c>
      <c r="B139" s="226" t="s">
        <v>1436</v>
      </c>
      <c r="C139" s="226"/>
      <c r="D139" s="224" t="s">
        <v>473</v>
      </c>
    </row>
    <row r="140" spans="1:4" ht="13">
      <c r="A140" s="225" t="s">
        <v>12</v>
      </c>
      <c r="B140" s="226" t="s">
        <v>1436</v>
      </c>
      <c r="C140" s="226"/>
      <c r="D140" s="224" t="s">
        <v>473</v>
      </c>
    </row>
    <row r="141" spans="1:4" ht="13">
      <c r="A141" s="225" t="s">
        <v>13</v>
      </c>
      <c r="B141" s="226"/>
      <c r="C141" s="226"/>
      <c r="D141" s="224"/>
    </row>
    <row r="142" spans="1:4" ht="13">
      <c r="A142" s="225" t="s">
        <v>14</v>
      </c>
      <c r="B142" s="226"/>
      <c r="C142" s="226"/>
      <c r="D142" s="224"/>
    </row>
    <row r="143" spans="1:4" ht="38.25" customHeight="1">
      <c r="A143" s="221"/>
      <c r="B143" s="222" t="s">
        <v>986</v>
      </c>
      <c r="C143" s="222" t="s">
        <v>987</v>
      </c>
      <c r="D143" s="222"/>
    </row>
    <row r="144" spans="1:4" ht="35.25" customHeight="1">
      <c r="A144" s="225" t="s">
        <v>117</v>
      </c>
      <c r="B144" s="226" t="s">
        <v>1235</v>
      </c>
      <c r="C144" s="226" t="s">
        <v>988</v>
      </c>
      <c r="D144" s="224" t="s">
        <v>473</v>
      </c>
    </row>
    <row r="145" spans="1:4" ht="27" customHeight="1">
      <c r="A145" s="225" t="s">
        <v>176</v>
      </c>
      <c r="B145" s="226" t="s">
        <v>1235</v>
      </c>
      <c r="C145" s="226"/>
      <c r="D145" s="224" t="s">
        <v>473</v>
      </c>
    </row>
    <row r="146" spans="1:4" ht="27" customHeight="1">
      <c r="A146" s="225" t="s">
        <v>12</v>
      </c>
      <c r="B146" s="226" t="s">
        <v>1235</v>
      </c>
      <c r="C146" s="226"/>
      <c r="D146" s="224" t="s">
        <v>473</v>
      </c>
    </row>
    <row r="147" spans="1:4" ht="13">
      <c r="A147" s="225" t="s">
        <v>13</v>
      </c>
      <c r="B147" s="226"/>
      <c r="C147" s="226"/>
      <c r="D147" s="224"/>
    </row>
    <row r="148" spans="1:4" ht="13">
      <c r="A148" s="225" t="s">
        <v>14</v>
      </c>
      <c r="B148" s="226"/>
      <c r="C148" s="226"/>
      <c r="D148" s="224"/>
    </row>
    <row r="149" spans="1:4" ht="260">
      <c r="A149" s="221"/>
      <c r="B149" s="222" t="s">
        <v>989</v>
      </c>
      <c r="C149" s="222" t="s">
        <v>990</v>
      </c>
      <c r="D149" s="222"/>
    </row>
    <row r="150" spans="1:4" ht="13">
      <c r="A150" s="225" t="s">
        <v>117</v>
      </c>
      <c r="B150" s="226" t="s">
        <v>991</v>
      </c>
      <c r="C150" s="226" t="s">
        <v>992</v>
      </c>
      <c r="D150" s="224" t="s">
        <v>473</v>
      </c>
    </row>
    <row r="151" spans="1:4" ht="13">
      <c r="A151" s="225" t="s">
        <v>176</v>
      </c>
      <c r="B151" s="226" t="s">
        <v>991</v>
      </c>
      <c r="C151" s="226" t="s">
        <v>992</v>
      </c>
      <c r="D151" s="224" t="s">
        <v>473</v>
      </c>
    </row>
    <row r="152" spans="1:4" ht="13">
      <c r="A152" s="225" t="s">
        <v>12</v>
      </c>
      <c r="B152" s="226" t="s">
        <v>991</v>
      </c>
      <c r="C152" s="226" t="s">
        <v>992</v>
      </c>
      <c r="D152" s="224" t="s">
        <v>473</v>
      </c>
    </row>
    <row r="153" spans="1:4" ht="13">
      <c r="A153" s="225" t="s">
        <v>13</v>
      </c>
      <c r="B153" s="226"/>
      <c r="C153" s="226"/>
      <c r="D153" s="224"/>
    </row>
    <row r="154" spans="1:4" ht="13">
      <c r="A154" s="225" t="s">
        <v>14</v>
      </c>
      <c r="B154" s="226"/>
      <c r="C154" s="226"/>
      <c r="D154" s="224"/>
    </row>
    <row r="155" spans="1:4">
      <c r="A155" s="232"/>
    </row>
    <row r="156" spans="1:4">
      <c r="A156" s="232"/>
    </row>
    <row r="157" spans="1:4">
      <c r="A157" s="232"/>
    </row>
    <row r="158" spans="1:4">
      <c r="A158" s="232"/>
    </row>
    <row r="159" spans="1:4">
      <c r="A159" s="232"/>
    </row>
    <row r="160" spans="1:4">
      <c r="A160" s="232"/>
    </row>
    <row r="161" spans="1:1">
      <c r="A161" s="232"/>
    </row>
    <row r="162" spans="1:1">
      <c r="A162" s="232"/>
    </row>
    <row r="163" spans="1:1">
      <c r="A163" s="232"/>
    </row>
    <row r="164" spans="1:1">
      <c r="A164" s="232"/>
    </row>
    <row r="165" spans="1:1">
      <c r="A165" s="232"/>
    </row>
    <row r="166" spans="1:1">
      <c r="A166" s="232"/>
    </row>
    <row r="167" spans="1:1">
      <c r="A167" s="232"/>
    </row>
    <row r="168" spans="1:1">
      <c r="A168" s="232"/>
    </row>
    <row r="169" spans="1:1">
      <c r="A169" s="232"/>
    </row>
    <row r="170" spans="1:1">
      <c r="A170" s="232"/>
    </row>
    <row r="171" spans="1:1">
      <c r="A171" s="232"/>
    </row>
    <row r="172" spans="1:1">
      <c r="A172" s="232"/>
    </row>
    <row r="173" spans="1:1">
      <c r="A173" s="232"/>
    </row>
    <row r="174" spans="1:1">
      <c r="A174" s="232"/>
    </row>
    <row r="175" spans="1:1">
      <c r="A175" s="232"/>
    </row>
    <row r="176" spans="1:1">
      <c r="A176" s="232"/>
    </row>
    <row r="177" spans="1:1">
      <c r="A177" s="232"/>
    </row>
    <row r="178" spans="1:1">
      <c r="A178" s="232"/>
    </row>
    <row r="179" spans="1:1">
      <c r="A179" s="232"/>
    </row>
    <row r="180" spans="1:1">
      <c r="A180" s="232"/>
    </row>
    <row r="181" spans="1:1">
      <c r="A181" s="232"/>
    </row>
    <row r="182" spans="1:1">
      <c r="A182" s="232"/>
    </row>
    <row r="183" spans="1:1">
      <c r="A183" s="232"/>
    </row>
    <row r="184" spans="1:1">
      <c r="A184" s="232"/>
    </row>
    <row r="185" spans="1:1">
      <c r="A185" s="232"/>
    </row>
    <row r="186" spans="1:1">
      <c r="A186" s="232"/>
    </row>
    <row r="187" spans="1:1">
      <c r="A187" s="232"/>
    </row>
    <row r="188" spans="1:1">
      <c r="A188" s="232"/>
    </row>
    <row r="189" spans="1:1">
      <c r="A189" s="232"/>
    </row>
    <row r="190" spans="1:1">
      <c r="A190" s="232"/>
    </row>
    <row r="191" spans="1:1">
      <c r="A191" s="232"/>
    </row>
    <row r="192" spans="1:1">
      <c r="A192" s="232"/>
    </row>
    <row r="193" spans="1:1">
      <c r="A193" s="232"/>
    </row>
    <row r="194" spans="1:1">
      <c r="A194" s="232"/>
    </row>
    <row r="195" spans="1:1">
      <c r="A195" s="232"/>
    </row>
    <row r="196" spans="1:1">
      <c r="A196" s="232"/>
    </row>
    <row r="197" spans="1:1">
      <c r="A197" s="232"/>
    </row>
    <row r="198" spans="1:1">
      <c r="A198" s="232"/>
    </row>
    <row r="199" spans="1:1">
      <c r="A199" s="232"/>
    </row>
    <row r="200" spans="1:1">
      <c r="A200" s="232"/>
    </row>
    <row r="201" spans="1:1">
      <c r="A201" s="232"/>
    </row>
    <row r="202" spans="1:1">
      <c r="A202" s="232"/>
    </row>
    <row r="203" spans="1:1">
      <c r="A203" s="232"/>
    </row>
    <row r="204" spans="1:1">
      <c r="A204" s="232"/>
    </row>
    <row r="205" spans="1:1">
      <c r="A205" s="232"/>
    </row>
    <row r="206" spans="1:1">
      <c r="A206" s="232"/>
    </row>
    <row r="207" spans="1:1">
      <c r="A207" s="232"/>
    </row>
    <row r="208" spans="1:1">
      <c r="A208" s="232"/>
    </row>
    <row r="209" spans="1:1">
      <c r="A209" s="232"/>
    </row>
    <row r="210" spans="1:1">
      <c r="A210" s="232"/>
    </row>
    <row r="211" spans="1:1">
      <c r="A211" s="232"/>
    </row>
    <row r="212" spans="1:1">
      <c r="A212" s="232"/>
    </row>
    <row r="213" spans="1:1">
      <c r="A213" s="232"/>
    </row>
    <row r="214" spans="1:1">
      <c r="A214" s="232"/>
    </row>
    <row r="215" spans="1:1">
      <c r="A215" s="232"/>
    </row>
    <row r="216" spans="1:1">
      <c r="A216" s="232"/>
    </row>
    <row r="217" spans="1:1">
      <c r="A217" s="232"/>
    </row>
    <row r="218" spans="1:1">
      <c r="A218" s="232"/>
    </row>
    <row r="219" spans="1:1">
      <c r="A219" s="232"/>
    </row>
    <row r="220" spans="1:1">
      <c r="A220" s="232"/>
    </row>
    <row r="221" spans="1:1">
      <c r="A221" s="232"/>
    </row>
    <row r="222" spans="1:1">
      <c r="A222" s="232"/>
    </row>
    <row r="223" spans="1:1">
      <c r="A223" s="232"/>
    </row>
    <row r="224" spans="1:1">
      <c r="A224" s="232"/>
    </row>
    <row r="225" spans="1:1">
      <c r="A225" s="232"/>
    </row>
    <row r="226" spans="1:1">
      <c r="A226" s="232"/>
    </row>
    <row r="227" spans="1:1">
      <c r="A227" s="232"/>
    </row>
    <row r="228" spans="1:1">
      <c r="A228" s="232"/>
    </row>
    <row r="229" spans="1:1">
      <c r="A229" s="232"/>
    </row>
    <row r="230" spans="1:1">
      <c r="A230" s="232"/>
    </row>
    <row r="231" spans="1:1">
      <c r="A231" s="232"/>
    </row>
    <row r="232" spans="1:1">
      <c r="A232" s="232"/>
    </row>
    <row r="233" spans="1:1">
      <c r="A233" s="232"/>
    </row>
    <row r="234" spans="1:1">
      <c r="A234" s="232"/>
    </row>
    <row r="235" spans="1:1">
      <c r="A235" s="232"/>
    </row>
    <row r="236" spans="1:1">
      <c r="A236" s="232"/>
    </row>
    <row r="237" spans="1:1">
      <c r="A237" s="232"/>
    </row>
    <row r="238" spans="1:1">
      <c r="A238" s="232"/>
    </row>
    <row r="239" spans="1:1">
      <c r="A239" s="232"/>
    </row>
    <row r="240" spans="1:1">
      <c r="A240" s="232"/>
    </row>
    <row r="241" spans="1:1">
      <c r="A241" s="232"/>
    </row>
    <row r="242" spans="1:1">
      <c r="A242" s="232"/>
    </row>
    <row r="243" spans="1:1">
      <c r="A243" s="232"/>
    </row>
    <row r="244" spans="1:1">
      <c r="A244" s="232"/>
    </row>
    <row r="245" spans="1:1">
      <c r="A245" s="232"/>
    </row>
    <row r="246" spans="1:1">
      <c r="A246" s="232"/>
    </row>
    <row r="247" spans="1:1">
      <c r="A247" s="232"/>
    </row>
    <row r="248" spans="1:1">
      <c r="A248" s="232"/>
    </row>
    <row r="249" spans="1:1">
      <c r="A249" s="232"/>
    </row>
    <row r="250" spans="1:1">
      <c r="A250" s="232"/>
    </row>
    <row r="251" spans="1:1">
      <c r="A251" s="232"/>
    </row>
    <row r="252" spans="1:1">
      <c r="A252" s="232"/>
    </row>
    <row r="253" spans="1:1">
      <c r="A253" s="232"/>
    </row>
    <row r="254" spans="1:1">
      <c r="A254" s="232"/>
    </row>
    <row r="255" spans="1:1">
      <c r="A255" s="232"/>
    </row>
    <row r="256" spans="1:1">
      <c r="A256" s="232"/>
    </row>
    <row r="257" spans="1:1">
      <c r="A257" s="232"/>
    </row>
    <row r="258" spans="1:1">
      <c r="A258" s="232"/>
    </row>
    <row r="259" spans="1:1">
      <c r="A259" s="232"/>
    </row>
    <row r="260" spans="1:1">
      <c r="A260" s="232"/>
    </row>
    <row r="261" spans="1:1">
      <c r="A261" s="232"/>
    </row>
    <row r="262" spans="1:1">
      <c r="A262" s="232"/>
    </row>
    <row r="263" spans="1:1">
      <c r="A263" s="232"/>
    </row>
    <row r="264" spans="1:1">
      <c r="A264" s="232"/>
    </row>
    <row r="265" spans="1:1">
      <c r="A265" s="232"/>
    </row>
    <row r="266" spans="1:1">
      <c r="A266" s="232"/>
    </row>
    <row r="267" spans="1:1">
      <c r="A267" s="232"/>
    </row>
    <row r="268" spans="1:1">
      <c r="A268" s="232"/>
    </row>
    <row r="269" spans="1:1">
      <c r="A269" s="232"/>
    </row>
    <row r="270" spans="1:1">
      <c r="A270" s="232"/>
    </row>
    <row r="271" spans="1:1">
      <c r="A271" s="232"/>
    </row>
    <row r="272" spans="1:1">
      <c r="A272" s="232"/>
    </row>
    <row r="273" spans="1:1">
      <c r="A273" s="232"/>
    </row>
    <row r="274" spans="1:1">
      <c r="A274" s="232"/>
    </row>
    <row r="275" spans="1:1">
      <c r="A275" s="232"/>
    </row>
    <row r="276" spans="1:1">
      <c r="A276" s="232"/>
    </row>
    <row r="277" spans="1:1">
      <c r="A277" s="232"/>
    </row>
    <row r="278" spans="1:1">
      <c r="A278" s="232"/>
    </row>
    <row r="279" spans="1:1">
      <c r="A279" s="232"/>
    </row>
    <row r="280" spans="1:1">
      <c r="A280" s="232"/>
    </row>
    <row r="281" spans="1:1">
      <c r="A281" s="232"/>
    </row>
    <row r="282" spans="1:1">
      <c r="A282" s="232"/>
    </row>
    <row r="283" spans="1:1">
      <c r="A283" s="232"/>
    </row>
    <row r="284" spans="1:1">
      <c r="A284" s="232"/>
    </row>
    <row r="285" spans="1:1">
      <c r="A285" s="232"/>
    </row>
    <row r="286" spans="1:1">
      <c r="A286" s="232"/>
    </row>
    <row r="287" spans="1:1">
      <c r="A287" s="232"/>
    </row>
    <row r="288" spans="1:1">
      <c r="A288" s="232"/>
    </row>
    <row r="289" spans="1:1">
      <c r="A289" s="232"/>
    </row>
    <row r="290" spans="1:1">
      <c r="A290" s="232"/>
    </row>
    <row r="291" spans="1:1">
      <c r="A291" s="232"/>
    </row>
    <row r="292" spans="1:1">
      <c r="A292" s="232"/>
    </row>
    <row r="293" spans="1:1">
      <c r="A293" s="232"/>
    </row>
    <row r="294" spans="1:1">
      <c r="A294" s="232"/>
    </row>
    <row r="295" spans="1:1">
      <c r="A295" s="232"/>
    </row>
    <row r="296" spans="1:1">
      <c r="A296" s="232"/>
    </row>
    <row r="297" spans="1:1">
      <c r="A297" s="232"/>
    </row>
    <row r="298" spans="1:1">
      <c r="A298" s="232"/>
    </row>
    <row r="299" spans="1:1">
      <c r="A299" s="232"/>
    </row>
    <row r="300" spans="1:1">
      <c r="A300" s="232"/>
    </row>
    <row r="301" spans="1:1">
      <c r="A301" s="232"/>
    </row>
    <row r="302" spans="1:1">
      <c r="A302" s="232"/>
    </row>
    <row r="303" spans="1:1">
      <c r="A303" s="232"/>
    </row>
    <row r="304" spans="1:1">
      <c r="A304" s="232"/>
    </row>
    <row r="305" spans="1:1">
      <c r="A305" s="232"/>
    </row>
    <row r="306" spans="1:1">
      <c r="A306" s="232"/>
    </row>
    <row r="307" spans="1:1">
      <c r="A307" s="232"/>
    </row>
    <row r="308" spans="1:1">
      <c r="A308" s="232"/>
    </row>
    <row r="309" spans="1:1">
      <c r="A309" s="232"/>
    </row>
    <row r="310" spans="1:1">
      <c r="A310" s="232"/>
    </row>
    <row r="311" spans="1:1">
      <c r="A311" s="232"/>
    </row>
    <row r="312" spans="1:1">
      <c r="A312" s="232"/>
    </row>
    <row r="313" spans="1:1">
      <c r="A313" s="232"/>
    </row>
    <row r="314" spans="1:1">
      <c r="A314" s="232"/>
    </row>
    <row r="315" spans="1:1">
      <c r="A315" s="232"/>
    </row>
    <row r="316" spans="1:1">
      <c r="A316" s="232"/>
    </row>
    <row r="317" spans="1:1">
      <c r="A317" s="232"/>
    </row>
    <row r="318" spans="1:1">
      <c r="A318" s="232"/>
    </row>
    <row r="319" spans="1:1">
      <c r="A319" s="232"/>
    </row>
    <row r="320" spans="1:1">
      <c r="A320" s="232"/>
    </row>
    <row r="321" spans="1:1">
      <c r="A321" s="232"/>
    </row>
    <row r="322" spans="1:1">
      <c r="A322" s="232"/>
    </row>
    <row r="323" spans="1:1">
      <c r="A323" s="232"/>
    </row>
    <row r="324" spans="1:1">
      <c r="A324" s="232"/>
    </row>
    <row r="325" spans="1:1">
      <c r="A325" s="232"/>
    </row>
    <row r="326" spans="1:1">
      <c r="A326" s="232"/>
    </row>
    <row r="327" spans="1:1">
      <c r="A327" s="232"/>
    </row>
    <row r="328" spans="1:1">
      <c r="A328" s="232"/>
    </row>
    <row r="329" spans="1:1">
      <c r="A329" s="232"/>
    </row>
    <row r="330" spans="1:1">
      <c r="A330" s="232"/>
    </row>
    <row r="331" spans="1:1">
      <c r="A331" s="232"/>
    </row>
    <row r="332" spans="1:1">
      <c r="A332" s="232"/>
    </row>
    <row r="333" spans="1:1">
      <c r="A333" s="232"/>
    </row>
    <row r="334" spans="1:1">
      <c r="A334" s="232"/>
    </row>
    <row r="335" spans="1:1">
      <c r="A335" s="232"/>
    </row>
    <row r="336" spans="1:1">
      <c r="A336" s="232"/>
    </row>
    <row r="337" spans="1:1">
      <c r="A337" s="232"/>
    </row>
    <row r="338" spans="1:1">
      <c r="A338" s="232"/>
    </row>
    <row r="339" spans="1:1">
      <c r="A339" s="232"/>
    </row>
    <row r="340" spans="1:1">
      <c r="A340" s="232"/>
    </row>
    <row r="341" spans="1:1">
      <c r="A341" s="232"/>
    </row>
    <row r="342" spans="1:1">
      <c r="A342" s="232"/>
    </row>
    <row r="343" spans="1:1">
      <c r="A343" s="232"/>
    </row>
    <row r="344" spans="1:1">
      <c r="A344" s="232"/>
    </row>
    <row r="345" spans="1:1">
      <c r="A345" s="232"/>
    </row>
    <row r="346" spans="1:1">
      <c r="A346" s="232"/>
    </row>
    <row r="347" spans="1:1">
      <c r="A347" s="232"/>
    </row>
    <row r="348" spans="1:1">
      <c r="A348" s="232"/>
    </row>
    <row r="349" spans="1:1">
      <c r="A349" s="232"/>
    </row>
    <row r="350" spans="1:1">
      <c r="A350" s="232"/>
    </row>
    <row r="351" spans="1:1">
      <c r="A351" s="232"/>
    </row>
    <row r="352" spans="1:1">
      <c r="A352" s="232"/>
    </row>
    <row r="353" spans="1:1">
      <c r="A353" s="232"/>
    </row>
    <row r="354" spans="1:1">
      <c r="A354" s="232"/>
    </row>
    <row r="355" spans="1:1">
      <c r="A355" s="232"/>
    </row>
    <row r="356" spans="1:1">
      <c r="A356" s="232"/>
    </row>
    <row r="357" spans="1:1">
      <c r="A357" s="232"/>
    </row>
    <row r="358" spans="1:1">
      <c r="A358" s="232"/>
    </row>
    <row r="359" spans="1:1">
      <c r="A359" s="232"/>
    </row>
    <row r="360" spans="1:1">
      <c r="A360" s="232"/>
    </row>
    <row r="361" spans="1:1">
      <c r="A361" s="232"/>
    </row>
    <row r="362" spans="1:1">
      <c r="A362" s="232"/>
    </row>
    <row r="363" spans="1:1">
      <c r="A363" s="232"/>
    </row>
    <row r="364" spans="1:1">
      <c r="A364" s="232"/>
    </row>
    <row r="365" spans="1:1">
      <c r="A365" s="232"/>
    </row>
    <row r="366" spans="1:1">
      <c r="A366" s="232"/>
    </row>
    <row r="367" spans="1:1">
      <c r="A367" s="232"/>
    </row>
    <row r="368" spans="1:1">
      <c r="A368" s="232"/>
    </row>
    <row r="369" spans="1:1">
      <c r="A369" s="232"/>
    </row>
    <row r="370" spans="1:1">
      <c r="A370" s="232"/>
    </row>
    <row r="371" spans="1:1">
      <c r="A371" s="232"/>
    </row>
    <row r="372" spans="1:1">
      <c r="A372" s="232"/>
    </row>
    <row r="373" spans="1:1">
      <c r="A373" s="232"/>
    </row>
    <row r="374" spans="1:1">
      <c r="A374" s="232"/>
    </row>
    <row r="375" spans="1:1">
      <c r="A375" s="232"/>
    </row>
    <row r="376" spans="1:1">
      <c r="A376" s="232"/>
    </row>
    <row r="377" spans="1:1">
      <c r="A377" s="232"/>
    </row>
    <row r="378" spans="1:1">
      <c r="A378" s="232"/>
    </row>
    <row r="379" spans="1:1">
      <c r="A379" s="232"/>
    </row>
    <row r="380" spans="1:1">
      <c r="A380" s="232"/>
    </row>
    <row r="381" spans="1:1">
      <c r="A381" s="232"/>
    </row>
    <row r="382" spans="1:1">
      <c r="A382" s="232"/>
    </row>
    <row r="383" spans="1:1">
      <c r="A383" s="232"/>
    </row>
    <row r="384" spans="1:1">
      <c r="A384" s="232"/>
    </row>
    <row r="385" spans="1:1">
      <c r="A385" s="232"/>
    </row>
    <row r="386" spans="1:1">
      <c r="A386" s="232"/>
    </row>
    <row r="387" spans="1:1">
      <c r="A387" s="232"/>
    </row>
    <row r="388" spans="1:1">
      <c r="A388" s="232"/>
    </row>
    <row r="389" spans="1:1">
      <c r="A389" s="232"/>
    </row>
    <row r="390" spans="1:1">
      <c r="A390" s="232"/>
    </row>
    <row r="391" spans="1:1">
      <c r="A391" s="232"/>
    </row>
    <row r="392" spans="1:1">
      <c r="A392" s="232"/>
    </row>
    <row r="393" spans="1:1">
      <c r="A393" s="232"/>
    </row>
    <row r="394" spans="1:1">
      <c r="A394" s="232"/>
    </row>
    <row r="395" spans="1:1">
      <c r="A395" s="232"/>
    </row>
    <row r="396" spans="1:1">
      <c r="A396" s="232"/>
    </row>
    <row r="397" spans="1:1">
      <c r="A397" s="232"/>
    </row>
    <row r="398" spans="1:1">
      <c r="A398" s="232"/>
    </row>
    <row r="399" spans="1:1">
      <c r="A399" s="232"/>
    </row>
    <row r="400" spans="1:1">
      <c r="A400" s="232"/>
    </row>
    <row r="401" spans="1:1">
      <c r="A401" s="232"/>
    </row>
    <row r="402" spans="1:1">
      <c r="A402" s="232"/>
    </row>
    <row r="403" spans="1:1">
      <c r="A403" s="232"/>
    </row>
    <row r="404" spans="1:1">
      <c r="A404" s="232"/>
    </row>
    <row r="405" spans="1:1">
      <c r="A405" s="232"/>
    </row>
    <row r="406" spans="1:1">
      <c r="A406" s="232"/>
    </row>
    <row r="407" spans="1:1">
      <c r="A407" s="232"/>
    </row>
    <row r="408" spans="1:1">
      <c r="A408" s="232"/>
    </row>
    <row r="409" spans="1:1">
      <c r="A409" s="232"/>
    </row>
    <row r="410" spans="1:1">
      <c r="A410" s="232"/>
    </row>
    <row r="411" spans="1:1">
      <c r="A411" s="232"/>
    </row>
    <row r="412" spans="1:1">
      <c r="A412" s="232"/>
    </row>
    <row r="413" spans="1:1">
      <c r="A413" s="232"/>
    </row>
    <row r="414" spans="1:1">
      <c r="A414" s="232"/>
    </row>
    <row r="415" spans="1:1">
      <c r="A415" s="232"/>
    </row>
    <row r="416" spans="1:1">
      <c r="A416" s="232"/>
    </row>
    <row r="417" spans="1:1">
      <c r="A417" s="232"/>
    </row>
    <row r="418" spans="1:1">
      <c r="A418" s="232"/>
    </row>
    <row r="419" spans="1:1">
      <c r="A419" s="232"/>
    </row>
    <row r="420" spans="1:1">
      <c r="A420" s="232"/>
    </row>
    <row r="421" spans="1:1">
      <c r="A421" s="232"/>
    </row>
    <row r="422" spans="1:1">
      <c r="A422" s="232"/>
    </row>
    <row r="423" spans="1:1">
      <c r="A423" s="232"/>
    </row>
    <row r="424" spans="1:1">
      <c r="A424" s="232"/>
    </row>
    <row r="425" spans="1:1">
      <c r="A425" s="232"/>
    </row>
    <row r="426" spans="1:1">
      <c r="A426" s="232"/>
    </row>
    <row r="427" spans="1:1">
      <c r="A427" s="232"/>
    </row>
    <row r="428" spans="1:1">
      <c r="A428" s="232"/>
    </row>
    <row r="429" spans="1:1">
      <c r="A429" s="232"/>
    </row>
    <row r="430" spans="1:1">
      <c r="A430" s="232"/>
    </row>
    <row r="431" spans="1:1">
      <c r="A431" s="232"/>
    </row>
    <row r="432" spans="1:1">
      <c r="A432" s="232"/>
    </row>
    <row r="433" spans="1:1">
      <c r="A433" s="232"/>
    </row>
    <row r="434" spans="1:1">
      <c r="A434" s="232"/>
    </row>
    <row r="435" spans="1:1">
      <c r="A435" s="232"/>
    </row>
    <row r="436" spans="1:1">
      <c r="A436" s="232"/>
    </row>
    <row r="437" spans="1:1">
      <c r="A437" s="232"/>
    </row>
    <row r="438" spans="1:1">
      <c r="A438" s="232"/>
    </row>
    <row r="439" spans="1:1">
      <c r="A439" s="232"/>
    </row>
    <row r="440" spans="1:1">
      <c r="A440" s="232"/>
    </row>
    <row r="441" spans="1:1">
      <c r="A441" s="232"/>
    </row>
    <row r="442" spans="1:1">
      <c r="A442" s="232"/>
    </row>
    <row r="443" spans="1:1">
      <c r="A443" s="232"/>
    </row>
    <row r="444" spans="1:1">
      <c r="A444" s="232"/>
    </row>
    <row r="445" spans="1:1">
      <c r="A445" s="232"/>
    </row>
    <row r="446" spans="1:1">
      <c r="A446" s="232"/>
    </row>
    <row r="447" spans="1:1">
      <c r="A447" s="232"/>
    </row>
    <row r="448" spans="1:1">
      <c r="A448" s="232"/>
    </row>
    <row r="449" spans="1:1">
      <c r="A449" s="232"/>
    </row>
    <row r="450" spans="1:1">
      <c r="A450" s="232"/>
    </row>
    <row r="451" spans="1:1">
      <c r="A451" s="232"/>
    </row>
    <row r="452" spans="1:1">
      <c r="A452" s="232"/>
    </row>
    <row r="453" spans="1:1">
      <c r="A453" s="232"/>
    </row>
    <row r="454" spans="1:1">
      <c r="A454" s="232"/>
    </row>
    <row r="455" spans="1:1">
      <c r="A455" s="232"/>
    </row>
    <row r="456" spans="1:1">
      <c r="A456" s="232"/>
    </row>
    <row r="457" spans="1:1">
      <c r="A457" s="232"/>
    </row>
    <row r="458" spans="1:1">
      <c r="A458" s="232"/>
    </row>
    <row r="459" spans="1:1">
      <c r="A459" s="232"/>
    </row>
    <row r="460" spans="1:1">
      <c r="A460" s="232"/>
    </row>
    <row r="461" spans="1:1">
      <c r="A461" s="232"/>
    </row>
    <row r="462" spans="1:1">
      <c r="A462" s="232"/>
    </row>
    <row r="463" spans="1:1">
      <c r="A463" s="232"/>
    </row>
    <row r="464" spans="1:1">
      <c r="A464" s="232"/>
    </row>
    <row r="465" spans="1:1">
      <c r="A465" s="232"/>
    </row>
    <row r="466" spans="1:1">
      <c r="A466" s="232"/>
    </row>
    <row r="467" spans="1:1">
      <c r="A467" s="232"/>
    </row>
    <row r="468" spans="1:1">
      <c r="A468" s="232"/>
    </row>
    <row r="469" spans="1:1">
      <c r="A469" s="232"/>
    </row>
    <row r="470" spans="1:1">
      <c r="A470" s="232"/>
    </row>
    <row r="471" spans="1:1">
      <c r="A471" s="232"/>
    </row>
    <row r="472" spans="1:1">
      <c r="A472" s="232"/>
    </row>
    <row r="473" spans="1:1">
      <c r="A473" s="232"/>
    </row>
    <row r="474" spans="1:1">
      <c r="A474" s="232"/>
    </row>
    <row r="475" spans="1:1">
      <c r="A475" s="232"/>
    </row>
    <row r="476" spans="1:1">
      <c r="A476" s="232"/>
    </row>
    <row r="477" spans="1:1">
      <c r="A477" s="232"/>
    </row>
    <row r="478" spans="1:1">
      <c r="A478" s="232"/>
    </row>
    <row r="479" spans="1:1">
      <c r="A479" s="232"/>
    </row>
    <row r="480" spans="1:1">
      <c r="A480" s="232"/>
    </row>
    <row r="481" spans="1:1">
      <c r="A481" s="232"/>
    </row>
    <row r="482" spans="1:1">
      <c r="A482" s="232"/>
    </row>
    <row r="483" spans="1:1">
      <c r="A483" s="232"/>
    </row>
    <row r="484" spans="1:1">
      <c r="A484" s="232"/>
    </row>
    <row r="485" spans="1:1">
      <c r="A485" s="232"/>
    </row>
    <row r="486" spans="1:1">
      <c r="A486" s="232"/>
    </row>
    <row r="487" spans="1:1">
      <c r="A487" s="232"/>
    </row>
    <row r="488" spans="1:1">
      <c r="A488" s="232"/>
    </row>
    <row r="489" spans="1:1">
      <c r="A489" s="232"/>
    </row>
    <row r="490" spans="1:1">
      <c r="A490" s="232"/>
    </row>
    <row r="491" spans="1:1">
      <c r="A491" s="232"/>
    </row>
    <row r="492" spans="1:1">
      <c r="A492" s="232"/>
    </row>
    <row r="493" spans="1:1">
      <c r="A493" s="232"/>
    </row>
    <row r="494" spans="1:1">
      <c r="A494" s="232"/>
    </row>
    <row r="495" spans="1:1">
      <c r="A495" s="232"/>
    </row>
    <row r="496" spans="1:1">
      <c r="A496" s="232"/>
    </row>
    <row r="497" spans="1:1">
      <c r="A497" s="232"/>
    </row>
    <row r="498" spans="1:1">
      <c r="A498" s="232"/>
    </row>
    <row r="499" spans="1:1">
      <c r="A499" s="232"/>
    </row>
    <row r="500" spans="1:1">
      <c r="A500" s="232"/>
    </row>
    <row r="501" spans="1:1">
      <c r="A501" s="232"/>
    </row>
    <row r="502" spans="1:1">
      <c r="A502" s="232"/>
    </row>
    <row r="503" spans="1:1">
      <c r="A503" s="232"/>
    </row>
    <row r="504" spans="1:1">
      <c r="A504" s="232"/>
    </row>
    <row r="505" spans="1:1">
      <c r="A505" s="232"/>
    </row>
    <row r="506" spans="1:1">
      <c r="A506" s="232"/>
    </row>
    <row r="507" spans="1:1">
      <c r="A507" s="232"/>
    </row>
    <row r="508" spans="1:1">
      <c r="A508" s="232"/>
    </row>
    <row r="509" spans="1:1">
      <c r="A509" s="232"/>
    </row>
    <row r="510" spans="1:1">
      <c r="A510" s="232"/>
    </row>
    <row r="511" spans="1:1">
      <c r="A511" s="232"/>
    </row>
    <row r="512" spans="1:1">
      <c r="A512" s="232"/>
    </row>
    <row r="513" spans="1:1">
      <c r="A513" s="232"/>
    </row>
    <row r="514" spans="1:1">
      <c r="A514" s="232"/>
    </row>
    <row r="515" spans="1:1">
      <c r="A515" s="232"/>
    </row>
    <row r="516" spans="1:1">
      <c r="A516" s="232"/>
    </row>
    <row r="517" spans="1:1">
      <c r="A517" s="232"/>
    </row>
    <row r="518" spans="1:1">
      <c r="A518" s="232"/>
    </row>
    <row r="519" spans="1:1">
      <c r="A519" s="232"/>
    </row>
    <row r="520" spans="1:1">
      <c r="A520" s="232"/>
    </row>
    <row r="521" spans="1:1">
      <c r="A521" s="232"/>
    </row>
    <row r="522" spans="1:1">
      <c r="A522" s="232"/>
    </row>
    <row r="523" spans="1:1">
      <c r="A523" s="232"/>
    </row>
    <row r="524" spans="1:1">
      <c r="A524" s="232"/>
    </row>
    <row r="525" spans="1:1">
      <c r="A525" s="232"/>
    </row>
    <row r="526" spans="1:1">
      <c r="A526" s="232"/>
    </row>
    <row r="527" spans="1:1">
      <c r="A527" s="232"/>
    </row>
    <row r="528" spans="1:1">
      <c r="A528" s="232"/>
    </row>
    <row r="529" spans="1:1">
      <c r="A529" s="232"/>
    </row>
    <row r="530" spans="1:1">
      <c r="A530" s="232"/>
    </row>
    <row r="531" spans="1:1">
      <c r="A531" s="232"/>
    </row>
    <row r="532" spans="1:1">
      <c r="A532" s="232"/>
    </row>
    <row r="533" spans="1:1">
      <c r="A533" s="232"/>
    </row>
    <row r="534" spans="1:1">
      <c r="A534" s="232"/>
    </row>
    <row r="535" spans="1:1">
      <c r="A535" s="232"/>
    </row>
    <row r="536" spans="1:1">
      <c r="A536" s="232"/>
    </row>
    <row r="537" spans="1:1">
      <c r="A537" s="232"/>
    </row>
    <row r="538" spans="1:1">
      <c r="A538" s="232"/>
    </row>
    <row r="539" spans="1:1">
      <c r="A539" s="232"/>
    </row>
    <row r="540" spans="1:1">
      <c r="A540" s="232"/>
    </row>
    <row r="541" spans="1:1">
      <c r="A541" s="232"/>
    </row>
    <row r="542" spans="1:1">
      <c r="A542" s="232"/>
    </row>
    <row r="543" spans="1:1">
      <c r="A543" s="232"/>
    </row>
    <row r="544" spans="1:1">
      <c r="A544" s="232"/>
    </row>
    <row r="545" spans="1:1">
      <c r="A545" s="232"/>
    </row>
    <row r="546" spans="1:1">
      <c r="A546" s="232"/>
    </row>
    <row r="547" spans="1:1">
      <c r="A547" s="232"/>
    </row>
    <row r="548" spans="1:1">
      <c r="A548" s="232"/>
    </row>
    <row r="549" spans="1:1">
      <c r="A549" s="232"/>
    </row>
    <row r="550" spans="1:1">
      <c r="A550" s="232"/>
    </row>
    <row r="551" spans="1:1">
      <c r="A551" s="232"/>
    </row>
    <row r="552" spans="1:1">
      <c r="A552" s="232"/>
    </row>
    <row r="553" spans="1:1">
      <c r="A553" s="232"/>
    </row>
    <row r="554" spans="1:1">
      <c r="A554" s="232"/>
    </row>
    <row r="555" spans="1:1">
      <c r="A555" s="232"/>
    </row>
    <row r="556" spans="1:1">
      <c r="A556" s="232"/>
    </row>
    <row r="557" spans="1:1">
      <c r="A557" s="232"/>
    </row>
    <row r="558" spans="1:1">
      <c r="A558" s="232"/>
    </row>
    <row r="559" spans="1:1">
      <c r="A559" s="232"/>
    </row>
    <row r="560" spans="1:1">
      <c r="A560" s="232"/>
    </row>
    <row r="561" spans="1:1">
      <c r="A561" s="232"/>
    </row>
    <row r="562" spans="1:1">
      <c r="A562" s="232"/>
    </row>
    <row r="563" spans="1:1">
      <c r="A563" s="232"/>
    </row>
    <row r="564" spans="1:1">
      <c r="A564" s="232"/>
    </row>
    <row r="565" spans="1:1">
      <c r="A565" s="232"/>
    </row>
    <row r="566" spans="1:1">
      <c r="A566" s="232"/>
    </row>
    <row r="567" spans="1:1">
      <c r="A567" s="232"/>
    </row>
    <row r="568" spans="1:1">
      <c r="A568" s="232"/>
    </row>
    <row r="569" spans="1:1">
      <c r="A569" s="232"/>
    </row>
    <row r="570" spans="1:1">
      <c r="A570" s="232"/>
    </row>
    <row r="571" spans="1:1">
      <c r="A571" s="232"/>
    </row>
    <row r="572" spans="1:1">
      <c r="A572" s="232"/>
    </row>
    <row r="573" spans="1:1">
      <c r="A573" s="232"/>
    </row>
    <row r="574" spans="1:1">
      <c r="A574" s="232"/>
    </row>
    <row r="575" spans="1:1">
      <c r="A575" s="232"/>
    </row>
    <row r="576" spans="1:1">
      <c r="A576" s="232"/>
    </row>
    <row r="577" spans="1:1">
      <c r="A577" s="232"/>
    </row>
    <row r="578" spans="1:1">
      <c r="A578" s="232"/>
    </row>
    <row r="579" spans="1:1">
      <c r="A579" s="232"/>
    </row>
    <row r="580" spans="1:1">
      <c r="A580" s="232"/>
    </row>
    <row r="581" spans="1:1">
      <c r="A581" s="232"/>
    </row>
    <row r="582" spans="1:1">
      <c r="A582" s="232"/>
    </row>
    <row r="583" spans="1:1">
      <c r="A583" s="232"/>
    </row>
    <row r="584" spans="1:1">
      <c r="A584" s="232"/>
    </row>
    <row r="585" spans="1:1">
      <c r="A585" s="232"/>
    </row>
    <row r="586" spans="1:1">
      <c r="A586" s="232"/>
    </row>
    <row r="587" spans="1:1">
      <c r="A587" s="232"/>
    </row>
    <row r="588" spans="1:1">
      <c r="A588" s="232"/>
    </row>
    <row r="589" spans="1:1">
      <c r="A589" s="232"/>
    </row>
    <row r="590" spans="1:1">
      <c r="A590" s="232"/>
    </row>
    <row r="591" spans="1:1">
      <c r="A591" s="232"/>
    </row>
    <row r="592" spans="1:1">
      <c r="A592" s="232"/>
    </row>
    <row r="593" spans="1:1">
      <c r="A593" s="232"/>
    </row>
    <row r="594" spans="1:1">
      <c r="A594" s="232"/>
    </row>
    <row r="595" spans="1:1">
      <c r="A595" s="232"/>
    </row>
    <row r="596" spans="1:1">
      <c r="A596" s="232"/>
    </row>
    <row r="597" spans="1:1">
      <c r="A597" s="232"/>
    </row>
    <row r="598" spans="1:1">
      <c r="A598" s="232"/>
    </row>
    <row r="599" spans="1:1">
      <c r="A599" s="232"/>
    </row>
    <row r="600" spans="1:1">
      <c r="A600" s="232"/>
    </row>
    <row r="601" spans="1:1">
      <c r="A601" s="232"/>
    </row>
    <row r="602" spans="1:1">
      <c r="A602" s="232"/>
    </row>
    <row r="603" spans="1:1">
      <c r="A603" s="232"/>
    </row>
    <row r="604" spans="1:1">
      <c r="A604" s="232"/>
    </row>
    <row r="605" spans="1:1">
      <c r="A605" s="232"/>
    </row>
    <row r="606" spans="1:1">
      <c r="A606" s="232"/>
    </row>
    <row r="607" spans="1:1">
      <c r="A607" s="232"/>
    </row>
    <row r="608" spans="1:1">
      <c r="A608" s="232"/>
    </row>
    <row r="609" spans="1:1">
      <c r="A609" s="232"/>
    </row>
    <row r="610" spans="1:1">
      <c r="A610" s="232"/>
    </row>
    <row r="611" spans="1:1">
      <c r="A611" s="232"/>
    </row>
    <row r="612" spans="1:1">
      <c r="A612" s="232"/>
    </row>
    <row r="613" spans="1:1">
      <c r="A613" s="232"/>
    </row>
    <row r="614" spans="1:1">
      <c r="A614" s="232"/>
    </row>
    <row r="615" spans="1:1">
      <c r="A615" s="232"/>
    </row>
    <row r="616" spans="1:1">
      <c r="A616" s="232"/>
    </row>
    <row r="617" spans="1:1">
      <c r="A617" s="232"/>
    </row>
    <row r="618" spans="1:1">
      <c r="A618" s="232"/>
    </row>
    <row r="619" spans="1:1">
      <c r="A619" s="232"/>
    </row>
    <row r="620" spans="1:1">
      <c r="A620" s="232"/>
    </row>
    <row r="621" spans="1:1">
      <c r="A621" s="232"/>
    </row>
    <row r="622" spans="1:1">
      <c r="A622" s="232"/>
    </row>
    <row r="623" spans="1:1">
      <c r="A623" s="232"/>
    </row>
    <row r="624" spans="1:1">
      <c r="A624" s="232"/>
    </row>
    <row r="625" spans="1:1">
      <c r="A625" s="232"/>
    </row>
    <row r="626" spans="1:1">
      <c r="A626" s="232"/>
    </row>
    <row r="627" spans="1:1">
      <c r="A627" s="232"/>
    </row>
    <row r="628" spans="1:1">
      <c r="A628" s="232"/>
    </row>
    <row r="629" spans="1:1">
      <c r="A629" s="232"/>
    </row>
    <row r="630" spans="1:1">
      <c r="A630" s="232"/>
    </row>
    <row r="631" spans="1:1">
      <c r="A631" s="232"/>
    </row>
    <row r="632" spans="1:1">
      <c r="A632" s="232"/>
    </row>
    <row r="633" spans="1:1">
      <c r="A633" s="232"/>
    </row>
    <row r="634" spans="1:1">
      <c r="A634" s="232"/>
    </row>
    <row r="635" spans="1:1">
      <c r="A635" s="232"/>
    </row>
    <row r="636" spans="1:1">
      <c r="A636" s="232"/>
    </row>
    <row r="637" spans="1:1">
      <c r="A637" s="232"/>
    </row>
    <row r="638" spans="1:1">
      <c r="A638" s="232"/>
    </row>
    <row r="639" spans="1:1">
      <c r="A639" s="232"/>
    </row>
    <row r="640" spans="1:1">
      <c r="A640" s="232"/>
    </row>
    <row r="641" spans="1:1">
      <c r="A641" s="232"/>
    </row>
    <row r="642" spans="1:1">
      <c r="A642" s="232"/>
    </row>
    <row r="643" spans="1:1">
      <c r="A643" s="232"/>
    </row>
    <row r="644" spans="1:1">
      <c r="A644" s="232"/>
    </row>
    <row r="645" spans="1:1">
      <c r="A645" s="232"/>
    </row>
    <row r="646" spans="1:1">
      <c r="A646" s="232"/>
    </row>
    <row r="647" spans="1:1">
      <c r="A647" s="232"/>
    </row>
    <row r="648" spans="1:1">
      <c r="A648" s="232"/>
    </row>
    <row r="649" spans="1:1">
      <c r="A649" s="232"/>
    </row>
    <row r="650" spans="1:1">
      <c r="A650" s="232"/>
    </row>
    <row r="651" spans="1:1">
      <c r="A651" s="232"/>
    </row>
    <row r="652" spans="1:1">
      <c r="A652" s="232"/>
    </row>
    <row r="653" spans="1:1">
      <c r="A653" s="232"/>
    </row>
    <row r="654" spans="1:1">
      <c r="A654" s="232"/>
    </row>
    <row r="655" spans="1:1">
      <c r="A655" s="232"/>
    </row>
    <row r="656" spans="1:1">
      <c r="A656" s="232"/>
    </row>
    <row r="657" spans="1:1">
      <c r="A657" s="232"/>
    </row>
    <row r="658" spans="1:1">
      <c r="A658" s="232"/>
    </row>
    <row r="659" spans="1:1">
      <c r="A659" s="232"/>
    </row>
    <row r="660" spans="1:1">
      <c r="A660" s="232"/>
    </row>
    <row r="661" spans="1:1">
      <c r="A661" s="232"/>
    </row>
    <row r="662" spans="1:1">
      <c r="A662" s="232"/>
    </row>
    <row r="663" spans="1:1">
      <c r="A663" s="232"/>
    </row>
    <row r="664" spans="1:1">
      <c r="A664" s="232"/>
    </row>
    <row r="665" spans="1:1">
      <c r="A665" s="232"/>
    </row>
    <row r="666" spans="1:1">
      <c r="A666" s="232"/>
    </row>
    <row r="667" spans="1:1">
      <c r="A667" s="232"/>
    </row>
    <row r="668" spans="1:1">
      <c r="A668" s="232"/>
    </row>
    <row r="669" spans="1:1">
      <c r="A669" s="232"/>
    </row>
    <row r="670" spans="1:1">
      <c r="A670" s="232"/>
    </row>
    <row r="671" spans="1:1">
      <c r="A671" s="232"/>
    </row>
    <row r="672" spans="1:1">
      <c r="A672" s="232"/>
    </row>
    <row r="673" spans="1:1">
      <c r="A673" s="232"/>
    </row>
    <row r="674" spans="1:1">
      <c r="A674" s="232"/>
    </row>
    <row r="675" spans="1:1">
      <c r="A675" s="232"/>
    </row>
    <row r="676" spans="1:1">
      <c r="A676" s="232"/>
    </row>
    <row r="677" spans="1:1">
      <c r="A677" s="232"/>
    </row>
    <row r="678" spans="1:1">
      <c r="A678" s="232"/>
    </row>
    <row r="679" spans="1:1">
      <c r="A679" s="232"/>
    </row>
    <row r="680" spans="1:1">
      <c r="A680" s="232"/>
    </row>
    <row r="681" spans="1:1">
      <c r="A681" s="232"/>
    </row>
    <row r="682" spans="1:1">
      <c r="A682" s="232"/>
    </row>
    <row r="683" spans="1:1">
      <c r="A683" s="232"/>
    </row>
    <row r="684" spans="1:1">
      <c r="A684" s="232"/>
    </row>
    <row r="685" spans="1:1">
      <c r="A685" s="232"/>
    </row>
    <row r="686" spans="1:1">
      <c r="A686" s="232"/>
    </row>
    <row r="687" spans="1:1">
      <c r="A687" s="232"/>
    </row>
    <row r="688" spans="1:1">
      <c r="A688" s="232"/>
    </row>
    <row r="689" spans="1:1">
      <c r="A689" s="232"/>
    </row>
    <row r="690" spans="1:1">
      <c r="A690" s="232"/>
    </row>
    <row r="691" spans="1:1">
      <c r="A691" s="232"/>
    </row>
    <row r="692" spans="1:1">
      <c r="A692" s="232"/>
    </row>
    <row r="693" spans="1:1">
      <c r="A693" s="232"/>
    </row>
    <row r="694" spans="1:1">
      <c r="A694" s="232"/>
    </row>
    <row r="695" spans="1:1">
      <c r="A695" s="232"/>
    </row>
    <row r="696" spans="1:1">
      <c r="A696" s="232"/>
    </row>
    <row r="697" spans="1:1">
      <c r="A697" s="232"/>
    </row>
    <row r="698" spans="1:1">
      <c r="A698" s="232"/>
    </row>
    <row r="699" spans="1:1">
      <c r="A699" s="232"/>
    </row>
    <row r="700" spans="1:1">
      <c r="A700" s="232"/>
    </row>
    <row r="701" spans="1:1">
      <c r="A701" s="232"/>
    </row>
    <row r="702" spans="1:1">
      <c r="A702" s="232"/>
    </row>
    <row r="703" spans="1:1">
      <c r="A703" s="232"/>
    </row>
    <row r="704" spans="1:1">
      <c r="A704" s="232"/>
    </row>
    <row r="705" spans="1:1">
      <c r="A705" s="232"/>
    </row>
    <row r="706" spans="1:1">
      <c r="A706" s="232"/>
    </row>
    <row r="707" spans="1:1">
      <c r="A707" s="232"/>
    </row>
    <row r="708" spans="1:1">
      <c r="A708" s="232"/>
    </row>
    <row r="709" spans="1:1">
      <c r="A709" s="232"/>
    </row>
    <row r="710" spans="1:1">
      <c r="A710" s="232"/>
    </row>
    <row r="711" spans="1:1">
      <c r="A711" s="232"/>
    </row>
    <row r="712" spans="1:1">
      <c r="A712" s="232"/>
    </row>
    <row r="713" spans="1:1">
      <c r="A713" s="232"/>
    </row>
    <row r="714" spans="1:1">
      <c r="A714" s="232"/>
    </row>
    <row r="715" spans="1:1">
      <c r="A715" s="232"/>
    </row>
    <row r="716" spans="1:1">
      <c r="A716" s="232"/>
    </row>
    <row r="717" spans="1:1">
      <c r="A717" s="232"/>
    </row>
    <row r="718" spans="1:1">
      <c r="A718" s="232"/>
    </row>
    <row r="719" spans="1:1">
      <c r="A719" s="232"/>
    </row>
    <row r="720" spans="1:1">
      <c r="A720" s="232"/>
    </row>
    <row r="721" spans="1:1">
      <c r="A721" s="232"/>
    </row>
    <row r="722" spans="1:1">
      <c r="A722" s="232"/>
    </row>
    <row r="723" spans="1:1">
      <c r="A723" s="232"/>
    </row>
    <row r="724" spans="1:1">
      <c r="A724" s="232"/>
    </row>
    <row r="725" spans="1:1">
      <c r="A725" s="232"/>
    </row>
    <row r="726" spans="1:1">
      <c r="A726" s="232"/>
    </row>
    <row r="727" spans="1:1">
      <c r="A727" s="232"/>
    </row>
    <row r="728" spans="1:1">
      <c r="A728" s="232"/>
    </row>
    <row r="729" spans="1:1">
      <c r="A729" s="232"/>
    </row>
    <row r="730" spans="1:1">
      <c r="A730" s="232"/>
    </row>
    <row r="731" spans="1:1">
      <c r="A731" s="232"/>
    </row>
    <row r="732" spans="1:1">
      <c r="A732" s="232"/>
    </row>
    <row r="733" spans="1:1">
      <c r="A733" s="232"/>
    </row>
    <row r="734" spans="1:1">
      <c r="A734" s="232"/>
    </row>
    <row r="735" spans="1:1">
      <c r="A735" s="232"/>
    </row>
    <row r="736" spans="1:1">
      <c r="A736" s="232"/>
    </row>
    <row r="737" spans="1:1">
      <c r="A737" s="232"/>
    </row>
    <row r="738" spans="1:1">
      <c r="A738" s="232"/>
    </row>
    <row r="739" spans="1:1">
      <c r="A739" s="232"/>
    </row>
    <row r="740" spans="1:1">
      <c r="A740" s="232"/>
    </row>
    <row r="741" spans="1:1">
      <c r="A741" s="232"/>
    </row>
    <row r="742" spans="1:1">
      <c r="A742" s="232"/>
    </row>
    <row r="743" spans="1:1">
      <c r="A743" s="232"/>
    </row>
    <row r="744" spans="1:1">
      <c r="A744" s="232"/>
    </row>
    <row r="745" spans="1:1">
      <c r="A745" s="232"/>
    </row>
    <row r="746" spans="1:1">
      <c r="A746" s="232"/>
    </row>
    <row r="747" spans="1:1">
      <c r="A747" s="232"/>
    </row>
    <row r="748" spans="1:1">
      <c r="A748" s="232"/>
    </row>
    <row r="749" spans="1:1">
      <c r="A749" s="232"/>
    </row>
    <row r="750" spans="1:1">
      <c r="A750" s="232"/>
    </row>
    <row r="751" spans="1:1">
      <c r="A751" s="232"/>
    </row>
    <row r="752" spans="1:1">
      <c r="A752" s="232"/>
    </row>
    <row r="753" spans="1:1">
      <c r="A753" s="232"/>
    </row>
    <row r="754" spans="1:1">
      <c r="A754" s="232"/>
    </row>
    <row r="755" spans="1:1">
      <c r="A755" s="232"/>
    </row>
    <row r="756" spans="1:1">
      <c r="A756" s="232"/>
    </row>
    <row r="757" spans="1:1">
      <c r="A757" s="232"/>
    </row>
    <row r="758" spans="1:1">
      <c r="A758" s="232"/>
    </row>
    <row r="759" spans="1:1">
      <c r="A759" s="232"/>
    </row>
    <row r="760" spans="1:1">
      <c r="A760" s="232"/>
    </row>
    <row r="761" spans="1:1">
      <c r="A761" s="232"/>
    </row>
    <row r="762" spans="1:1">
      <c r="A762" s="232"/>
    </row>
    <row r="763" spans="1:1">
      <c r="A763" s="232"/>
    </row>
    <row r="764" spans="1:1">
      <c r="A764" s="232"/>
    </row>
    <row r="765" spans="1:1">
      <c r="A765" s="232"/>
    </row>
    <row r="766" spans="1:1">
      <c r="A766" s="232"/>
    </row>
    <row r="767" spans="1:1">
      <c r="A767" s="232"/>
    </row>
    <row r="768" spans="1:1">
      <c r="A768" s="232"/>
    </row>
    <row r="769" spans="1:1">
      <c r="A769" s="232"/>
    </row>
    <row r="770" spans="1:1">
      <c r="A770" s="232"/>
    </row>
    <row r="771" spans="1:1">
      <c r="A771" s="232"/>
    </row>
    <row r="772" spans="1:1">
      <c r="A772" s="232"/>
    </row>
    <row r="773" spans="1:1">
      <c r="A773" s="232"/>
    </row>
    <row r="774" spans="1:1">
      <c r="A774" s="232"/>
    </row>
    <row r="775" spans="1:1">
      <c r="A775" s="232"/>
    </row>
    <row r="776" spans="1:1">
      <c r="A776" s="232"/>
    </row>
    <row r="777" spans="1:1">
      <c r="A777" s="232"/>
    </row>
    <row r="778" spans="1:1">
      <c r="A778" s="232"/>
    </row>
    <row r="779" spans="1:1">
      <c r="A779" s="232"/>
    </row>
    <row r="780" spans="1:1">
      <c r="A780" s="232"/>
    </row>
    <row r="781" spans="1:1">
      <c r="A781" s="232"/>
    </row>
    <row r="782" spans="1:1">
      <c r="A782" s="232"/>
    </row>
    <row r="783" spans="1:1">
      <c r="A783" s="232"/>
    </row>
    <row r="784" spans="1:1">
      <c r="A784" s="232"/>
    </row>
    <row r="785" spans="1:1">
      <c r="A785" s="232"/>
    </row>
    <row r="786" spans="1:1">
      <c r="A786" s="232"/>
    </row>
    <row r="787" spans="1:1">
      <c r="A787" s="232"/>
    </row>
    <row r="788" spans="1:1">
      <c r="A788" s="232"/>
    </row>
    <row r="789" spans="1:1">
      <c r="A789" s="232"/>
    </row>
    <row r="790" spans="1:1">
      <c r="A790" s="232"/>
    </row>
    <row r="791" spans="1:1">
      <c r="A791" s="232"/>
    </row>
    <row r="792" spans="1:1">
      <c r="A792" s="232"/>
    </row>
    <row r="793" spans="1:1">
      <c r="A793" s="232"/>
    </row>
    <row r="794" spans="1:1">
      <c r="A794" s="232"/>
    </row>
    <row r="795" spans="1:1">
      <c r="A795" s="232"/>
    </row>
    <row r="796" spans="1:1">
      <c r="A796" s="232"/>
    </row>
    <row r="797" spans="1:1">
      <c r="A797" s="232"/>
    </row>
    <row r="798" spans="1:1">
      <c r="A798" s="232"/>
    </row>
    <row r="799" spans="1:1">
      <c r="A799" s="232"/>
    </row>
    <row r="800" spans="1:1">
      <c r="A800" s="232"/>
    </row>
    <row r="801" spans="1:1">
      <c r="A801" s="232"/>
    </row>
    <row r="802" spans="1:1">
      <c r="A802" s="232"/>
    </row>
    <row r="803" spans="1:1">
      <c r="A803" s="232"/>
    </row>
    <row r="804" spans="1:1">
      <c r="A804" s="232"/>
    </row>
    <row r="805" spans="1:1">
      <c r="A805" s="232"/>
    </row>
    <row r="806" spans="1:1">
      <c r="A806" s="232"/>
    </row>
    <row r="807" spans="1:1">
      <c r="A807" s="232"/>
    </row>
    <row r="808" spans="1:1">
      <c r="A808" s="232"/>
    </row>
    <row r="809" spans="1:1">
      <c r="A809" s="232"/>
    </row>
    <row r="810" spans="1:1">
      <c r="A810" s="232"/>
    </row>
    <row r="811" spans="1:1">
      <c r="A811" s="232"/>
    </row>
    <row r="812" spans="1:1">
      <c r="A812" s="232"/>
    </row>
    <row r="813" spans="1:1">
      <c r="A813" s="232"/>
    </row>
    <row r="814" spans="1:1">
      <c r="A814" s="232"/>
    </row>
    <row r="815" spans="1:1">
      <c r="A815" s="232"/>
    </row>
    <row r="816" spans="1:1">
      <c r="A816" s="232"/>
    </row>
    <row r="817" spans="1:1">
      <c r="A817" s="232"/>
    </row>
    <row r="818" spans="1:1">
      <c r="A818" s="232"/>
    </row>
    <row r="819" spans="1:1">
      <c r="A819" s="232"/>
    </row>
    <row r="820" spans="1:1">
      <c r="A820" s="232"/>
    </row>
    <row r="821" spans="1:1">
      <c r="A821" s="232"/>
    </row>
    <row r="822" spans="1:1">
      <c r="A822" s="232"/>
    </row>
    <row r="823" spans="1:1">
      <c r="A823" s="232"/>
    </row>
    <row r="824" spans="1:1">
      <c r="A824" s="232"/>
    </row>
    <row r="825" spans="1:1">
      <c r="A825" s="232"/>
    </row>
    <row r="826" spans="1:1">
      <c r="A826" s="232"/>
    </row>
    <row r="827" spans="1:1">
      <c r="A827" s="232"/>
    </row>
    <row r="828" spans="1:1">
      <c r="A828" s="232"/>
    </row>
    <row r="829" spans="1:1">
      <c r="A829" s="232"/>
    </row>
    <row r="830" spans="1:1">
      <c r="A830" s="232"/>
    </row>
    <row r="831" spans="1:1">
      <c r="A831" s="232"/>
    </row>
    <row r="832" spans="1:1">
      <c r="A832" s="232"/>
    </row>
    <row r="833" spans="1:1">
      <c r="A833" s="232"/>
    </row>
    <row r="834" spans="1:1">
      <c r="A834" s="232"/>
    </row>
    <row r="835" spans="1:1">
      <c r="A835" s="232"/>
    </row>
    <row r="836" spans="1:1">
      <c r="A836" s="232"/>
    </row>
    <row r="837" spans="1:1">
      <c r="A837" s="232"/>
    </row>
    <row r="838" spans="1:1">
      <c r="A838" s="232"/>
    </row>
    <row r="839" spans="1:1">
      <c r="A839" s="232"/>
    </row>
    <row r="840" spans="1:1">
      <c r="A840" s="232"/>
    </row>
    <row r="841" spans="1:1">
      <c r="A841" s="232"/>
    </row>
    <row r="842" spans="1:1">
      <c r="A842" s="232"/>
    </row>
    <row r="843" spans="1:1">
      <c r="A843" s="232"/>
    </row>
    <row r="844" spans="1:1">
      <c r="A844" s="232"/>
    </row>
    <row r="845" spans="1:1">
      <c r="A845" s="232"/>
    </row>
    <row r="846" spans="1:1">
      <c r="A846" s="232"/>
    </row>
    <row r="847" spans="1:1">
      <c r="A847" s="232"/>
    </row>
    <row r="848" spans="1:1">
      <c r="A848" s="232"/>
    </row>
    <row r="849" spans="1:1">
      <c r="A849" s="232"/>
    </row>
    <row r="850" spans="1:1">
      <c r="A850" s="232"/>
    </row>
    <row r="851" spans="1:1">
      <c r="A851" s="232"/>
    </row>
    <row r="852" spans="1:1">
      <c r="A852" s="232"/>
    </row>
    <row r="853" spans="1:1">
      <c r="A853" s="232"/>
    </row>
    <row r="854" spans="1:1">
      <c r="A854" s="232"/>
    </row>
    <row r="855" spans="1:1">
      <c r="A855" s="232"/>
    </row>
    <row r="856" spans="1:1">
      <c r="A856" s="232"/>
    </row>
    <row r="857" spans="1:1">
      <c r="A857" s="232"/>
    </row>
    <row r="858" spans="1:1">
      <c r="A858" s="232"/>
    </row>
    <row r="859" spans="1:1">
      <c r="A859" s="232"/>
    </row>
    <row r="860" spans="1:1">
      <c r="A860" s="232"/>
    </row>
    <row r="861" spans="1:1">
      <c r="A861" s="232"/>
    </row>
    <row r="862" spans="1:1">
      <c r="A862" s="232"/>
    </row>
    <row r="863" spans="1:1">
      <c r="A863" s="232"/>
    </row>
    <row r="864" spans="1:1">
      <c r="A864" s="232"/>
    </row>
    <row r="865" spans="1:1">
      <c r="A865" s="232"/>
    </row>
    <row r="866" spans="1:1">
      <c r="A866" s="232"/>
    </row>
    <row r="867" spans="1:1">
      <c r="A867" s="232"/>
    </row>
    <row r="868" spans="1:1">
      <c r="A868" s="232"/>
    </row>
    <row r="869" spans="1:1">
      <c r="A869" s="232"/>
    </row>
    <row r="870" spans="1:1">
      <c r="A870" s="232"/>
    </row>
    <row r="871" spans="1:1">
      <c r="A871" s="232"/>
    </row>
    <row r="872" spans="1:1">
      <c r="A872" s="232"/>
    </row>
    <row r="873" spans="1:1">
      <c r="A873" s="232"/>
    </row>
    <row r="874" spans="1:1">
      <c r="A874" s="232"/>
    </row>
    <row r="875" spans="1:1">
      <c r="A875" s="232"/>
    </row>
    <row r="876" spans="1:1">
      <c r="A876" s="232"/>
    </row>
    <row r="877" spans="1:1">
      <c r="A877" s="232"/>
    </row>
    <row r="878" spans="1:1">
      <c r="A878" s="232"/>
    </row>
    <row r="879" spans="1:1">
      <c r="A879" s="232"/>
    </row>
    <row r="880" spans="1:1">
      <c r="A880" s="232"/>
    </row>
    <row r="881" spans="1:1">
      <c r="A881" s="232"/>
    </row>
    <row r="882" spans="1:1">
      <c r="A882" s="232"/>
    </row>
    <row r="883" spans="1:1">
      <c r="A883" s="232"/>
    </row>
    <row r="884" spans="1:1">
      <c r="A884" s="232"/>
    </row>
    <row r="885" spans="1:1">
      <c r="A885" s="232"/>
    </row>
    <row r="886" spans="1:1">
      <c r="A886" s="232"/>
    </row>
    <row r="887" spans="1:1">
      <c r="A887" s="232"/>
    </row>
    <row r="888" spans="1:1">
      <c r="A888" s="232"/>
    </row>
    <row r="889" spans="1:1">
      <c r="A889" s="232"/>
    </row>
    <row r="890" spans="1:1">
      <c r="A890" s="232"/>
    </row>
    <row r="891" spans="1:1">
      <c r="A891" s="232"/>
    </row>
    <row r="892" spans="1:1">
      <c r="A892" s="232"/>
    </row>
    <row r="893" spans="1:1">
      <c r="A893" s="232"/>
    </row>
    <row r="894" spans="1:1">
      <c r="A894" s="232"/>
    </row>
    <row r="895" spans="1:1">
      <c r="A895" s="232"/>
    </row>
    <row r="896" spans="1:1">
      <c r="A896" s="232"/>
    </row>
    <row r="897" spans="1:1">
      <c r="A897" s="232"/>
    </row>
    <row r="898" spans="1:1">
      <c r="A898" s="232"/>
    </row>
    <row r="899" spans="1:1">
      <c r="A899" s="232"/>
    </row>
    <row r="900" spans="1:1">
      <c r="A900" s="232"/>
    </row>
    <row r="901" spans="1:1">
      <c r="A901" s="232"/>
    </row>
    <row r="902" spans="1:1">
      <c r="A902" s="232"/>
    </row>
    <row r="903" spans="1:1">
      <c r="A903" s="232"/>
    </row>
    <row r="904" spans="1:1">
      <c r="A904" s="232"/>
    </row>
    <row r="905" spans="1:1">
      <c r="A905" s="232"/>
    </row>
    <row r="906" spans="1:1">
      <c r="A906" s="232"/>
    </row>
    <row r="907" spans="1:1">
      <c r="A907" s="232"/>
    </row>
    <row r="908" spans="1:1">
      <c r="A908" s="232"/>
    </row>
    <row r="909" spans="1:1">
      <c r="A909" s="232"/>
    </row>
    <row r="910" spans="1:1">
      <c r="A910" s="232"/>
    </row>
    <row r="911" spans="1:1">
      <c r="A911" s="232"/>
    </row>
    <row r="912" spans="1:1">
      <c r="A912" s="232"/>
    </row>
    <row r="913" spans="1:1">
      <c r="A913" s="232"/>
    </row>
    <row r="914" spans="1:1">
      <c r="A914" s="232"/>
    </row>
    <row r="915" spans="1:1">
      <c r="A915" s="232"/>
    </row>
    <row r="916" spans="1:1">
      <c r="A916" s="232"/>
    </row>
    <row r="917" spans="1:1">
      <c r="A917" s="232"/>
    </row>
    <row r="918" spans="1:1">
      <c r="A918" s="232"/>
    </row>
    <row r="919" spans="1:1">
      <c r="A919" s="232"/>
    </row>
    <row r="920" spans="1:1">
      <c r="A920" s="232"/>
    </row>
    <row r="921" spans="1:1">
      <c r="A921" s="232"/>
    </row>
    <row r="922" spans="1:1">
      <c r="A922" s="232"/>
    </row>
    <row r="923" spans="1:1">
      <c r="A923" s="232"/>
    </row>
    <row r="924" spans="1:1">
      <c r="A924" s="232"/>
    </row>
    <row r="925" spans="1:1">
      <c r="A925" s="232"/>
    </row>
    <row r="926" spans="1:1">
      <c r="A926" s="232"/>
    </row>
    <row r="927" spans="1:1">
      <c r="A927" s="232"/>
    </row>
    <row r="928" spans="1:1">
      <c r="A928" s="232"/>
    </row>
    <row r="929" spans="1:1">
      <c r="A929" s="232"/>
    </row>
    <row r="930" spans="1:1">
      <c r="A930" s="232"/>
    </row>
    <row r="931" spans="1:1">
      <c r="A931" s="232"/>
    </row>
    <row r="932" spans="1:1">
      <c r="A932" s="232"/>
    </row>
    <row r="933" spans="1:1">
      <c r="A933" s="232"/>
    </row>
    <row r="934" spans="1:1">
      <c r="A934" s="232"/>
    </row>
    <row r="935" spans="1:1">
      <c r="A935" s="232"/>
    </row>
    <row r="936" spans="1:1">
      <c r="A936" s="232"/>
    </row>
    <row r="937" spans="1:1">
      <c r="A937" s="232"/>
    </row>
    <row r="938" spans="1:1">
      <c r="A938" s="232"/>
    </row>
    <row r="939" spans="1:1">
      <c r="A939" s="232"/>
    </row>
    <row r="940" spans="1:1">
      <c r="A940" s="232"/>
    </row>
    <row r="941" spans="1:1">
      <c r="A941" s="232"/>
    </row>
    <row r="942" spans="1:1">
      <c r="A942" s="232"/>
    </row>
    <row r="943" spans="1:1">
      <c r="A943" s="232"/>
    </row>
    <row r="944" spans="1:1">
      <c r="A944" s="232"/>
    </row>
    <row r="945" spans="1:1">
      <c r="A945" s="232"/>
    </row>
    <row r="946" spans="1:1">
      <c r="A946" s="232"/>
    </row>
    <row r="947" spans="1:1">
      <c r="A947" s="232"/>
    </row>
    <row r="948" spans="1:1">
      <c r="A948" s="232"/>
    </row>
    <row r="949" spans="1:1">
      <c r="A949" s="232"/>
    </row>
    <row r="950" spans="1:1">
      <c r="A950" s="232"/>
    </row>
    <row r="951" spans="1:1">
      <c r="A951" s="232"/>
    </row>
    <row r="952" spans="1:1">
      <c r="A952" s="232"/>
    </row>
    <row r="953" spans="1:1">
      <c r="A953" s="232"/>
    </row>
    <row r="954" spans="1:1">
      <c r="A954" s="232"/>
    </row>
    <row r="955" spans="1:1">
      <c r="A955" s="232"/>
    </row>
    <row r="956" spans="1:1">
      <c r="A956" s="232"/>
    </row>
    <row r="957" spans="1:1">
      <c r="A957" s="232"/>
    </row>
    <row r="958" spans="1:1">
      <c r="A958" s="232"/>
    </row>
    <row r="959" spans="1:1">
      <c r="A959" s="232"/>
    </row>
    <row r="960" spans="1:1">
      <c r="A960" s="232"/>
    </row>
    <row r="961" spans="1:1">
      <c r="A961" s="232"/>
    </row>
    <row r="962" spans="1:1">
      <c r="A962" s="232"/>
    </row>
    <row r="963" spans="1:1">
      <c r="A963" s="232"/>
    </row>
    <row r="964" spans="1:1">
      <c r="A964" s="232"/>
    </row>
    <row r="965" spans="1:1">
      <c r="A965" s="232"/>
    </row>
    <row r="966" spans="1:1">
      <c r="A966" s="232"/>
    </row>
    <row r="967" spans="1:1">
      <c r="A967" s="232"/>
    </row>
    <row r="968" spans="1:1">
      <c r="A968" s="232"/>
    </row>
    <row r="969" spans="1:1">
      <c r="A969" s="232"/>
    </row>
    <row r="970" spans="1:1">
      <c r="A970" s="232"/>
    </row>
    <row r="971" spans="1:1">
      <c r="A971" s="232"/>
    </row>
    <row r="972" spans="1:1">
      <c r="A972" s="232"/>
    </row>
    <row r="973" spans="1:1">
      <c r="A973" s="232"/>
    </row>
    <row r="974" spans="1:1">
      <c r="A974" s="232"/>
    </row>
    <row r="975" spans="1:1">
      <c r="A975" s="232"/>
    </row>
    <row r="976" spans="1:1">
      <c r="A976" s="232"/>
    </row>
    <row r="977" spans="1:1">
      <c r="A977" s="232"/>
    </row>
    <row r="978" spans="1:1">
      <c r="A978" s="232"/>
    </row>
    <row r="979" spans="1:1">
      <c r="A979" s="232"/>
    </row>
    <row r="980" spans="1:1">
      <c r="A980" s="232"/>
    </row>
    <row r="981" spans="1:1">
      <c r="A981" s="232"/>
    </row>
    <row r="982" spans="1:1">
      <c r="A982" s="232"/>
    </row>
    <row r="983" spans="1:1">
      <c r="A983" s="232"/>
    </row>
    <row r="984" spans="1:1">
      <c r="A984" s="232"/>
    </row>
    <row r="985" spans="1:1">
      <c r="A985" s="232"/>
    </row>
    <row r="986" spans="1:1">
      <c r="A986" s="232"/>
    </row>
    <row r="987" spans="1:1">
      <c r="A987" s="232"/>
    </row>
    <row r="988" spans="1:1">
      <c r="A988" s="232"/>
    </row>
    <row r="989" spans="1:1">
      <c r="A989" s="232"/>
    </row>
    <row r="990" spans="1:1">
      <c r="A990" s="232"/>
    </row>
    <row r="991" spans="1:1">
      <c r="A991" s="232"/>
    </row>
    <row r="992" spans="1:1">
      <c r="A992" s="232"/>
    </row>
    <row r="993" spans="1:1">
      <c r="A993" s="232"/>
    </row>
    <row r="994" spans="1:1">
      <c r="A994" s="232"/>
    </row>
    <row r="995" spans="1:1">
      <c r="A995" s="232"/>
    </row>
    <row r="996" spans="1:1">
      <c r="A996" s="232"/>
    </row>
    <row r="997" spans="1:1">
      <c r="A997" s="232"/>
    </row>
    <row r="998" spans="1:1">
      <c r="A998" s="232"/>
    </row>
    <row r="999" spans="1:1">
      <c r="A999" s="232"/>
    </row>
    <row r="1000" spans="1:1">
      <c r="A1000" s="232"/>
    </row>
    <row r="1001" spans="1:1">
      <c r="A1001" s="232"/>
    </row>
    <row r="1002" spans="1:1">
      <c r="A1002" s="232"/>
    </row>
    <row r="1003" spans="1:1">
      <c r="A1003" s="232"/>
    </row>
    <row r="1004" spans="1:1">
      <c r="A1004" s="232"/>
    </row>
    <row r="1005" spans="1:1">
      <c r="A1005" s="232"/>
    </row>
    <row r="1006" spans="1:1">
      <c r="A1006" s="232"/>
    </row>
    <row r="1007" spans="1:1">
      <c r="A1007" s="232"/>
    </row>
    <row r="1008" spans="1:1">
      <c r="A1008" s="232"/>
    </row>
    <row r="1009" spans="1:1">
      <c r="A1009" s="232"/>
    </row>
    <row r="1010" spans="1:1">
      <c r="A1010" s="232"/>
    </row>
    <row r="1011" spans="1:1">
      <c r="A1011" s="232"/>
    </row>
    <row r="1012" spans="1:1">
      <c r="A1012" s="232"/>
    </row>
    <row r="1013" spans="1:1">
      <c r="A1013" s="232"/>
    </row>
    <row r="1014" spans="1:1">
      <c r="A1014" s="232"/>
    </row>
    <row r="1015" spans="1:1">
      <c r="A1015" s="232"/>
    </row>
    <row r="1016" spans="1:1">
      <c r="A1016" s="232"/>
    </row>
    <row r="1017" spans="1:1">
      <c r="A1017" s="232"/>
    </row>
    <row r="1018" spans="1:1">
      <c r="A1018" s="232"/>
    </row>
    <row r="1019" spans="1:1">
      <c r="A1019" s="232"/>
    </row>
    <row r="1020" spans="1:1">
      <c r="A1020" s="232"/>
    </row>
    <row r="1021" spans="1:1">
      <c r="A1021" s="232"/>
    </row>
    <row r="1022" spans="1:1">
      <c r="A1022" s="232"/>
    </row>
    <row r="1023" spans="1:1">
      <c r="A1023" s="232"/>
    </row>
    <row r="1024" spans="1:1">
      <c r="A1024" s="232"/>
    </row>
    <row r="1025" spans="1:1">
      <c r="A1025" s="232"/>
    </row>
    <row r="1026" spans="1:1">
      <c r="A1026" s="232"/>
    </row>
    <row r="1027" spans="1:1">
      <c r="A1027" s="232"/>
    </row>
    <row r="1028" spans="1:1">
      <c r="A1028" s="232"/>
    </row>
    <row r="1029" spans="1:1">
      <c r="A1029" s="232"/>
    </row>
    <row r="1030" spans="1:1">
      <c r="A1030" s="232"/>
    </row>
    <row r="1031" spans="1:1">
      <c r="A1031" s="232"/>
    </row>
    <row r="1032" spans="1:1">
      <c r="A1032" s="232"/>
    </row>
    <row r="1033" spans="1:1">
      <c r="A1033" s="232"/>
    </row>
    <row r="1034" spans="1:1">
      <c r="A1034" s="232"/>
    </row>
    <row r="1035" spans="1:1">
      <c r="A1035" s="232"/>
    </row>
    <row r="1036" spans="1:1">
      <c r="A1036" s="232"/>
    </row>
    <row r="1037" spans="1:1">
      <c r="A1037" s="232"/>
    </row>
    <row r="1038" spans="1:1">
      <c r="A1038" s="232"/>
    </row>
    <row r="1039" spans="1:1">
      <c r="A1039" s="232"/>
    </row>
    <row r="1040" spans="1:1">
      <c r="A1040" s="232"/>
    </row>
    <row r="1041" spans="1:1">
      <c r="A1041" s="232"/>
    </row>
    <row r="1042" spans="1:1">
      <c r="A1042" s="232"/>
    </row>
    <row r="1043" spans="1:1">
      <c r="A1043" s="232"/>
    </row>
    <row r="1044" spans="1:1">
      <c r="A1044" s="232"/>
    </row>
    <row r="1045" spans="1:1">
      <c r="A1045" s="232"/>
    </row>
    <row r="1046" spans="1:1">
      <c r="A1046" s="232"/>
    </row>
    <row r="1047" spans="1:1">
      <c r="A1047" s="232"/>
    </row>
    <row r="1048" spans="1:1">
      <c r="A1048" s="232"/>
    </row>
    <row r="1049" spans="1:1">
      <c r="A1049" s="232"/>
    </row>
    <row r="1050" spans="1:1">
      <c r="A1050" s="232"/>
    </row>
    <row r="1051" spans="1:1">
      <c r="A1051" s="232"/>
    </row>
    <row r="1052" spans="1:1">
      <c r="A1052" s="232"/>
    </row>
    <row r="1053" spans="1:1">
      <c r="A1053" s="232"/>
    </row>
    <row r="1054" spans="1:1">
      <c r="A1054" s="232"/>
    </row>
    <row r="1055" spans="1:1">
      <c r="A1055" s="232"/>
    </row>
    <row r="1056" spans="1:1">
      <c r="A1056" s="232"/>
    </row>
    <row r="1057" spans="1:1">
      <c r="A1057" s="232"/>
    </row>
    <row r="1058" spans="1:1">
      <c r="A1058" s="232"/>
    </row>
    <row r="1059" spans="1:1">
      <c r="A1059" s="232"/>
    </row>
    <row r="1060" spans="1:1">
      <c r="A1060" s="232"/>
    </row>
    <row r="1061" spans="1:1">
      <c r="A1061" s="232"/>
    </row>
    <row r="1062" spans="1:1">
      <c r="A1062" s="232"/>
    </row>
    <row r="1063" spans="1:1">
      <c r="A1063" s="232"/>
    </row>
    <row r="1064" spans="1:1">
      <c r="A1064" s="232"/>
    </row>
    <row r="1065" spans="1:1">
      <c r="A1065" s="232"/>
    </row>
    <row r="1066" spans="1:1">
      <c r="A1066" s="232"/>
    </row>
    <row r="1067" spans="1:1">
      <c r="A1067" s="232"/>
    </row>
    <row r="1068" spans="1:1">
      <c r="A1068" s="232"/>
    </row>
    <row r="1069" spans="1:1">
      <c r="A1069" s="232"/>
    </row>
    <row r="1070" spans="1:1">
      <c r="A1070" s="232"/>
    </row>
    <row r="1071" spans="1:1">
      <c r="A1071" s="232"/>
    </row>
    <row r="1072" spans="1:1">
      <c r="A1072" s="232"/>
    </row>
    <row r="1073" spans="1:1">
      <c r="A1073" s="232"/>
    </row>
    <row r="1074" spans="1:1">
      <c r="A1074" s="232"/>
    </row>
    <row r="1075" spans="1:1">
      <c r="A1075" s="232"/>
    </row>
    <row r="1076" spans="1:1">
      <c r="A1076" s="232"/>
    </row>
    <row r="1077" spans="1:1">
      <c r="A1077" s="232"/>
    </row>
    <row r="1078" spans="1:1">
      <c r="A1078" s="232"/>
    </row>
    <row r="1079" spans="1:1">
      <c r="A1079" s="232"/>
    </row>
    <row r="1080" spans="1:1">
      <c r="A1080" s="232"/>
    </row>
    <row r="1081" spans="1:1">
      <c r="A1081" s="232"/>
    </row>
    <row r="1082" spans="1:1">
      <c r="A1082" s="232"/>
    </row>
    <row r="1083" spans="1:1">
      <c r="A1083" s="232"/>
    </row>
    <row r="1084" spans="1:1">
      <c r="A1084" s="232"/>
    </row>
    <row r="1085" spans="1:1">
      <c r="A1085" s="232"/>
    </row>
    <row r="1086" spans="1:1">
      <c r="A1086" s="232"/>
    </row>
    <row r="1087" spans="1:1">
      <c r="A1087" s="232"/>
    </row>
    <row r="1088" spans="1:1">
      <c r="A1088" s="232"/>
    </row>
    <row r="1089" spans="1:1">
      <c r="A1089" s="232"/>
    </row>
    <row r="1090" spans="1:1">
      <c r="A1090" s="232"/>
    </row>
    <row r="1091" spans="1:1">
      <c r="A1091" s="232"/>
    </row>
    <row r="1092" spans="1:1">
      <c r="A1092" s="232"/>
    </row>
    <row r="1093" spans="1:1">
      <c r="A1093" s="232"/>
    </row>
    <row r="1094" spans="1:1">
      <c r="A1094" s="232"/>
    </row>
    <row r="1095" spans="1:1">
      <c r="A1095" s="232"/>
    </row>
    <row r="1096" spans="1:1">
      <c r="A1096" s="232"/>
    </row>
    <row r="1097" spans="1:1">
      <c r="A1097" s="232"/>
    </row>
    <row r="1098" spans="1:1">
      <c r="A1098" s="232"/>
    </row>
    <row r="1099" spans="1:1">
      <c r="A1099" s="232"/>
    </row>
    <row r="1100" spans="1:1">
      <c r="A1100" s="232"/>
    </row>
    <row r="1101" spans="1:1">
      <c r="A1101" s="232"/>
    </row>
    <row r="1102" spans="1:1">
      <c r="A1102" s="232"/>
    </row>
    <row r="1103" spans="1:1">
      <c r="A1103" s="232"/>
    </row>
    <row r="1104" spans="1:1">
      <c r="A1104" s="232"/>
    </row>
    <row r="1105" spans="1:1">
      <c r="A1105" s="232"/>
    </row>
    <row r="1106" spans="1:1">
      <c r="A1106" s="232"/>
    </row>
    <row r="1107" spans="1:1">
      <c r="A1107" s="232"/>
    </row>
    <row r="1108" spans="1:1">
      <c r="A1108" s="232"/>
    </row>
    <row r="1109" spans="1:1">
      <c r="A1109" s="232"/>
    </row>
    <row r="1110" spans="1:1">
      <c r="A1110" s="232"/>
    </row>
    <row r="1111" spans="1:1">
      <c r="A1111" s="232"/>
    </row>
    <row r="1112" spans="1:1">
      <c r="A1112" s="232"/>
    </row>
    <row r="1113" spans="1:1">
      <c r="A1113" s="232"/>
    </row>
    <row r="1114" spans="1:1">
      <c r="A1114" s="232"/>
    </row>
    <row r="1115" spans="1:1">
      <c r="A1115" s="232"/>
    </row>
    <row r="1116" spans="1:1">
      <c r="A1116" s="232"/>
    </row>
    <row r="1117" spans="1:1">
      <c r="A1117" s="232"/>
    </row>
    <row r="1118" spans="1:1">
      <c r="A1118" s="232"/>
    </row>
    <row r="1119" spans="1:1">
      <c r="A1119" s="232"/>
    </row>
    <row r="1120" spans="1:1">
      <c r="A1120" s="232"/>
    </row>
    <row r="1121" spans="1:1">
      <c r="A1121" s="232"/>
    </row>
    <row r="1122" spans="1:1">
      <c r="A1122" s="232"/>
    </row>
    <row r="1123" spans="1:1">
      <c r="A1123" s="232"/>
    </row>
    <row r="1124" spans="1:1">
      <c r="A1124" s="232"/>
    </row>
    <row r="1125" spans="1:1">
      <c r="A1125" s="232"/>
    </row>
    <row r="1126" spans="1:1">
      <c r="A1126" s="232"/>
    </row>
    <row r="1127" spans="1:1">
      <c r="A1127" s="232"/>
    </row>
    <row r="1128" spans="1:1">
      <c r="A1128" s="232"/>
    </row>
    <row r="1129" spans="1:1">
      <c r="A1129" s="232"/>
    </row>
    <row r="1130" spans="1:1">
      <c r="A1130" s="232"/>
    </row>
    <row r="1131" spans="1:1">
      <c r="A1131" s="232"/>
    </row>
    <row r="1132" spans="1:1">
      <c r="A1132" s="232"/>
    </row>
    <row r="1133" spans="1:1">
      <c r="A1133" s="232"/>
    </row>
    <row r="1134" spans="1:1">
      <c r="A1134" s="232"/>
    </row>
    <row r="1135" spans="1:1">
      <c r="A1135" s="232"/>
    </row>
    <row r="1136" spans="1:1">
      <c r="A1136" s="232"/>
    </row>
    <row r="1137" spans="1:1">
      <c r="A1137" s="232"/>
    </row>
    <row r="1138" spans="1:1">
      <c r="A1138" s="232"/>
    </row>
    <row r="1139" spans="1:1">
      <c r="A1139" s="232"/>
    </row>
    <row r="1140" spans="1:1">
      <c r="A1140" s="232"/>
    </row>
    <row r="1141" spans="1:1">
      <c r="A1141" s="232"/>
    </row>
    <row r="1142" spans="1:1">
      <c r="A1142" s="232"/>
    </row>
    <row r="1143" spans="1:1">
      <c r="A1143" s="232"/>
    </row>
    <row r="1144" spans="1:1">
      <c r="A1144" s="232"/>
    </row>
    <row r="1145" spans="1:1">
      <c r="A1145" s="232"/>
    </row>
    <row r="1146" spans="1:1">
      <c r="A1146" s="232"/>
    </row>
    <row r="1147" spans="1:1">
      <c r="A1147" s="232"/>
    </row>
    <row r="1148" spans="1:1">
      <c r="A1148" s="232"/>
    </row>
    <row r="1149" spans="1:1">
      <c r="A1149" s="232"/>
    </row>
    <row r="1150" spans="1:1">
      <c r="A1150" s="232"/>
    </row>
    <row r="1151" spans="1:1">
      <c r="A1151" s="232"/>
    </row>
    <row r="1152" spans="1:1">
      <c r="A1152" s="232"/>
    </row>
    <row r="1153" spans="1:1">
      <c r="A1153" s="232"/>
    </row>
    <row r="1154" spans="1:1">
      <c r="A1154" s="232"/>
    </row>
    <row r="1155" spans="1:1">
      <c r="A1155" s="232"/>
    </row>
    <row r="1156" spans="1:1">
      <c r="A1156" s="232"/>
    </row>
    <row r="1157" spans="1:1">
      <c r="A1157" s="232"/>
    </row>
    <row r="1158" spans="1:1">
      <c r="A1158" s="232"/>
    </row>
    <row r="1159" spans="1:1">
      <c r="A1159" s="232"/>
    </row>
    <row r="1160" spans="1:1">
      <c r="A1160" s="232"/>
    </row>
    <row r="1161" spans="1:1">
      <c r="A1161" s="232"/>
    </row>
    <row r="1162" spans="1:1">
      <c r="A1162" s="232"/>
    </row>
    <row r="1163" spans="1:1">
      <c r="A1163" s="232"/>
    </row>
    <row r="1164" spans="1:1">
      <c r="A1164" s="232"/>
    </row>
    <row r="1165" spans="1:1">
      <c r="A1165" s="232"/>
    </row>
    <row r="1166" spans="1:1">
      <c r="A1166" s="232"/>
    </row>
    <row r="1167" spans="1:1">
      <c r="A1167" s="232"/>
    </row>
    <row r="1168" spans="1:1">
      <c r="A1168" s="232"/>
    </row>
    <row r="1169" spans="1:1">
      <c r="A1169" s="232"/>
    </row>
    <row r="1170" spans="1:1">
      <c r="A1170" s="232"/>
    </row>
    <row r="1171" spans="1:1">
      <c r="A1171" s="232"/>
    </row>
    <row r="1172" spans="1:1">
      <c r="A1172" s="232"/>
    </row>
    <row r="1173" spans="1:1">
      <c r="A1173" s="232"/>
    </row>
    <row r="1174" spans="1:1">
      <c r="A1174" s="232"/>
    </row>
    <row r="1175" spans="1:1">
      <c r="A1175" s="232"/>
    </row>
    <row r="1176" spans="1:1">
      <c r="A1176" s="232"/>
    </row>
    <row r="1177" spans="1:1">
      <c r="A1177" s="232"/>
    </row>
    <row r="1178" spans="1:1">
      <c r="A1178" s="232"/>
    </row>
    <row r="1179" spans="1:1">
      <c r="A1179" s="232"/>
    </row>
    <row r="1180" spans="1:1">
      <c r="A1180" s="232"/>
    </row>
    <row r="1181" spans="1:1">
      <c r="A1181" s="232"/>
    </row>
    <row r="1182" spans="1:1">
      <c r="A1182" s="232"/>
    </row>
    <row r="1183" spans="1:1">
      <c r="A1183" s="232"/>
    </row>
    <row r="1184" spans="1:1">
      <c r="A1184" s="232"/>
    </row>
    <row r="1185" spans="1:1">
      <c r="A1185" s="232"/>
    </row>
    <row r="1186" spans="1:1">
      <c r="A1186" s="232"/>
    </row>
    <row r="1187" spans="1:1">
      <c r="A1187" s="232"/>
    </row>
    <row r="1188" spans="1:1">
      <c r="A1188" s="232"/>
    </row>
    <row r="1189" spans="1:1">
      <c r="A1189" s="232"/>
    </row>
    <row r="1190" spans="1:1">
      <c r="A1190" s="232"/>
    </row>
    <row r="1191" spans="1:1">
      <c r="A1191" s="232"/>
    </row>
    <row r="1192" spans="1:1">
      <c r="A1192" s="232"/>
    </row>
    <row r="1193" spans="1:1">
      <c r="A1193" s="232"/>
    </row>
    <row r="1194" spans="1:1">
      <c r="A1194" s="232"/>
    </row>
    <row r="1195" spans="1:1">
      <c r="A1195" s="232"/>
    </row>
    <row r="1196" spans="1:1">
      <c r="A1196" s="232"/>
    </row>
    <row r="1197" spans="1:1">
      <c r="A1197" s="232"/>
    </row>
    <row r="1198" spans="1:1">
      <c r="A1198" s="232"/>
    </row>
    <row r="1199" spans="1:1">
      <c r="A1199" s="232"/>
    </row>
    <row r="1200" spans="1:1">
      <c r="A1200" s="232"/>
    </row>
    <row r="1201" spans="1:1">
      <c r="A1201" s="232"/>
    </row>
    <row r="1202" spans="1:1">
      <c r="A1202" s="232"/>
    </row>
    <row r="1203" spans="1:1">
      <c r="A1203" s="232"/>
    </row>
    <row r="1204" spans="1:1">
      <c r="A1204" s="232"/>
    </row>
    <row r="1205" spans="1:1">
      <c r="A1205" s="232"/>
    </row>
    <row r="1206" spans="1:1">
      <c r="A1206" s="232"/>
    </row>
    <row r="1207" spans="1:1">
      <c r="A1207" s="232"/>
    </row>
    <row r="1208" spans="1:1">
      <c r="A1208" s="232"/>
    </row>
    <row r="1209" spans="1:1">
      <c r="A1209" s="232"/>
    </row>
    <row r="1210" spans="1:1">
      <c r="A1210" s="232"/>
    </row>
    <row r="1211" spans="1:1">
      <c r="A1211" s="232"/>
    </row>
    <row r="1212" spans="1:1">
      <c r="A1212" s="232"/>
    </row>
    <row r="1213" spans="1:1">
      <c r="A1213" s="232"/>
    </row>
    <row r="1214" spans="1:1">
      <c r="A1214" s="232"/>
    </row>
    <row r="1215" spans="1:1">
      <c r="A1215" s="232"/>
    </row>
    <row r="1216" spans="1:1">
      <c r="A1216" s="232"/>
    </row>
    <row r="1217" spans="1:1">
      <c r="A1217" s="232"/>
    </row>
    <row r="1218" spans="1:1">
      <c r="A1218" s="232"/>
    </row>
    <row r="1219" spans="1:1">
      <c r="A1219" s="232"/>
    </row>
    <row r="1220" spans="1:1">
      <c r="A1220" s="232"/>
    </row>
    <row r="1221" spans="1:1">
      <c r="A1221" s="232"/>
    </row>
    <row r="1222" spans="1:1">
      <c r="A1222" s="232"/>
    </row>
    <row r="1223" spans="1:1">
      <c r="A1223" s="232"/>
    </row>
    <row r="1224" spans="1:1">
      <c r="A1224" s="232"/>
    </row>
    <row r="1225" spans="1:1">
      <c r="A1225" s="232"/>
    </row>
    <row r="1226" spans="1:1">
      <c r="A1226" s="232"/>
    </row>
    <row r="1227" spans="1:1">
      <c r="A1227" s="232"/>
    </row>
    <row r="1228" spans="1:1">
      <c r="A1228" s="232"/>
    </row>
    <row r="1229" spans="1:1">
      <c r="A1229" s="232"/>
    </row>
    <row r="1230" spans="1:1">
      <c r="A1230" s="232"/>
    </row>
    <row r="1231" spans="1:1">
      <c r="A1231" s="232"/>
    </row>
    <row r="1232" spans="1:1">
      <c r="A1232" s="232"/>
    </row>
    <row r="1233" spans="1:1">
      <c r="A1233" s="232"/>
    </row>
    <row r="1234" spans="1:1">
      <c r="A1234" s="232"/>
    </row>
    <row r="1235" spans="1:1">
      <c r="A1235" s="232"/>
    </row>
    <row r="1236" spans="1:1">
      <c r="A1236" s="232"/>
    </row>
    <row r="1237" spans="1:1">
      <c r="A1237" s="232"/>
    </row>
    <row r="1238" spans="1:1">
      <c r="A1238" s="232"/>
    </row>
    <row r="1239" spans="1:1">
      <c r="A1239" s="232"/>
    </row>
    <row r="1240" spans="1:1">
      <c r="A1240" s="232"/>
    </row>
    <row r="1241" spans="1:1">
      <c r="A1241" s="232"/>
    </row>
    <row r="1242" spans="1:1">
      <c r="A1242" s="232"/>
    </row>
    <row r="1243" spans="1:1">
      <c r="A1243" s="232"/>
    </row>
    <row r="1244" spans="1:1">
      <c r="A1244" s="232"/>
    </row>
    <row r="1245" spans="1:1">
      <c r="A1245" s="232"/>
    </row>
    <row r="1246" spans="1:1">
      <c r="A1246" s="232"/>
    </row>
    <row r="1247" spans="1:1">
      <c r="A1247" s="232"/>
    </row>
    <row r="1248" spans="1:1">
      <c r="A1248" s="232"/>
    </row>
    <row r="1249" spans="1:1">
      <c r="A1249" s="232"/>
    </row>
    <row r="1250" spans="1:1">
      <c r="A1250" s="232"/>
    </row>
    <row r="1251" spans="1:1">
      <c r="A1251" s="232"/>
    </row>
    <row r="1252" spans="1:1">
      <c r="A1252" s="232"/>
    </row>
    <row r="1253" spans="1:1">
      <c r="A1253" s="232"/>
    </row>
    <row r="1254" spans="1:1">
      <c r="A1254" s="232"/>
    </row>
    <row r="1255" spans="1:1">
      <c r="A1255" s="232"/>
    </row>
    <row r="1256" spans="1:1">
      <c r="A1256" s="232"/>
    </row>
    <row r="1257" spans="1:1">
      <c r="A1257" s="232"/>
    </row>
    <row r="1258" spans="1:1">
      <c r="A1258" s="232"/>
    </row>
    <row r="1259" spans="1:1">
      <c r="A1259" s="232"/>
    </row>
    <row r="1260" spans="1:1">
      <c r="A1260" s="232"/>
    </row>
    <row r="1261" spans="1:1">
      <c r="A1261" s="232"/>
    </row>
    <row r="1262" spans="1:1">
      <c r="A1262" s="232"/>
    </row>
    <row r="1263" spans="1:1">
      <c r="A1263" s="232"/>
    </row>
    <row r="1264" spans="1:1">
      <c r="A1264" s="232"/>
    </row>
    <row r="1265" spans="1:1">
      <c r="A1265" s="232"/>
    </row>
    <row r="1266" spans="1:1">
      <c r="A1266" s="232"/>
    </row>
    <row r="1267" spans="1:1">
      <c r="A1267" s="232"/>
    </row>
    <row r="1268" spans="1:1">
      <c r="A1268" s="232"/>
    </row>
    <row r="1269" spans="1:1">
      <c r="A1269" s="232"/>
    </row>
    <row r="1270" spans="1:1">
      <c r="A1270" s="232"/>
    </row>
    <row r="1271" spans="1:1">
      <c r="A1271" s="232"/>
    </row>
    <row r="1272" spans="1:1">
      <c r="A1272" s="232"/>
    </row>
    <row r="1273" spans="1:1">
      <c r="A1273" s="232"/>
    </row>
    <row r="1274" spans="1:1">
      <c r="A1274" s="232"/>
    </row>
    <row r="1275" spans="1:1">
      <c r="A1275" s="232"/>
    </row>
    <row r="1276" spans="1:1">
      <c r="A1276" s="232"/>
    </row>
    <row r="1277" spans="1:1">
      <c r="A1277" s="232"/>
    </row>
    <row r="1278" spans="1:1">
      <c r="A1278" s="232"/>
    </row>
    <row r="1279" spans="1:1">
      <c r="A1279" s="232"/>
    </row>
    <row r="1280" spans="1:1">
      <c r="A1280" s="232"/>
    </row>
    <row r="1281" spans="1:1">
      <c r="A1281" s="232"/>
    </row>
    <row r="1282" spans="1:1">
      <c r="A1282" s="232"/>
    </row>
    <row r="1283" spans="1:1">
      <c r="A1283" s="232"/>
    </row>
    <row r="1284" spans="1:1">
      <c r="A1284" s="232"/>
    </row>
    <row r="1285" spans="1:1">
      <c r="A1285" s="232"/>
    </row>
    <row r="1286" spans="1:1">
      <c r="A1286" s="232"/>
    </row>
    <row r="1287" spans="1:1">
      <c r="A1287" s="232"/>
    </row>
    <row r="1288" spans="1:1">
      <c r="A1288" s="232"/>
    </row>
    <row r="1289" spans="1:1">
      <c r="A1289" s="232"/>
    </row>
    <row r="1290" spans="1:1">
      <c r="A1290" s="232"/>
    </row>
    <row r="1291" spans="1:1">
      <c r="A1291" s="232"/>
    </row>
    <row r="1292" spans="1:1">
      <c r="A1292" s="232"/>
    </row>
    <row r="1293" spans="1:1">
      <c r="A1293" s="232"/>
    </row>
    <row r="1294" spans="1:1">
      <c r="A1294" s="232"/>
    </row>
    <row r="1295" spans="1:1">
      <c r="A1295" s="232"/>
    </row>
    <row r="1296" spans="1:1">
      <c r="A1296" s="232"/>
    </row>
    <row r="1297" spans="1:1">
      <c r="A1297" s="232"/>
    </row>
    <row r="1298" spans="1:1">
      <c r="A1298" s="232"/>
    </row>
    <row r="1299" spans="1:1">
      <c r="A1299" s="232"/>
    </row>
    <row r="1300" spans="1:1">
      <c r="A1300" s="232"/>
    </row>
    <row r="1301" spans="1:1">
      <c r="A1301" s="232"/>
    </row>
    <row r="1302" spans="1:1">
      <c r="A1302" s="232"/>
    </row>
    <row r="1303" spans="1:1">
      <c r="A1303" s="232"/>
    </row>
    <row r="1304" spans="1:1">
      <c r="A1304" s="232"/>
    </row>
    <row r="1305" spans="1:1">
      <c r="A1305" s="232"/>
    </row>
    <row r="1306" spans="1:1">
      <c r="A1306" s="232"/>
    </row>
    <row r="1307" spans="1:1">
      <c r="A1307" s="232"/>
    </row>
    <row r="1308" spans="1:1">
      <c r="A1308" s="232"/>
    </row>
    <row r="1309" spans="1:1">
      <c r="A1309" s="232"/>
    </row>
    <row r="1310" spans="1:1">
      <c r="A1310" s="232"/>
    </row>
    <row r="1311" spans="1:1">
      <c r="A1311" s="232"/>
    </row>
    <row r="1312" spans="1:1">
      <c r="A1312" s="232"/>
    </row>
    <row r="1313" spans="1:1">
      <c r="A1313" s="232"/>
    </row>
    <row r="1314" spans="1:1">
      <c r="A1314" s="232"/>
    </row>
    <row r="1315" spans="1:1">
      <c r="A1315" s="232"/>
    </row>
    <row r="1316" spans="1:1">
      <c r="A1316" s="232"/>
    </row>
    <row r="1317" spans="1:1">
      <c r="A1317" s="232"/>
    </row>
    <row r="1318" spans="1:1">
      <c r="A1318" s="232"/>
    </row>
    <row r="1319" spans="1:1">
      <c r="A1319" s="232"/>
    </row>
    <row r="1320" spans="1:1">
      <c r="A1320" s="232"/>
    </row>
    <row r="1321" spans="1:1">
      <c r="A1321" s="232"/>
    </row>
    <row r="1322" spans="1:1">
      <c r="A1322" s="232"/>
    </row>
    <row r="1323" spans="1:1">
      <c r="A1323" s="232"/>
    </row>
    <row r="1324" spans="1:1">
      <c r="A1324" s="232"/>
    </row>
    <row r="1325" spans="1:1">
      <c r="A1325" s="232"/>
    </row>
    <row r="1326" spans="1:1">
      <c r="A1326" s="232"/>
    </row>
    <row r="1327" spans="1:1">
      <c r="A1327" s="232"/>
    </row>
    <row r="1328" spans="1:1">
      <c r="A1328" s="232"/>
    </row>
    <row r="1329" spans="1:1">
      <c r="A1329" s="232"/>
    </row>
    <row r="1330" spans="1:1">
      <c r="A1330" s="232"/>
    </row>
    <row r="1331" spans="1:1">
      <c r="A1331" s="232"/>
    </row>
    <row r="1332" spans="1:1">
      <c r="A1332" s="232"/>
    </row>
    <row r="1333" spans="1:1">
      <c r="A1333" s="232"/>
    </row>
    <row r="1334" spans="1:1">
      <c r="A1334" s="232"/>
    </row>
    <row r="1335" spans="1:1">
      <c r="A1335" s="232"/>
    </row>
    <row r="1336" spans="1:1">
      <c r="A1336" s="232"/>
    </row>
    <row r="1337" spans="1:1">
      <c r="A1337" s="232"/>
    </row>
    <row r="1338" spans="1:1">
      <c r="A1338" s="232"/>
    </row>
    <row r="1339" spans="1:1">
      <c r="A1339" s="232"/>
    </row>
    <row r="1340" spans="1:1">
      <c r="A1340" s="232"/>
    </row>
    <row r="1341" spans="1:1">
      <c r="A1341" s="232"/>
    </row>
    <row r="1342" spans="1:1">
      <c r="A1342" s="232"/>
    </row>
    <row r="1343" spans="1:1">
      <c r="A1343" s="232"/>
    </row>
    <row r="1344" spans="1:1">
      <c r="A1344" s="232"/>
    </row>
    <row r="1345" spans="1:1">
      <c r="A1345" s="232"/>
    </row>
    <row r="1346" spans="1:1">
      <c r="A1346" s="232"/>
    </row>
    <row r="1347" spans="1:1">
      <c r="A1347" s="232"/>
    </row>
    <row r="1348" spans="1:1">
      <c r="A1348" s="232"/>
    </row>
    <row r="1349" spans="1:1">
      <c r="A1349" s="232"/>
    </row>
    <row r="1350" spans="1:1">
      <c r="A1350" s="232"/>
    </row>
    <row r="1351" spans="1:1">
      <c r="A1351" s="232"/>
    </row>
    <row r="1352" spans="1:1">
      <c r="A1352" s="232"/>
    </row>
    <row r="1353" spans="1:1">
      <c r="A1353" s="232"/>
    </row>
    <row r="1354" spans="1:1">
      <c r="A1354" s="232"/>
    </row>
    <row r="1355" spans="1:1">
      <c r="A1355" s="232"/>
    </row>
    <row r="1356" spans="1:1">
      <c r="A1356" s="232"/>
    </row>
    <row r="1357" spans="1:1">
      <c r="A1357" s="232"/>
    </row>
    <row r="1358" spans="1:1">
      <c r="A1358" s="232"/>
    </row>
    <row r="1359" spans="1:1">
      <c r="A1359" s="232"/>
    </row>
    <row r="1360" spans="1:1">
      <c r="A1360" s="232"/>
    </row>
    <row r="1361" spans="1:1">
      <c r="A1361" s="232"/>
    </row>
    <row r="1362" spans="1:1">
      <c r="A1362" s="232"/>
    </row>
    <row r="1363" spans="1:1">
      <c r="A1363" s="232"/>
    </row>
    <row r="1364" spans="1:1">
      <c r="A1364" s="232"/>
    </row>
    <row r="1365" spans="1:1">
      <c r="A1365" s="232"/>
    </row>
    <row r="1366" spans="1:1">
      <c r="A1366" s="232"/>
    </row>
    <row r="1367" spans="1:1">
      <c r="A1367" s="232"/>
    </row>
    <row r="1368" spans="1:1">
      <c r="A1368" s="232"/>
    </row>
    <row r="1369" spans="1:1">
      <c r="A1369" s="232"/>
    </row>
    <row r="1370" spans="1:1">
      <c r="A1370" s="232"/>
    </row>
    <row r="1371" spans="1:1">
      <c r="A1371" s="232"/>
    </row>
    <row r="1372" spans="1:1">
      <c r="A1372" s="232"/>
    </row>
    <row r="1373" spans="1:1">
      <c r="A1373" s="232"/>
    </row>
    <row r="1374" spans="1:1">
      <c r="A1374" s="232"/>
    </row>
    <row r="1375" spans="1:1">
      <c r="A1375" s="232"/>
    </row>
    <row r="1376" spans="1:1">
      <c r="A1376" s="232"/>
    </row>
    <row r="1377" spans="1:1">
      <c r="A1377" s="232"/>
    </row>
    <row r="1378" spans="1:1">
      <c r="A1378" s="232"/>
    </row>
    <row r="1379" spans="1:1">
      <c r="A1379" s="232"/>
    </row>
    <row r="1380" spans="1:1">
      <c r="A1380" s="232"/>
    </row>
    <row r="1381" spans="1:1">
      <c r="A1381" s="232"/>
    </row>
    <row r="1382" spans="1:1">
      <c r="A1382" s="232"/>
    </row>
    <row r="1383" spans="1:1">
      <c r="A1383" s="232"/>
    </row>
    <row r="1384" spans="1:1">
      <c r="A1384" s="232"/>
    </row>
    <row r="1385" spans="1:1">
      <c r="A1385" s="232"/>
    </row>
    <row r="1386" spans="1:1">
      <c r="A1386" s="232"/>
    </row>
    <row r="1387" spans="1:1">
      <c r="A1387" s="232"/>
    </row>
    <row r="1388" spans="1:1">
      <c r="A1388" s="232"/>
    </row>
    <row r="1389" spans="1:1">
      <c r="A1389" s="232"/>
    </row>
    <row r="1390" spans="1:1">
      <c r="A1390" s="232"/>
    </row>
    <row r="1391" spans="1:1">
      <c r="A1391" s="232"/>
    </row>
    <row r="1392" spans="1:1">
      <c r="A1392" s="232"/>
    </row>
    <row r="1393" spans="1:1">
      <c r="A1393" s="232"/>
    </row>
    <row r="1394" spans="1:1">
      <c r="A1394" s="232"/>
    </row>
    <row r="1395" spans="1:1">
      <c r="A1395" s="232"/>
    </row>
    <row r="1396" spans="1:1">
      <c r="A1396" s="232"/>
    </row>
    <row r="1397" spans="1:1">
      <c r="A1397" s="232"/>
    </row>
    <row r="1398" spans="1:1">
      <c r="A1398" s="232"/>
    </row>
    <row r="1399" spans="1:1">
      <c r="A1399" s="232"/>
    </row>
    <row r="1400" spans="1:1">
      <c r="A1400" s="232"/>
    </row>
    <row r="1401" spans="1:1">
      <c r="A1401" s="232"/>
    </row>
    <row r="1402" spans="1:1">
      <c r="A1402" s="232"/>
    </row>
    <row r="1403" spans="1:1">
      <c r="A1403" s="232"/>
    </row>
    <row r="1404" spans="1:1">
      <c r="A1404" s="232"/>
    </row>
    <row r="1405" spans="1:1">
      <c r="A1405" s="232"/>
    </row>
    <row r="1406" spans="1:1">
      <c r="A1406" s="232"/>
    </row>
    <row r="1407" spans="1:1">
      <c r="A1407" s="232"/>
    </row>
    <row r="1408" spans="1:1">
      <c r="A1408" s="232"/>
    </row>
    <row r="1409" spans="1:1">
      <c r="A1409" s="232"/>
    </row>
    <row r="1410" spans="1:1">
      <c r="A1410" s="232"/>
    </row>
    <row r="1411" spans="1:1">
      <c r="A1411" s="232"/>
    </row>
    <row r="1412" spans="1:1">
      <c r="A1412" s="232"/>
    </row>
    <row r="1413" spans="1:1">
      <c r="A1413" s="232"/>
    </row>
    <row r="1414" spans="1:1">
      <c r="A1414" s="232"/>
    </row>
    <row r="1415" spans="1:1">
      <c r="A1415" s="232"/>
    </row>
    <row r="1416" spans="1:1">
      <c r="A1416" s="232"/>
    </row>
    <row r="1417" spans="1:1">
      <c r="A1417" s="232"/>
    </row>
    <row r="1418" spans="1:1">
      <c r="A1418" s="232"/>
    </row>
    <row r="1419" spans="1:1">
      <c r="A1419" s="232"/>
    </row>
    <row r="1420" spans="1:1">
      <c r="A1420" s="232"/>
    </row>
    <row r="1421" spans="1:1">
      <c r="A1421" s="232"/>
    </row>
    <row r="1422" spans="1:1">
      <c r="A1422" s="232"/>
    </row>
    <row r="1423" spans="1:1">
      <c r="A1423" s="232"/>
    </row>
    <row r="1424" spans="1:1">
      <c r="A1424" s="232"/>
    </row>
    <row r="1425" spans="1:1">
      <c r="A1425" s="232"/>
    </row>
    <row r="1426" spans="1:1">
      <c r="A1426" s="232"/>
    </row>
    <row r="1427" spans="1:1">
      <c r="A1427" s="232"/>
    </row>
    <row r="1428" spans="1:1">
      <c r="A1428" s="232"/>
    </row>
    <row r="1429" spans="1:1">
      <c r="A1429" s="232"/>
    </row>
    <row r="1430" spans="1:1">
      <c r="A1430" s="232"/>
    </row>
    <row r="1431" spans="1:1">
      <c r="A1431" s="232"/>
    </row>
    <row r="1432" spans="1:1">
      <c r="A1432" s="232"/>
    </row>
    <row r="1433" spans="1:1">
      <c r="A1433" s="232"/>
    </row>
    <row r="1434" spans="1:1">
      <c r="A1434" s="232"/>
    </row>
    <row r="1435" spans="1:1">
      <c r="A1435" s="232"/>
    </row>
    <row r="1436" spans="1:1">
      <c r="A1436" s="232"/>
    </row>
    <row r="1437" spans="1:1">
      <c r="A1437" s="232"/>
    </row>
    <row r="1438" spans="1:1">
      <c r="A1438" s="232"/>
    </row>
    <row r="1439" spans="1:1">
      <c r="A1439" s="232"/>
    </row>
    <row r="1440" spans="1:1">
      <c r="A1440" s="232"/>
    </row>
    <row r="1441" spans="1:1">
      <c r="A1441" s="232"/>
    </row>
    <row r="1442" spans="1:1">
      <c r="A1442" s="232"/>
    </row>
    <row r="1443" spans="1:1">
      <c r="A1443" s="232"/>
    </row>
    <row r="1444" spans="1:1">
      <c r="A1444" s="232"/>
    </row>
    <row r="1445" spans="1:1">
      <c r="A1445" s="232"/>
    </row>
    <row r="1446" spans="1:1">
      <c r="A1446" s="232"/>
    </row>
    <row r="1447" spans="1:1">
      <c r="A1447" s="232"/>
    </row>
    <row r="1448" spans="1:1">
      <c r="A1448" s="232"/>
    </row>
    <row r="1449" spans="1:1">
      <c r="A1449" s="232"/>
    </row>
    <row r="1450" spans="1:1">
      <c r="A1450" s="232"/>
    </row>
    <row r="1451" spans="1:1">
      <c r="A1451" s="232"/>
    </row>
    <row r="1452" spans="1:1">
      <c r="A1452" s="232"/>
    </row>
    <row r="1453" spans="1:1">
      <c r="A1453" s="232"/>
    </row>
    <row r="1454" spans="1:1">
      <c r="A1454" s="232"/>
    </row>
    <row r="1455" spans="1:1">
      <c r="A1455" s="232"/>
    </row>
    <row r="1456" spans="1:1">
      <c r="A1456" s="232"/>
    </row>
    <row r="1457" spans="1:1">
      <c r="A1457" s="232"/>
    </row>
    <row r="1458" spans="1:1">
      <c r="A1458" s="232"/>
    </row>
    <row r="1459" spans="1:1">
      <c r="A1459" s="232"/>
    </row>
    <row r="1460" spans="1:1">
      <c r="A1460" s="232"/>
    </row>
    <row r="1461" spans="1:1">
      <c r="A1461" s="232"/>
    </row>
    <row r="1462" spans="1:1">
      <c r="A1462" s="232"/>
    </row>
    <row r="1463" spans="1:1">
      <c r="A1463" s="232"/>
    </row>
    <row r="1464" spans="1:1">
      <c r="A1464" s="232"/>
    </row>
    <row r="1465" spans="1:1">
      <c r="A1465" s="232"/>
    </row>
    <row r="1466" spans="1:1">
      <c r="A1466" s="232"/>
    </row>
    <row r="1467" spans="1:1">
      <c r="A1467" s="232"/>
    </row>
    <row r="1468" spans="1:1">
      <c r="A1468" s="232"/>
    </row>
    <row r="1469" spans="1:1">
      <c r="A1469" s="232"/>
    </row>
    <row r="1470" spans="1:1">
      <c r="A1470" s="232"/>
    </row>
    <row r="1471" spans="1:1">
      <c r="A1471" s="232"/>
    </row>
    <row r="1472" spans="1:1">
      <c r="A1472" s="232"/>
    </row>
    <row r="1473" spans="1:1">
      <c r="A1473" s="232"/>
    </row>
    <row r="1474" spans="1:1">
      <c r="A1474" s="232"/>
    </row>
    <row r="1475" spans="1:1">
      <c r="A1475" s="232"/>
    </row>
    <row r="1476" spans="1:1">
      <c r="A1476" s="232"/>
    </row>
    <row r="1477" spans="1:1">
      <c r="A1477" s="232"/>
    </row>
    <row r="1478" spans="1:1">
      <c r="A1478" s="232"/>
    </row>
    <row r="1479" spans="1:1">
      <c r="A1479" s="232"/>
    </row>
    <row r="1480" spans="1:1">
      <c r="A1480" s="232"/>
    </row>
    <row r="1481" spans="1:1">
      <c r="A1481" s="232"/>
    </row>
    <row r="1482" spans="1:1">
      <c r="A1482" s="232"/>
    </row>
    <row r="1483" spans="1:1">
      <c r="A1483" s="232"/>
    </row>
    <row r="1484" spans="1:1">
      <c r="A1484" s="232"/>
    </row>
    <row r="1485" spans="1:1">
      <c r="A1485" s="232"/>
    </row>
    <row r="1486" spans="1:1">
      <c r="A1486" s="232"/>
    </row>
    <row r="1487" spans="1:1">
      <c r="A1487" s="232"/>
    </row>
    <row r="1488" spans="1:1">
      <c r="A1488" s="232"/>
    </row>
    <row r="1489" spans="1:1">
      <c r="A1489" s="232"/>
    </row>
    <row r="1490" spans="1:1">
      <c r="A1490" s="232"/>
    </row>
    <row r="1491" spans="1:1">
      <c r="A1491" s="232"/>
    </row>
    <row r="1492" spans="1:1">
      <c r="A1492" s="232"/>
    </row>
    <row r="1493" spans="1:1">
      <c r="A1493" s="232"/>
    </row>
    <row r="1494" spans="1:1">
      <c r="A1494" s="232"/>
    </row>
    <row r="1495" spans="1:1">
      <c r="A1495" s="232"/>
    </row>
    <row r="1496" spans="1:1">
      <c r="A1496" s="232"/>
    </row>
    <row r="1497" spans="1:1">
      <c r="A1497" s="232"/>
    </row>
    <row r="1498" spans="1:1">
      <c r="A1498" s="232"/>
    </row>
    <row r="1499" spans="1:1">
      <c r="A1499" s="232"/>
    </row>
    <row r="1500" spans="1:1">
      <c r="A1500" s="232"/>
    </row>
    <row r="1501" spans="1:1">
      <c r="A1501" s="232"/>
    </row>
    <row r="1502" spans="1:1">
      <c r="A1502" s="232"/>
    </row>
    <row r="1503" spans="1:1">
      <c r="A1503" s="232"/>
    </row>
    <row r="1504" spans="1:1">
      <c r="A1504" s="232"/>
    </row>
    <row r="1505" spans="1:1">
      <c r="A1505" s="232"/>
    </row>
    <row r="1506" spans="1:1">
      <c r="A1506" s="232"/>
    </row>
    <row r="1507" spans="1:1">
      <c r="A1507" s="232"/>
    </row>
    <row r="1508" spans="1:1">
      <c r="A1508" s="232"/>
    </row>
    <row r="1509" spans="1:1">
      <c r="A1509" s="232"/>
    </row>
    <row r="1510" spans="1:1">
      <c r="A1510" s="232"/>
    </row>
    <row r="1511" spans="1:1">
      <c r="A1511" s="232"/>
    </row>
    <row r="1512" spans="1:1">
      <c r="A1512" s="232"/>
    </row>
    <row r="1513" spans="1:1">
      <c r="A1513" s="232"/>
    </row>
    <row r="1514" spans="1:1">
      <c r="A1514" s="232"/>
    </row>
    <row r="1515" spans="1:1">
      <c r="A1515" s="232"/>
    </row>
    <row r="1516" spans="1:1">
      <c r="A1516" s="232"/>
    </row>
    <row r="1517" spans="1:1">
      <c r="A1517" s="232"/>
    </row>
    <row r="1518" spans="1:1">
      <c r="A1518" s="232"/>
    </row>
    <row r="1519" spans="1:1">
      <c r="A1519" s="232"/>
    </row>
    <row r="1520" spans="1:1">
      <c r="A1520" s="232"/>
    </row>
    <row r="1521" spans="1:1">
      <c r="A1521" s="232"/>
    </row>
    <row r="1522" spans="1:1">
      <c r="A1522" s="232"/>
    </row>
    <row r="1523" spans="1:1">
      <c r="A1523" s="232"/>
    </row>
    <row r="1524" spans="1:1">
      <c r="A1524" s="232"/>
    </row>
    <row r="1525" spans="1:1">
      <c r="A1525" s="232"/>
    </row>
    <row r="1526" spans="1:1">
      <c r="A1526" s="232"/>
    </row>
    <row r="1527" spans="1:1">
      <c r="A1527" s="232"/>
    </row>
    <row r="1528" spans="1:1">
      <c r="A1528" s="232"/>
    </row>
    <row r="1529" spans="1:1">
      <c r="A1529" s="232"/>
    </row>
    <row r="1530" spans="1:1">
      <c r="A1530" s="232"/>
    </row>
    <row r="1531" spans="1:1">
      <c r="A1531" s="232"/>
    </row>
    <row r="1532" spans="1:1">
      <c r="A1532" s="232"/>
    </row>
    <row r="1533" spans="1:1">
      <c r="A1533" s="232"/>
    </row>
    <row r="1534" spans="1:1">
      <c r="A1534" s="232"/>
    </row>
    <row r="1535" spans="1:1">
      <c r="A1535" s="232"/>
    </row>
    <row r="1536" spans="1:1">
      <c r="A1536" s="232"/>
    </row>
    <row r="1537" spans="1:1">
      <c r="A1537" s="232"/>
    </row>
    <row r="1538" spans="1:1">
      <c r="A1538" s="232"/>
    </row>
    <row r="1539" spans="1:1">
      <c r="A1539" s="232"/>
    </row>
    <row r="1540" spans="1:1">
      <c r="A1540" s="232"/>
    </row>
    <row r="1541" spans="1:1">
      <c r="A1541" s="232"/>
    </row>
    <row r="1542" spans="1:1">
      <c r="A1542" s="232"/>
    </row>
    <row r="1543" spans="1:1">
      <c r="A1543" s="232"/>
    </row>
    <row r="1544" spans="1:1">
      <c r="A1544" s="232"/>
    </row>
    <row r="1545" spans="1:1">
      <c r="A1545" s="232"/>
    </row>
    <row r="1546" spans="1:1">
      <c r="A1546" s="232"/>
    </row>
    <row r="1547" spans="1:1">
      <c r="A1547" s="232"/>
    </row>
    <row r="1548" spans="1:1">
      <c r="A1548" s="232"/>
    </row>
    <row r="1549" spans="1:1">
      <c r="A1549" s="232"/>
    </row>
    <row r="1550" spans="1:1">
      <c r="A1550" s="232"/>
    </row>
    <row r="1551" spans="1:1">
      <c r="A1551" s="232"/>
    </row>
    <row r="1552" spans="1:1">
      <c r="A1552" s="232"/>
    </row>
    <row r="1553" spans="1:1">
      <c r="A1553" s="232"/>
    </row>
    <row r="1554" spans="1:1">
      <c r="A1554" s="232"/>
    </row>
    <row r="1555" spans="1:1">
      <c r="A1555" s="232"/>
    </row>
    <row r="1556" spans="1:1">
      <c r="A1556" s="232"/>
    </row>
    <row r="1557" spans="1:1">
      <c r="A1557" s="232"/>
    </row>
    <row r="1558" spans="1:1">
      <c r="A1558" s="232"/>
    </row>
    <row r="1559" spans="1:1">
      <c r="A1559" s="232"/>
    </row>
    <row r="1560" spans="1:1">
      <c r="A1560" s="232"/>
    </row>
    <row r="1561" spans="1:1">
      <c r="A1561" s="232"/>
    </row>
    <row r="1562" spans="1:1">
      <c r="A1562" s="232"/>
    </row>
    <row r="1563" spans="1:1">
      <c r="A1563" s="232"/>
    </row>
    <row r="1564" spans="1:1">
      <c r="A1564" s="232"/>
    </row>
    <row r="1565" spans="1:1">
      <c r="A1565" s="232"/>
    </row>
    <row r="1566" spans="1:1">
      <c r="A1566" s="232"/>
    </row>
    <row r="1567" spans="1:1">
      <c r="A1567" s="232"/>
    </row>
    <row r="1568" spans="1:1">
      <c r="A1568" s="232"/>
    </row>
    <row r="1569" spans="1:1">
      <c r="A1569" s="232"/>
    </row>
    <row r="1570" spans="1:1">
      <c r="A1570" s="232"/>
    </row>
    <row r="1571" spans="1:1">
      <c r="A1571" s="232"/>
    </row>
    <row r="1572" spans="1:1">
      <c r="A1572" s="232"/>
    </row>
    <row r="1573" spans="1:1">
      <c r="A1573" s="232"/>
    </row>
    <row r="1574" spans="1:1">
      <c r="A1574" s="232"/>
    </row>
    <row r="1575" spans="1:1">
      <c r="A1575" s="232"/>
    </row>
    <row r="1576" spans="1:1">
      <c r="A1576" s="232"/>
    </row>
    <row r="1577" spans="1:1">
      <c r="A1577" s="232"/>
    </row>
    <row r="1578" spans="1:1">
      <c r="A1578" s="232"/>
    </row>
    <row r="1579" spans="1:1">
      <c r="A1579" s="232"/>
    </row>
    <row r="1580" spans="1:1">
      <c r="A1580" s="232"/>
    </row>
    <row r="1581" spans="1:1">
      <c r="A1581" s="232"/>
    </row>
    <row r="1582" spans="1:1">
      <c r="A1582" s="232"/>
    </row>
    <row r="1583" spans="1:1">
      <c r="A1583" s="232"/>
    </row>
    <row r="1584" spans="1:1">
      <c r="A1584" s="232"/>
    </row>
    <row r="1585" spans="1:1">
      <c r="A1585" s="232"/>
    </row>
    <row r="1586" spans="1:1">
      <c r="A1586" s="232"/>
    </row>
    <row r="1587" spans="1:1">
      <c r="A1587" s="232"/>
    </row>
    <row r="1588" spans="1:1">
      <c r="A1588" s="232"/>
    </row>
    <row r="1589" spans="1:1">
      <c r="A1589" s="232"/>
    </row>
    <row r="1590" spans="1:1">
      <c r="A1590" s="232"/>
    </row>
    <row r="1591" spans="1:1">
      <c r="A1591" s="232"/>
    </row>
    <row r="1592" spans="1:1">
      <c r="A1592" s="232"/>
    </row>
    <row r="1593" spans="1:1">
      <c r="A1593" s="232"/>
    </row>
    <row r="1594" spans="1:1">
      <c r="A1594" s="232"/>
    </row>
    <row r="1595" spans="1:1">
      <c r="A1595" s="232"/>
    </row>
    <row r="1596" spans="1:1">
      <c r="A1596" s="232"/>
    </row>
    <row r="1597" spans="1:1">
      <c r="A1597" s="232"/>
    </row>
    <row r="1598" spans="1:1">
      <c r="A1598" s="232"/>
    </row>
    <row r="1599" spans="1:1">
      <c r="A1599" s="232"/>
    </row>
    <row r="1600" spans="1:1">
      <c r="A1600" s="232"/>
    </row>
    <row r="1601" spans="1:1">
      <c r="A1601" s="232"/>
    </row>
    <row r="1602" spans="1:1">
      <c r="A1602" s="232"/>
    </row>
    <row r="1603" spans="1:1">
      <c r="A1603" s="232"/>
    </row>
    <row r="1604" spans="1:1">
      <c r="A1604" s="232"/>
    </row>
    <row r="1605" spans="1:1">
      <c r="A1605" s="232"/>
    </row>
    <row r="1606" spans="1:1">
      <c r="A1606" s="232"/>
    </row>
    <row r="1607" spans="1:1">
      <c r="A1607" s="232"/>
    </row>
    <row r="1608" spans="1:1">
      <c r="A1608" s="232"/>
    </row>
    <row r="1609" spans="1:1">
      <c r="A1609" s="232"/>
    </row>
    <row r="1610" spans="1:1">
      <c r="A1610" s="232"/>
    </row>
    <row r="1611" spans="1:1">
      <c r="A1611" s="232"/>
    </row>
    <row r="1612" spans="1:1">
      <c r="A1612" s="232"/>
    </row>
    <row r="1613" spans="1:1">
      <c r="A1613" s="232"/>
    </row>
    <row r="1614" spans="1:1">
      <c r="A1614" s="232"/>
    </row>
    <row r="1615" spans="1:1">
      <c r="A1615" s="232"/>
    </row>
    <row r="1616" spans="1:1">
      <c r="A1616" s="232"/>
    </row>
    <row r="1617" spans="1:1">
      <c r="A1617" s="232"/>
    </row>
    <row r="1618" spans="1:1">
      <c r="A1618" s="232"/>
    </row>
    <row r="1619" spans="1:1">
      <c r="A1619" s="232"/>
    </row>
    <row r="1620" spans="1:1">
      <c r="A1620" s="232"/>
    </row>
    <row r="1621" spans="1:1">
      <c r="A1621" s="232"/>
    </row>
    <row r="1622" spans="1:1">
      <c r="A1622" s="232"/>
    </row>
    <row r="1623" spans="1:1">
      <c r="A1623" s="232"/>
    </row>
    <row r="1624" spans="1:1">
      <c r="A1624" s="232"/>
    </row>
    <row r="1625" spans="1:1">
      <c r="A1625" s="232"/>
    </row>
    <row r="1626" spans="1:1">
      <c r="A1626" s="232"/>
    </row>
    <row r="1627" spans="1:1">
      <c r="A1627" s="232"/>
    </row>
    <row r="1628" spans="1:1">
      <c r="A1628" s="232"/>
    </row>
    <row r="1629" spans="1:1">
      <c r="A1629" s="232"/>
    </row>
    <row r="1630" spans="1:1">
      <c r="A1630" s="232"/>
    </row>
    <row r="1631" spans="1:1">
      <c r="A1631" s="232"/>
    </row>
    <row r="1632" spans="1:1">
      <c r="A1632" s="232"/>
    </row>
    <row r="1633" spans="1:1">
      <c r="A1633" s="232"/>
    </row>
    <row r="1634" spans="1:1">
      <c r="A1634" s="232"/>
    </row>
    <row r="1635" spans="1:1">
      <c r="A1635" s="232"/>
    </row>
    <row r="1636" spans="1:1">
      <c r="A1636" s="232"/>
    </row>
    <row r="1637" spans="1:1">
      <c r="A1637" s="232"/>
    </row>
    <row r="1638" spans="1:1">
      <c r="A1638" s="232"/>
    </row>
    <row r="1639" spans="1:1">
      <c r="A1639" s="232"/>
    </row>
    <row r="1640" spans="1:1">
      <c r="A1640" s="232"/>
    </row>
    <row r="1641" spans="1:1">
      <c r="A1641" s="232"/>
    </row>
    <row r="1642" spans="1:1">
      <c r="A1642" s="232"/>
    </row>
    <row r="1643" spans="1:1">
      <c r="A1643" s="232"/>
    </row>
    <row r="1644" spans="1:1">
      <c r="A1644" s="232"/>
    </row>
    <row r="1645" spans="1:1">
      <c r="A1645" s="232"/>
    </row>
    <row r="1646" spans="1:1">
      <c r="A1646" s="232"/>
    </row>
    <row r="1647" spans="1:1">
      <c r="A1647" s="232"/>
    </row>
    <row r="1648" spans="1:1">
      <c r="A1648" s="232"/>
    </row>
    <row r="1649" spans="1:1">
      <c r="A1649" s="232"/>
    </row>
    <row r="1650" spans="1:1">
      <c r="A1650" s="232"/>
    </row>
    <row r="1651" spans="1:1">
      <c r="A1651" s="232"/>
    </row>
    <row r="1652" spans="1:1">
      <c r="A1652" s="232"/>
    </row>
    <row r="1653" spans="1:1">
      <c r="A1653" s="232"/>
    </row>
    <row r="1654" spans="1:1">
      <c r="A1654" s="232"/>
    </row>
    <row r="1655" spans="1:1">
      <c r="A1655" s="232"/>
    </row>
    <row r="1656" spans="1:1">
      <c r="A1656" s="232"/>
    </row>
    <row r="1657" spans="1:1">
      <c r="A1657" s="232"/>
    </row>
    <row r="1658" spans="1:1">
      <c r="A1658" s="232"/>
    </row>
    <row r="1659" spans="1:1">
      <c r="A1659" s="232"/>
    </row>
    <row r="1660" spans="1:1">
      <c r="A1660" s="232"/>
    </row>
    <row r="1661" spans="1:1">
      <c r="A1661" s="232"/>
    </row>
    <row r="1662" spans="1:1">
      <c r="A1662" s="232"/>
    </row>
    <row r="1663" spans="1:1">
      <c r="A1663" s="232"/>
    </row>
    <row r="1664" spans="1:1">
      <c r="A1664" s="232"/>
    </row>
    <row r="1665" spans="1:1">
      <c r="A1665" s="232"/>
    </row>
    <row r="1666" spans="1:1">
      <c r="A1666" s="232"/>
    </row>
    <row r="1667" spans="1:1">
      <c r="A1667" s="232"/>
    </row>
    <row r="1668" spans="1:1">
      <c r="A1668" s="232"/>
    </row>
    <row r="1669" spans="1:1">
      <c r="A1669" s="232"/>
    </row>
    <row r="1670" spans="1:1">
      <c r="A1670" s="232"/>
    </row>
    <row r="1671" spans="1:1">
      <c r="A1671" s="232"/>
    </row>
    <row r="1672" spans="1:1">
      <c r="A1672" s="232"/>
    </row>
    <row r="1673" spans="1:1">
      <c r="A1673" s="232"/>
    </row>
    <row r="1674" spans="1:1">
      <c r="A1674" s="232"/>
    </row>
    <row r="1675" spans="1:1">
      <c r="A1675" s="232"/>
    </row>
    <row r="1676" spans="1:1">
      <c r="A1676" s="232"/>
    </row>
    <row r="1677" spans="1:1">
      <c r="A1677" s="232"/>
    </row>
    <row r="1678" spans="1:1">
      <c r="A1678" s="232"/>
    </row>
    <row r="1679" spans="1:1">
      <c r="A1679" s="232"/>
    </row>
    <row r="1680" spans="1:1">
      <c r="A1680" s="232"/>
    </row>
    <row r="1681" spans="1:1">
      <c r="A1681" s="232"/>
    </row>
    <row r="1682" spans="1:1">
      <c r="A1682" s="232"/>
    </row>
    <row r="1683" spans="1:1">
      <c r="A1683" s="232"/>
    </row>
    <row r="1684" spans="1:1">
      <c r="A1684" s="232"/>
    </row>
    <row r="1685" spans="1:1">
      <c r="A1685" s="232"/>
    </row>
    <row r="1686" spans="1:1">
      <c r="A1686" s="232"/>
    </row>
    <row r="1687" spans="1:1">
      <c r="A1687" s="232"/>
    </row>
    <row r="1688" spans="1:1">
      <c r="A1688" s="232"/>
    </row>
    <row r="1689" spans="1:1">
      <c r="A1689" s="232"/>
    </row>
    <row r="1690" spans="1:1">
      <c r="A1690" s="232"/>
    </row>
    <row r="1691" spans="1:1">
      <c r="A1691" s="232"/>
    </row>
    <row r="1692" spans="1:1">
      <c r="A1692" s="232"/>
    </row>
    <row r="1693" spans="1:1">
      <c r="A1693" s="232"/>
    </row>
    <row r="1694" spans="1:1">
      <c r="A1694" s="232"/>
    </row>
    <row r="1695" spans="1:1">
      <c r="A1695" s="232"/>
    </row>
    <row r="1696" spans="1:1">
      <c r="A1696" s="232"/>
    </row>
    <row r="1697" spans="1:1">
      <c r="A1697" s="232"/>
    </row>
    <row r="1698" spans="1:1">
      <c r="A1698" s="232"/>
    </row>
    <row r="1699" spans="1:1">
      <c r="A1699" s="232"/>
    </row>
    <row r="1700" spans="1:1">
      <c r="A1700" s="232"/>
    </row>
    <row r="1701" spans="1:1">
      <c r="A1701" s="232"/>
    </row>
    <row r="1702" spans="1:1">
      <c r="A1702" s="232"/>
    </row>
    <row r="1703" spans="1:1">
      <c r="A1703" s="232"/>
    </row>
    <row r="1704" spans="1:1">
      <c r="A1704" s="232"/>
    </row>
    <row r="1705" spans="1:1">
      <c r="A1705" s="232"/>
    </row>
    <row r="1706" spans="1:1">
      <c r="A1706" s="232"/>
    </row>
    <row r="1707" spans="1:1">
      <c r="A1707" s="232"/>
    </row>
    <row r="1708" spans="1:1">
      <c r="A1708" s="232"/>
    </row>
    <row r="1709" spans="1:1">
      <c r="A1709" s="232"/>
    </row>
    <row r="1710" spans="1:1">
      <c r="A1710" s="232"/>
    </row>
    <row r="1711" spans="1:1">
      <c r="A1711" s="232"/>
    </row>
    <row r="1712" spans="1:1">
      <c r="A1712" s="232"/>
    </row>
    <row r="1713" spans="1:1">
      <c r="A1713" s="232"/>
    </row>
    <row r="1714" spans="1:1">
      <c r="A1714" s="232"/>
    </row>
    <row r="1715" spans="1:1">
      <c r="A1715" s="232"/>
    </row>
    <row r="1716" spans="1:1">
      <c r="A1716" s="232"/>
    </row>
    <row r="1717" spans="1:1">
      <c r="A1717" s="232"/>
    </row>
    <row r="1718" spans="1:1">
      <c r="A1718" s="232"/>
    </row>
    <row r="1719" spans="1:1">
      <c r="A1719" s="232"/>
    </row>
    <row r="1720" spans="1:1">
      <c r="A1720" s="232"/>
    </row>
    <row r="1721" spans="1:1">
      <c r="A1721" s="232"/>
    </row>
    <row r="1722" spans="1:1">
      <c r="A1722" s="232"/>
    </row>
    <row r="1723" spans="1:1">
      <c r="A1723" s="232"/>
    </row>
    <row r="1724" spans="1:1">
      <c r="A1724" s="232"/>
    </row>
    <row r="1725" spans="1:1">
      <c r="A1725" s="232"/>
    </row>
    <row r="1726" spans="1:1">
      <c r="A1726" s="232"/>
    </row>
    <row r="1727" spans="1:1">
      <c r="A1727" s="232"/>
    </row>
    <row r="1728" spans="1:1">
      <c r="A1728" s="232"/>
    </row>
    <row r="1729" spans="1:1">
      <c r="A1729" s="232"/>
    </row>
    <row r="1730" spans="1:1">
      <c r="A1730" s="232"/>
    </row>
    <row r="1731" spans="1:1">
      <c r="A1731" s="232"/>
    </row>
    <row r="1732" spans="1:1">
      <c r="A1732" s="232"/>
    </row>
    <row r="1733" spans="1:1">
      <c r="A1733" s="232"/>
    </row>
    <row r="1734" spans="1:1">
      <c r="A1734" s="232"/>
    </row>
    <row r="1735" spans="1:1">
      <c r="A1735" s="232"/>
    </row>
    <row r="1736" spans="1:1">
      <c r="A1736" s="232"/>
    </row>
    <row r="1737" spans="1:1">
      <c r="A1737" s="232"/>
    </row>
    <row r="1738" spans="1:1">
      <c r="A1738" s="232"/>
    </row>
    <row r="1739" spans="1:1">
      <c r="A1739" s="232"/>
    </row>
    <row r="1740" spans="1:1">
      <c r="A1740" s="232"/>
    </row>
    <row r="1741" spans="1:1">
      <c r="A1741" s="232"/>
    </row>
    <row r="1742" spans="1:1">
      <c r="A1742" s="232"/>
    </row>
    <row r="1743" spans="1:1">
      <c r="A1743" s="232"/>
    </row>
    <row r="1744" spans="1:1">
      <c r="A1744" s="232"/>
    </row>
    <row r="1745" spans="1:1">
      <c r="A1745" s="232"/>
    </row>
    <row r="1746" spans="1:1">
      <c r="A1746" s="232"/>
    </row>
    <row r="1747" spans="1:1">
      <c r="A1747" s="232"/>
    </row>
    <row r="1748" spans="1:1">
      <c r="A1748" s="232"/>
    </row>
    <row r="1749" spans="1:1">
      <c r="A1749" s="232"/>
    </row>
    <row r="1750" spans="1:1">
      <c r="A1750" s="232"/>
    </row>
    <row r="1751" spans="1:1">
      <c r="A1751" s="232"/>
    </row>
    <row r="1752" spans="1:1">
      <c r="A1752" s="232"/>
    </row>
    <row r="1753" spans="1:1">
      <c r="A1753" s="232"/>
    </row>
    <row r="1754" spans="1:1">
      <c r="A1754" s="232"/>
    </row>
    <row r="1755" spans="1:1">
      <c r="A1755" s="232"/>
    </row>
    <row r="1756" spans="1:1">
      <c r="A1756" s="232"/>
    </row>
    <row r="1757" spans="1:1">
      <c r="A1757" s="232"/>
    </row>
    <row r="1758" spans="1:1">
      <c r="A1758" s="232"/>
    </row>
    <row r="1759" spans="1:1">
      <c r="A1759" s="232"/>
    </row>
    <row r="1760" spans="1:1">
      <c r="A1760" s="232"/>
    </row>
    <row r="1761" spans="1:1">
      <c r="A1761" s="232"/>
    </row>
    <row r="1762" spans="1:1">
      <c r="A1762" s="232"/>
    </row>
    <row r="1763" spans="1:1">
      <c r="A1763" s="232"/>
    </row>
    <row r="1764" spans="1:1">
      <c r="A1764" s="232"/>
    </row>
    <row r="1765" spans="1:1">
      <c r="A1765" s="232"/>
    </row>
    <row r="1766" spans="1:1">
      <c r="A1766" s="232"/>
    </row>
    <row r="1767" spans="1:1">
      <c r="A1767" s="232"/>
    </row>
    <row r="1768" spans="1:1">
      <c r="A1768" s="232"/>
    </row>
    <row r="1769" spans="1:1">
      <c r="A1769" s="232"/>
    </row>
    <row r="1770" spans="1:1">
      <c r="A1770" s="232"/>
    </row>
    <row r="1771" spans="1:1">
      <c r="A1771" s="232"/>
    </row>
    <row r="1772" spans="1:1">
      <c r="A1772" s="232"/>
    </row>
    <row r="1773" spans="1:1">
      <c r="A1773" s="232"/>
    </row>
    <row r="1774" spans="1:1">
      <c r="A1774" s="232"/>
    </row>
    <row r="1775" spans="1:1">
      <c r="A1775" s="232"/>
    </row>
    <row r="1776" spans="1:1">
      <c r="A1776" s="232"/>
    </row>
    <row r="1777" spans="1:1">
      <c r="A1777" s="232"/>
    </row>
    <row r="1778" spans="1:1">
      <c r="A1778" s="232"/>
    </row>
    <row r="1779" spans="1:1">
      <c r="A1779" s="232"/>
    </row>
    <row r="1780" spans="1:1">
      <c r="A1780" s="232"/>
    </row>
    <row r="1781" spans="1:1">
      <c r="A1781" s="232"/>
    </row>
    <row r="1782" spans="1:1">
      <c r="A1782" s="232"/>
    </row>
    <row r="1783" spans="1:1">
      <c r="A1783" s="232"/>
    </row>
    <row r="1784" spans="1:1">
      <c r="A1784" s="232"/>
    </row>
    <row r="1785" spans="1:1">
      <c r="A1785" s="232"/>
    </row>
    <row r="1786" spans="1:1">
      <c r="A1786" s="232"/>
    </row>
    <row r="1787" spans="1:1">
      <c r="A1787" s="232"/>
    </row>
    <row r="1788" spans="1:1">
      <c r="A1788" s="232"/>
    </row>
    <row r="1789" spans="1:1">
      <c r="A1789" s="232"/>
    </row>
    <row r="1790" spans="1:1">
      <c r="A1790" s="232"/>
    </row>
    <row r="1791" spans="1:1">
      <c r="A1791" s="232"/>
    </row>
    <row r="1792" spans="1:1">
      <c r="A1792" s="232"/>
    </row>
    <row r="1793" spans="1:1">
      <c r="A1793" s="232"/>
    </row>
    <row r="1794" spans="1:1">
      <c r="A1794" s="232"/>
    </row>
    <row r="1795" spans="1:1">
      <c r="A1795" s="232"/>
    </row>
    <row r="1796" spans="1:1">
      <c r="A1796" s="232"/>
    </row>
    <row r="1797" spans="1:1">
      <c r="A1797" s="232"/>
    </row>
    <row r="1798" spans="1:1">
      <c r="A1798" s="232"/>
    </row>
    <row r="1799" spans="1:1">
      <c r="A1799" s="232"/>
    </row>
    <row r="1800" spans="1:1">
      <c r="A1800" s="232"/>
    </row>
    <row r="1801" spans="1:1">
      <c r="A1801" s="232"/>
    </row>
    <row r="1802" spans="1:1">
      <c r="A1802" s="232"/>
    </row>
    <row r="1803" spans="1:1">
      <c r="A1803" s="232"/>
    </row>
    <row r="1804" spans="1:1">
      <c r="A1804" s="232"/>
    </row>
    <row r="1805" spans="1:1">
      <c r="A1805" s="232"/>
    </row>
    <row r="1806" spans="1:1">
      <c r="A1806" s="232"/>
    </row>
    <row r="1807" spans="1:1">
      <c r="A1807" s="232"/>
    </row>
    <row r="1808" spans="1:1">
      <c r="A1808" s="232"/>
    </row>
    <row r="1809" spans="1:1">
      <c r="A1809" s="232"/>
    </row>
    <row r="1810" spans="1:1">
      <c r="A1810" s="232"/>
    </row>
    <row r="1811" spans="1:1">
      <c r="A1811" s="232"/>
    </row>
    <row r="1812" spans="1:1">
      <c r="A1812" s="232"/>
    </row>
    <row r="1813" spans="1:1">
      <c r="A1813" s="232"/>
    </row>
    <row r="1814" spans="1:1">
      <c r="A1814" s="232"/>
    </row>
    <row r="1815" spans="1:1">
      <c r="A1815" s="232"/>
    </row>
    <row r="1816" spans="1:1">
      <c r="A1816" s="232"/>
    </row>
    <row r="1817" spans="1:1">
      <c r="A1817" s="232"/>
    </row>
    <row r="1818" spans="1:1">
      <c r="A1818" s="232"/>
    </row>
    <row r="1819" spans="1:1">
      <c r="A1819" s="232"/>
    </row>
    <row r="1820" spans="1:1">
      <c r="A1820" s="232"/>
    </row>
    <row r="1821" spans="1:1">
      <c r="A1821" s="232"/>
    </row>
    <row r="1822" spans="1:1">
      <c r="A1822" s="232"/>
    </row>
    <row r="1823" spans="1:1">
      <c r="A1823" s="232"/>
    </row>
    <row r="1824" spans="1:1">
      <c r="A1824" s="232"/>
    </row>
    <row r="1825" spans="1:1">
      <c r="A1825" s="232"/>
    </row>
    <row r="1826" spans="1:1">
      <c r="A1826" s="232"/>
    </row>
    <row r="1827" spans="1:1">
      <c r="A1827" s="232"/>
    </row>
    <row r="1828" spans="1:1">
      <c r="A1828" s="232"/>
    </row>
    <row r="1829" spans="1:1">
      <c r="A1829" s="232"/>
    </row>
    <row r="1830" spans="1:1">
      <c r="A1830" s="232"/>
    </row>
    <row r="1831" spans="1:1">
      <c r="A1831" s="232"/>
    </row>
    <row r="1832" spans="1:1">
      <c r="A1832" s="232"/>
    </row>
    <row r="1833" spans="1:1">
      <c r="A1833" s="232"/>
    </row>
    <row r="1834" spans="1:1">
      <c r="A1834" s="232"/>
    </row>
    <row r="1835" spans="1:1">
      <c r="A1835" s="232"/>
    </row>
    <row r="1836" spans="1:1">
      <c r="A1836" s="232"/>
    </row>
    <row r="1837" spans="1:1">
      <c r="A1837" s="232"/>
    </row>
    <row r="1838" spans="1:1">
      <c r="A1838" s="232"/>
    </row>
    <row r="1839" spans="1:1">
      <c r="A1839" s="232"/>
    </row>
    <row r="1840" spans="1:1">
      <c r="A1840" s="232"/>
    </row>
    <row r="1841" spans="1:1">
      <c r="A1841" s="232"/>
    </row>
    <row r="1842" spans="1:1">
      <c r="A1842" s="232"/>
    </row>
    <row r="1843" spans="1:1">
      <c r="A1843" s="232"/>
    </row>
    <row r="1844" spans="1:1">
      <c r="A1844" s="232"/>
    </row>
    <row r="1845" spans="1:1">
      <c r="A1845" s="232"/>
    </row>
    <row r="1846" spans="1:1">
      <c r="A1846" s="232"/>
    </row>
    <row r="1847" spans="1:1">
      <c r="A1847" s="232"/>
    </row>
    <row r="1848" spans="1:1">
      <c r="A1848" s="232"/>
    </row>
    <row r="1849" spans="1:1">
      <c r="A1849" s="232"/>
    </row>
    <row r="1850" spans="1:1">
      <c r="A1850" s="232"/>
    </row>
    <row r="1851" spans="1:1">
      <c r="A1851" s="232"/>
    </row>
    <row r="1852" spans="1:1">
      <c r="A1852" s="232"/>
    </row>
    <row r="1853" spans="1:1">
      <c r="A1853" s="232"/>
    </row>
    <row r="1854" spans="1:1">
      <c r="A1854" s="232"/>
    </row>
    <row r="1855" spans="1:1">
      <c r="A1855" s="232"/>
    </row>
    <row r="1856" spans="1:1">
      <c r="A1856" s="232"/>
    </row>
    <row r="1857" spans="1:1">
      <c r="A1857" s="232"/>
    </row>
    <row r="1858" spans="1:1">
      <c r="A1858" s="232"/>
    </row>
    <row r="1859" spans="1:1">
      <c r="A1859" s="232"/>
    </row>
    <row r="1860" spans="1:1">
      <c r="A1860" s="232"/>
    </row>
    <row r="1861" spans="1:1">
      <c r="A1861" s="232"/>
    </row>
    <row r="1862" spans="1:1">
      <c r="A1862" s="232"/>
    </row>
    <row r="1863" spans="1:1">
      <c r="A1863" s="232"/>
    </row>
    <row r="1864" spans="1:1">
      <c r="A1864" s="232"/>
    </row>
    <row r="1865" spans="1:1">
      <c r="A1865" s="232"/>
    </row>
    <row r="1866" spans="1:1">
      <c r="A1866" s="232"/>
    </row>
    <row r="1867" spans="1:1">
      <c r="A1867" s="232"/>
    </row>
    <row r="1868" spans="1:1">
      <c r="A1868" s="232"/>
    </row>
    <row r="1869" spans="1:1">
      <c r="A1869" s="232"/>
    </row>
    <row r="1870" spans="1:1">
      <c r="A1870" s="232"/>
    </row>
    <row r="1871" spans="1:1">
      <c r="A1871" s="232"/>
    </row>
    <row r="1872" spans="1:1">
      <c r="A1872" s="232"/>
    </row>
    <row r="1873" spans="1:1">
      <c r="A1873" s="232"/>
    </row>
    <row r="1874" spans="1:1">
      <c r="A1874" s="232"/>
    </row>
    <row r="1875" spans="1:1">
      <c r="A1875" s="232"/>
    </row>
    <row r="1876" spans="1:1">
      <c r="A1876" s="232"/>
    </row>
    <row r="1877" spans="1:1">
      <c r="A1877" s="232"/>
    </row>
    <row r="1878" spans="1:1">
      <c r="A1878" s="232"/>
    </row>
    <row r="1879" spans="1:1">
      <c r="A1879" s="232"/>
    </row>
    <row r="1880" spans="1:1">
      <c r="A1880" s="232"/>
    </row>
    <row r="1881" spans="1:1">
      <c r="A1881" s="232"/>
    </row>
    <row r="1882" spans="1:1">
      <c r="A1882" s="232"/>
    </row>
    <row r="1883" spans="1:1">
      <c r="A1883" s="232"/>
    </row>
    <row r="1884" spans="1:1">
      <c r="A1884" s="232"/>
    </row>
    <row r="1885" spans="1:1">
      <c r="A1885" s="232"/>
    </row>
    <row r="1886" spans="1:1">
      <c r="A1886" s="232"/>
    </row>
    <row r="1887" spans="1:1">
      <c r="A1887" s="232"/>
    </row>
    <row r="1888" spans="1:1">
      <c r="A1888" s="232"/>
    </row>
    <row r="1889" spans="1:1">
      <c r="A1889" s="232"/>
    </row>
    <row r="1890" spans="1:1">
      <c r="A1890" s="232"/>
    </row>
    <row r="1891" spans="1:1">
      <c r="A1891" s="232"/>
    </row>
    <row r="1892" spans="1:1">
      <c r="A1892" s="232"/>
    </row>
    <row r="1893" spans="1:1">
      <c r="A1893" s="232"/>
    </row>
    <row r="1894" spans="1:1">
      <c r="A1894" s="232"/>
    </row>
    <row r="1895" spans="1:1">
      <c r="A1895" s="232"/>
    </row>
    <row r="1896" spans="1:1">
      <c r="A1896" s="232"/>
    </row>
    <row r="1897" spans="1:1">
      <c r="A1897" s="232"/>
    </row>
    <row r="1898" spans="1:1">
      <c r="A1898" s="232"/>
    </row>
    <row r="1899" spans="1:1">
      <c r="A1899" s="232"/>
    </row>
    <row r="1900" spans="1:1">
      <c r="A1900" s="232"/>
    </row>
    <row r="1901" spans="1:1">
      <c r="A1901" s="232"/>
    </row>
    <row r="1902" spans="1:1">
      <c r="A1902" s="232"/>
    </row>
    <row r="1903" spans="1:1">
      <c r="A1903" s="232"/>
    </row>
    <row r="1904" spans="1:1">
      <c r="A1904" s="232"/>
    </row>
    <row r="1905" spans="1:1">
      <c r="A1905" s="232"/>
    </row>
    <row r="1906" spans="1:1">
      <c r="A1906" s="232"/>
    </row>
    <row r="1907" spans="1:1">
      <c r="A1907" s="232"/>
    </row>
    <row r="1908" spans="1:1">
      <c r="A1908" s="232"/>
    </row>
    <row r="1909" spans="1:1">
      <c r="A1909" s="232"/>
    </row>
    <row r="1910" spans="1:1">
      <c r="A1910" s="232"/>
    </row>
    <row r="1911" spans="1:1">
      <c r="A1911" s="232"/>
    </row>
    <row r="1912" spans="1:1">
      <c r="A1912" s="232"/>
    </row>
    <row r="1913" spans="1:1">
      <c r="A1913" s="232"/>
    </row>
    <row r="1914" spans="1:1">
      <c r="A1914" s="232"/>
    </row>
    <row r="1915" spans="1:1">
      <c r="A1915" s="232"/>
    </row>
    <row r="1916" spans="1:1">
      <c r="A1916" s="232"/>
    </row>
    <row r="1917" spans="1:1">
      <c r="A1917" s="232"/>
    </row>
    <row r="1918" spans="1:1">
      <c r="A1918" s="232"/>
    </row>
    <row r="1919" spans="1:1">
      <c r="A1919" s="232"/>
    </row>
    <row r="1920" spans="1:1">
      <c r="A1920" s="232"/>
    </row>
    <row r="1921" spans="1:1">
      <c r="A1921" s="232"/>
    </row>
    <row r="1922" spans="1:1">
      <c r="A1922" s="232"/>
    </row>
    <row r="1923" spans="1:1">
      <c r="A1923" s="232"/>
    </row>
    <row r="1924" spans="1:1">
      <c r="A1924" s="232"/>
    </row>
    <row r="1925" spans="1:1">
      <c r="A1925" s="232"/>
    </row>
    <row r="1926" spans="1:1">
      <c r="A1926" s="232"/>
    </row>
    <row r="1927" spans="1:1">
      <c r="A1927" s="232"/>
    </row>
    <row r="1928" spans="1:1">
      <c r="A1928" s="232"/>
    </row>
    <row r="1929" spans="1:1">
      <c r="A1929" s="232"/>
    </row>
    <row r="1930" spans="1:1">
      <c r="A1930" s="232"/>
    </row>
    <row r="1931" spans="1:1">
      <c r="A1931" s="232"/>
    </row>
    <row r="1932" spans="1:1">
      <c r="A1932" s="232"/>
    </row>
    <row r="1933" spans="1:1">
      <c r="A1933" s="232"/>
    </row>
    <row r="1934" spans="1:1">
      <c r="A1934" s="232"/>
    </row>
    <row r="1935" spans="1:1">
      <c r="A1935" s="232"/>
    </row>
    <row r="1936" spans="1:1">
      <c r="A1936" s="232"/>
    </row>
    <row r="1937" spans="1:1">
      <c r="A1937" s="232"/>
    </row>
    <row r="1938" spans="1:1">
      <c r="A1938" s="232"/>
    </row>
    <row r="1939" spans="1:1">
      <c r="A1939" s="232"/>
    </row>
    <row r="1940" spans="1:1">
      <c r="A1940" s="232"/>
    </row>
    <row r="1941" spans="1:1">
      <c r="A1941" s="232"/>
    </row>
    <row r="1942" spans="1:1">
      <c r="A1942" s="232"/>
    </row>
    <row r="1943" spans="1:1">
      <c r="A1943" s="232"/>
    </row>
    <row r="1944" spans="1:1">
      <c r="A1944" s="232"/>
    </row>
    <row r="1945" spans="1:1">
      <c r="A1945" s="232"/>
    </row>
    <row r="1946" spans="1:1">
      <c r="A1946" s="232"/>
    </row>
    <row r="1947" spans="1:1">
      <c r="A1947" s="232"/>
    </row>
    <row r="1948" spans="1:1">
      <c r="A1948" s="232"/>
    </row>
    <row r="1949" spans="1:1">
      <c r="A1949" s="232"/>
    </row>
    <row r="1950" spans="1:1">
      <c r="A1950" s="232"/>
    </row>
    <row r="1951" spans="1:1">
      <c r="A1951" s="232"/>
    </row>
    <row r="1952" spans="1:1">
      <c r="A1952" s="232"/>
    </row>
    <row r="1953" spans="1:1">
      <c r="A1953" s="232"/>
    </row>
    <row r="1954" spans="1:1">
      <c r="A1954" s="232"/>
    </row>
    <row r="1955" spans="1:1">
      <c r="A1955" s="232"/>
    </row>
    <row r="1956" spans="1:1">
      <c r="A1956" s="232"/>
    </row>
    <row r="1957" spans="1:1">
      <c r="A1957" s="232"/>
    </row>
    <row r="1958" spans="1:1">
      <c r="A1958" s="232"/>
    </row>
    <row r="1959" spans="1:1">
      <c r="A1959" s="232"/>
    </row>
    <row r="1960" spans="1:1">
      <c r="A1960" s="232"/>
    </row>
    <row r="1961" spans="1:1">
      <c r="A1961" s="232"/>
    </row>
    <row r="1962" spans="1:1">
      <c r="A1962" s="232"/>
    </row>
    <row r="1963" spans="1:1">
      <c r="A1963" s="232"/>
    </row>
    <row r="1964" spans="1:1">
      <c r="A1964" s="232"/>
    </row>
    <row r="1965" spans="1:1">
      <c r="A1965" s="232"/>
    </row>
    <row r="1966" spans="1:1">
      <c r="A1966" s="232"/>
    </row>
    <row r="1967" spans="1:1">
      <c r="A1967" s="232"/>
    </row>
    <row r="1968" spans="1:1">
      <c r="A1968" s="232"/>
    </row>
    <row r="1969" spans="1:1">
      <c r="A1969" s="232"/>
    </row>
    <row r="1970" spans="1:1">
      <c r="A1970" s="232"/>
    </row>
    <row r="1971" spans="1:1">
      <c r="A1971" s="232"/>
    </row>
    <row r="1972" spans="1:1">
      <c r="A1972" s="232"/>
    </row>
    <row r="1973" spans="1:1">
      <c r="A1973" s="232"/>
    </row>
    <row r="1974" spans="1:1">
      <c r="A1974" s="232"/>
    </row>
    <row r="1975" spans="1:1">
      <c r="A1975" s="232"/>
    </row>
    <row r="1976" spans="1:1">
      <c r="A1976" s="232"/>
    </row>
    <row r="1977" spans="1:1">
      <c r="A1977" s="232"/>
    </row>
    <row r="1978" spans="1:1">
      <c r="A1978" s="232"/>
    </row>
    <row r="1979" spans="1:1">
      <c r="A1979" s="232"/>
    </row>
    <row r="1980" spans="1:1">
      <c r="A1980" s="232"/>
    </row>
    <row r="1981" spans="1:1">
      <c r="A1981" s="232"/>
    </row>
    <row r="1982" spans="1:1">
      <c r="A1982" s="232"/>
    </row>
    <row r="1983" spans="1:1">
      <c r="A1983" s="232"/>
    </row>
    <row r="1984" spans="1:1">
      <c r="A1984" s="232"/>
    </row>
    <row r="1985" spans="1:1">
      <c r="A1985" s="232"/>
    </row>
    <row r="1986" spans="1:1">
      <c r="A1986" s="232"/>
    </row>
    <row r="1987" spans="1:1">
      <c r="A1987" s="232"/>
    </row>
    <row r="1988" spans="1:1">
      <c r="A1988" s="232"/>
    </row>
    <row r="1989" spans="1:1">
      <c r="A1989" s="232"/>
    </row>
    <row r="1990" spans="1:1">
      <c r="A1990" s="232"/>
    </row>
    <row r="1991" spans="1:1">
      <c r="A1991" s="232"/>
    </row>
    <row r="1992" spans="1:1">
      <c r="A1992" s="232"/>
    </row>
    <row r="1993" spans="1:1">
      <c r="A1993" s="232"/>
    </row>
    <row r="1994" spans="1:1">
      <c r="A1994" s="232"/>
    </row>
    <row r="1995" spans="1:1">
      <c r="A1995" s="232"/>
    </row>
    <row r="1996" spans="1:1">
      <c r="A1996" s="232"/>
    </row>
    <row r="1997" spans="1:1">
      <c r="A1997" s="232"/>
    </row>
    <row r="1998" spans="1:1">
      <c r="A1998" s="232"/>
    </row>
    <row r="1999" spans="1:1">
      <c r="A1999" s="232"/>
    </row>
    <row r="2000" spans="1:1">
      <c r="A2000" s="232"/>
    </row>
    <row r="2001" spans="1:1">
      <c r="A2001" s="232"/>
    </row>
    <row r="2002" spans="1:1">
      <c r="A2002" s="232"/>
    </row>
    <row r="2003" spans="1:1">
      <c r="A2003" s="232"/>
    </row>
    <row r="2004" spans="1:1">
      <c r="A2004" s="232"/>
    </row>
    <row r="2005" spans="1:1">
      <c r="A2005" s="232"/>
    </row>
    <row r="2006" spans="1:1">
      <c r="A2006" s="232"/>
    </row>
    <row r="2007" spans="1:1">
      <c r="A2007" s="232"/>
    </row>
    <row r="2008" spans="1:1">
      <c r="A2008" s="232"/>
    </row>
    <row r="2009" spans="1:1">
      <c r="A2009" s="232"/>
    </row>
    <row r="2010" spans="1:1">
      <c r="A2010" s="232"/>
    </row>
    <row r="2011" spans="1:1">
      <c r="A2011" s="232"/>
    </row>
    <row r="2012" spans="1:1">
      <c r="A2012" s="232"/>
    </row>
    <row r="2013" spans="1:1">
      <c r="A2013" s="232"/>
    </row>
    <row r="2014" spans="1:1">
      <c r="A2014" s="232"/>
    </row>
    <row r="2015" spans="1:1">
      <c r="A2015" s="232"/>
    </row>
    <row r="2016" spans="1:1">
      <c r="A2016" s="232"/>
    </row>
    <row r="2017" spans="1:1">
      <c r="A2017" s="232"/>
    </row>
    <row r="2018" spans="1:1">
      <c r="A2018" s="232"/>
    </row>
    <row r="2019" spans="1:1">
      <c r="A2019" s="232"/>
    </row>
    <row r="2020" spans="1:1">
      <c r="A2020" s="232"/>
    </row>
    <row r="2021" spans="1:1">
      <c r="A2021" s="232"/>
    </row>
    <row r="2022" spans="1:1">
      <c r="A2022" s="232"/>
    </row>
    <row r="2023" spans="1:1">
      <c r="A2023" s="232"/>
    </row>
    <row r="2024" spans="1:1">
      <c r="A2024" s="232"/>
    </row>
    <row r="2025" spans="1:1">
      <c r="A2025" s="232"/>
    </row>
    <row r="2026" spans="1:1">
      <c r="A2026" s="232"/>
    </row>
    <row r="2027" spans="1:1">
      <c r="A2027" s="232"/>
    </row>
    <row r="2028" spans="1:1">
      <c r="A2028" s="232"/>
    </row>
    <row r="2029" spans="1:1">
      <c r="A2029" s="232"/>
    </row>
    <row r="2030" spans="1:1">
      <c r="A2030" s="232"/>
    </row>
    <row r="2031" spans="1:1">
      <c r="A2031" s="232"/>
    </row>
    <row r="2032" spans="1:1">
      <c r="A2032" s="232"/>
    </row>
    <row r="2033" spans="1:1">
      <c r="A2033" s="232"/>
    </row>
    <row r="2034" spans="1:1">
      <c r="A2034" s="232"/>
    </row>
    <row r="2035" spans="1:1">
      <c r="A2035" s="232"/>
    </row>
    <row r="2036" spans="1:1">
      <c r="A2036" s="232"/>
    </row>
    <row r="2037" spans="1:1">
      <c r="A2037" s="232"/>
    </row>
    <row r="2038" spans="1:1">
      <c r="A2038" s="232"/>
    </row>
    <row r="2039" spans="1:1">
      <c r="A2039" s="232"/>
    </row>
    <row r="2040" spans="1:1">
      <c r="A2040" s="232"/>
    </row>
    <row r="2041" spans="1:1">
      <c r="A2041" s="232"/>
    </row>
    <row r="2042" spans="1:1">
      <c r="A2042" s="232"/>
    </row>
    <row r="2043" spans="1:1">
      <c r="A2043" s="232"/>
    </row>
    <row r="2044" spans="1:1">
      <c r="A2044" s="232"/>
    </row>
    <row r="2045" spans="1:1">
      <c r="A2045" s="232"/>
    </row>
    <row r="2046" spans="1:1">
      <c r="A2046" s="232"/>
    </row>
    <row r="2047" spans="1:1">
      <c r="A2047" s="232"/>
    </row>
    <row r="2048" spans="1:1">
      <c r="A2048" s="232"/>
    </row>
    <row r="2049" spans="1:1">
      <c r="A2049" s="232"/>
    </row>
    <row r="2050" spans="1:1">
      <c r="A2050" s="232"/>
    </row>
    <row r="2051" spans="1:1">
      <c r="A2051" s="232"/>
    </row>
    <row r="2052" spans="1:1">
      <c r="A2052" s="232"/>
    </row>
    <row r="2053" spans="1:1">
      <c r="A2053" s="232"/>
    </row>
    <row r="2054" spans="1:1">
      <c r="A2054" s="232"/>
    </row>
    <row r="2055" spans="1:1">
      <c r="A2055" s="232"/>
    </row>
    <row r="2056" spans="1:1">
      <c r="A2056" s="232"/>
    </row>
    <row r="2057" spans="1:1">
      <c r="A2057" s="232"/>
    </row>
    <row r="2058" spans="1:1">
      <c r="A2058" s="232"/>
    </row>
    <row r="2059" spans="1:1">
      <c r="A2059" s="232"/>
    </row>
    <row r="2060" spans="1:1">
      <c r="A2060" s="232"/>
    </row>
    <row r="2061" spans="1:1">
      <c r="A2061" s="232"/>
    </row>
    <row r="2062" spans="1:1">
      <c r="A2062" s="232"/>
    </row>
    <row r="2063" spans="1:1">
      <c r="A2063" s="232"/>
    </row>
    <row r="2064" spans="1:1">
      <c r="A2064" s="232"/>
    </row>
    <row r="2065" spans="1:1">
      <c r="A2065" s="232"/>
    </row>
    <row r="2066" spans="1:1">
      <c r="A2066" s="232"/>
    </row>
    <row r="2067" spans="1:1">
      <c r="A2067" s="232"/>
    </row>
    <row r="2068" spans="1:1">
      <c r="A2068" s="232"/>
    </row>
    <row r="2069" spans="1:1">
      <c r="A2069" s="232"/>
    </row>
    <row r="2070" spans="1:1">
      <c r="A2070" s="232"/>
    </row>
    <row r="2071" spans="1:1">
      <c r="A2071" s="232"/>
    </row>
    <row r="2072" spans="1:1">
      <c r="A2072" s="232"/>
    </row>
    <row r="2073" spans="1:1">
      <c r="A2073" s="232"/>
    </row>
    <row r="2074" spans="1:1">
      <c r="A2074" s="232"/>
    </row>
    <row r="2075" spans="1:1">
      <c r="A2075" s="232"/>
    </row>
    <row r="2076" spans="1:1">
      <c r="A2076" s="232"/>
    </row>
    <row r="2077" spans="1:1">
      <c r="A2077" s="232"/>
    </row>
    <row r="2078" spans="1:1">
      <c r="A2078" s="232"/>
    </row>
    <row r="2079" spans="1:1">
      <c r="A2079" s="232"/>
    </row>
    <row r="2080" spans="1:1">
      <c r="A2080" s="232"/>
    </row>
    <row r="2081" spans="1:1">
      <c r="A2081" s="232"/>
    </row>
    <row r="2082" spans="1:1">
      <c r="A2082" s="232"/>
    </row>
    <row r="2083" spans="1:1">
      <c r="A2083" s="232"/>
    </row>
    <row r="2084" spans="1:1">
      <c r="A2084" s="232"/>
    </row>
    <row r="2085" spans="1:1">
      <c r="A2085" s="232"/>
    </row>
    <row r="2086" spans="1:1">
      <c r="A2086" s="232"/>
    </row>
    <row r="2087" spans="1:1">
      <c r="A2087" s="232"/>
    </row>
    <row r="2088" spans="1:1">
      <c r="A2088" s="232"/>
    </row>
    <row r="2089" spans="1:1">
      <c r="A2089" s="232"/>
    </row>
    <row r="2090" spans="1:1">
      <c r="A2090" s="232"/>
    </row>
    <row r="2091" spans="1:1">
      <c r="A2091" s="232"/>
    </row>
    <row r="2092" spans="1:1">
      <c r="A2092" s="232"/>
    </row>
    <row r="2093" spans="1:1">
      <c r="A2093" s="232"/>
    </row>
    <row r="2094" spans="1:1">
      <c r="A2094" s="232"/>
    </row>
    <row r="2095" spans="1:1">
      <c r="A2095" s="232"/>
    </row>
    <row r="2096" spans="1:1">
      <c r="A2096" s="232"/>
    </row>
    <row r="2097" spans="1:1">
      <c r="A2097" s="232"/>
    </row>
    <row r="2098" spans="1:1">
      <c r="A2098" s="232"/>
    </row>
    <row r="2099" spans="1:1">
      <c r="A2099" s="232"/>
    </row>
    <row r="2100" spans="1:1">
      <c r="A2100" s="232"/>
    </row>
    <row r="2101" spans="1:1">
      <c r="A2101" s="232"/>
    </row>
    <row r="2102" spans="1:1">
      <c r="A2102" s="232"/>
    </row>
    <row r="2103" spans="1:1">
      <c r="A2103" s="232"/>
    </row>
    <row r="2104" spans="1:1">
      <c r="A2104" s="232"/>
    </row>
    <row r="2105" spans="1:1">
      <c r="A2105" s="232"/>
    </row>
    <row r="2106" spans="1:1">
      <c r="A2106" s="232"/>
    </row>
    <row r="2107" spans="1:1">
      <c r="A2107" s="232"/>
    </row>
    <row r="2108" spans="1:1">
      <c r="A2108" s="232"/>
    </row>
    <row r="2109" spans="1:1">
      <c r="A2109" s="232"/>
    </row>
    <row r="2110" spans="1:1">
      <c r="A2110" s="232"/>
    </row>
    <row r="2111" spans="1:1">
      <c r="A2111" s="232"/>
    </row>
    <row r="2112" spans="1:1">
      <c r="A2112" s="232"/>
    </row>
    <row r="2113" spans="1:1">
      <c r="A2113" s="232"/>
    </row>
    <row r="2114" spans="1:1">
      <c r="A2114" s="232"/>
    </row>
    <row r="2115" spans="1:1">
      <c r="A2115" s="232"/>
    </row>
    <row r="2116" spans="1:1">
      <c r="A2116" s="232"/>
    </row>
    <row r="2117" spans="1:1">
      <c r="A2117" s="232"/>
    </row>
    <row r="2118" spans="1:1">
      <c r="A2118" s="232"/>
    </row>
    <row r="2119" spans="1:1">
      <c r="A2119" s="232"/>
    </row>
    <row r="2120" spans="1:1">
      <c r="A2120" s="232"/>
    </row>
    <row r="2121" spans="1:1">
      <c r="A2121" s="232"/>
    </row>
    <row r="2122" spans="1:1">
      <c r="A2122" s="232"/>
    </row>
    <row r="2123" spans="1:1">
      <c r="A2123" s="232"/>
    </row>
    <row r="2124" spans="1:1">
      <c r="A2124" s="232"/>
    </row>
    <row r="2125" spans="1:1">
      <c r="A2125" s="232"/>
    </row>
    <row r="2126" spans="1:1">
      <c r="A2126" s="232"/>
    </row>
    <row r="2127" spans="1:1">
      <c r="A2127" s="232"/>
    </row>
    <row r="2128" spans="1:1">
      <c r="A2128" s="232"/>
    </row>
    <row r="2129" spans="1:1">
      <c r="A2129" s="232"/>
    </row>
    <row r="2130" spans="1:1">
      <c r="A2130" s="232"/>
    </row>
    <row r="2131" spans="1:1">
      <c r="A2131" s="232"/>
    </row>
    <row r="2132" spans="1:1">
      <c r="A2132" s="232"/>
    </row>
    <row r="2133" spans="1:1">
      <c r="A2133" s="232"/>
    </row>
    <row r="2134" spans="1:1">
      <c r="A2134" s="232"/>
    </row>
    <row r="2135" spans="1:1">
      <c r="A2135" s="232"/>
    </row>
    <row r="2136" spans="1:1">
      <c r="A2136" s="232"/>
    </row>
    <row r="2137" spans="1:1">
      <c r="A2137" s="232"/>
    </row>
    <row r="2138" spans="1:1">
      <c r="A2138" s="232"/>
    </row>
    <row r="2139" spans="1:1">
      <c r="A2139" s="232"/>
    </row>
    <row r="2140" spans="1:1">
      <c r="A2140" s="232"/>
    </row>
    <row r="2141" spans="1:1">
      <c r="A2141" s="232"/>
    </row>
    <row r="2142" spans="1:1">
      <c r="A2142" s="232"/>
    </row>
    <row r="2143" spans="1:1">
      <c r="A2143" s="232"/>
    </row>
    <row r="2144" spans="1:1">
      <c r="A2144" s="232"/>
    </row>
    <row r="2145" spans="1:1">
      <c r="A2145" s="232"/>
    </row>
    <row r="2146" spans="1:1">
      <c r="A2146" s="232"/>
    </row>
    <row r="2147" spans="1:1">
      <c r="A2147" s="232"/>
    </row>
    <row r="2148" spans="1:1">
      <c r="A2148" s="232"/>
    </row>
    <row r="2149" spans="1:1">
      <c r="A2149" s="232"/>
    </row>
    <row r="2150" spans="1:1">
      <c r="A2150" s="232"/>
    </row>
    <row r="2151" spans="1:1">
      <c r="A2151" s="232"/>
    </row>
    <row r="2152" spans="1:1">
      <c r="A2152" s="232"/>
    </row>
    <row r="2153" spans="1:1">
      <c r="A2153" s="232"/>
    </row>
    <row r="2154" spans="1:1">
      <c r="A2154" s="232"/>
    </row>
    <row r="2155" spans="1:1">
      <c r="A2155" s="232"/>
    </row>
    <row r="2156" spans="1:1">
      <c r="A2156" s="232"/>
    </row>
    <row r="2157" spans="1:1">
      <c r="A2157" s="232"/>
    </row>
    <row r="2158" spans="1:1">
      <c r="A2158" s="232"/>
    </row>
    <row r="2159" spans="1:1">
      <c r="A2159" s="232"/>
    </row>
    <row r="2160" spans="1:1">
      <c r="A2160" s="232"/>
    </row>
    <row r="2161" spans="1:1">
      <c r="A2161" s="232"/>
    </row>
    <row r="2162" spans="1:1">
      <c r="A2162" s="232"/>
    </row>
    <row r="2163" spans="1:1">
      <c r="A2163" s="232"/>
    </row>
    <row r="2164" spans="1:1">
      <c r="A2164" s="232"/>
    </row>
    <row r="2165" spans="1:1">
      <c r="A2165" s="232"/>
    </row>
    <row r="2166" spans="1:1">
      <c r="A2166" s="232"/>
    </row>
    <row r="2167" spans="1:1">
      <c r="A2167" s="232"/>
    </row>
    <row r="2168" spans="1:1">
      <c r="A2168" s="232"/>
    </row>
    <row r="2169" spans="1:1">
      <c r="A2169" s="232"/>
    </row>
    <row r="2170" spans="1:1">
      <c r="A2170" s="232"/>
    </row>
    <row r="2171" spans="1:1">
      <c r="A2171" s="232"/>
    </row>
    <row r="2172" spans="1:1">
      <c r="A2172" s="232"/>
    </row>
    <row r="2173" spans="1:1">
      <c r="A2173" s="232"/>
    </row>
    <row r="2174" spans="1:1">
      <c r="A2174" s="232"/>
    </row>
    <row r="2175" spans="1:1">
      <c r="A2175" s="232"/>
    </row>
    <row r="2176" spans="1:1">
      <c r="A2176" s="232"/>
    </row>
    <row r="2177" spans="1:1">
      <c r="A2177" s="232"/>
    </row>
    <row r="2178" spans="1:1">
      <c r="A2178" s="232"/>
    </row>
    <row r="2179" spans="1:1">
      <c r="A2179" s="232"/>
    </row>
    <row r="2180" spans="1:1">
      <c r="A2180" s="232"/>
    </row>
    <row r="2181" spans="1:1">
      <c r="A2181" s="232"/>
    </row>
    <row r="2182" spans="1:1">
      <c r="A2182" s="232"/>
    </row>
    <row r="2183" spans="1:1">
      <c r="A2183" s="232"/>
    </row>
    <row r="2184" spans="1:1">
      <c r="A2184" s="232"/>
    </row>
    <row r="2185" spans="1:1">
      <c r="A2185" s="232"/>
    </row>
    <row r="2186" spans="1:1">
      <c r="A2186" s="232"/>
    </row>
    <row r="2187" spans="1:1">
      <c r="A2187" s="232"/>
    </row>
    <row r="2188" spans="1:1">
      <c r="A2188" s="232"/>
    </row>
    <row r="2189" spans="1:1">
      <c r="A2189" s="232"/>
    </row>
    <row r="2190" spans="1:1">
      <c r="A2190" s="232"/>
    </row>
    <row r="2191" spans="1:1">
      <c r="A2191" s="232"/>
    </row>
    <row r="2192" spans="1:1">
      <c r="A2192" s="232"/>
    </row>
    <row r="2193" spans="1:1">
      <c r="A2193" s="232"/>
    </row>
    <row r="2194" spans="1:1">
      <c r="A2194" s="232"/>
    </row>
    <row r="2195" spans="1:1">
      <c r="A2195" s="232"/>
    </row>
    <row r="2196" spans="1:1">
      <c r="A2196" s="232"/>
    </row>
    <row r="2197" spans="1:1">
      <c r="A2197" s="232"/>
    </row>
    <row r="2198" spans="1:1">
      <c r="A2198" s="232"/>
    </row>
    <row r="2199" spans="1:1">
      <c r="A2199" s="232"/>
    </row>
    <row r="2200" spans="1:1">
      <c r="A2200" s="232"/>
    </row>
    <row r="2201" spans="1:1">
      <c r="A2201" s="232"/>
    </row>
    <row r="2202" spans="1:1">
      <c r="A2202" s="232"/>
    </row>
    <row r="2203" spans="1:1">
      <c r="A2203" s="232"/>
    </row>
    <row r="2204" spans="1:1">
      <c r="A2204" s="232"/>
    </row>
    <row r="2205" spans="1:1">
      <c r="A2205" s="232"/>
    </row>
    <row r="2206" spans="1:1">
      <c r="A2206" s="232"/>
    </row>
    <row r="2207" spans="1:1">
      <c r="A2207" s="232"/>
    </row>
    <row r="2208" spans="1:1">
      <c r="A2208" s="232"/>
    </row>
    <row r="2209" spans="1:1">
      <c r="A2209" s="232"/>
    </row>
    <row r="2210" spans="1:1">
      <c r="A2210" s="232"/>
    </row>
    <row r="2211" spans="1:1">
      <c r="A2211" s="232"/>
    </row>
    <row r="2212" spans="1:1">
      <c r="A2212" s="232"/>
    </row>
    <row r="2213" spans="1:1">
      <c r="A2213" s="232"/>
    </row>
    <row r="2214" spans="1:1">
      <c r="A2214" s="232"/>
    </row>
    <row r="2215" spans="1:1">
      <c r="A2215" s="232"/>
    </row>
    <row r="2216" spans="1:1">
      <c r="A2216" s="232"/>
    </row>
    <row r="2217" spans="1:1">
      <c r="A2217" s="232"/>
    </row>
    <row r="2218" spans="1:1">
      <c r="A2218" s="232"/>
    </row>
    <row r="2219" spans="1:1">
      <c r="A2219" s="232"/>
    </row>
    <row r="2220" spans="1:1">
      <c r="A2220" s="232"/>
    </row>
    <row r="2221" spans="1:1">
      <c r="A2221" s="232"/>
    </row>
    <row r="2222" spans="1:1">
      <c r="A2222" s="232"/>
    </row>
    <row r="2223" spans="1:1">
      <c r="A2223" s="232"/>
    </row>
    <row r="2224" spans="1:1">
      <c r="A2224" s="232"/>
    </row>
    <row r="2225" spans="1:1">
      <c r="A2225" s="232"/>
    </row>
    <row r="2226" spans="1:1">
      <c r="A2226" s="232"/>
    </row>
    <row r="2227" spans="1:1">
      <c r="A2227" s="232"/>
    </row>
    <row r="2228" spans="1:1">
      <c r="A2228" s="232"/>
    </row>
    <row r="2229" spans="1:1">
      <c r="A2229" s="232"/>
    </row>
    <row r="2230" spans="1:1">
      <c r="A2230" s="232"/>
    </row>
    <row r="2231" spans="1:1">
      <c r="A2231" s="232"/>
    </row>
    <row r="2232" spans="1:1">
      <c r="A2232" s="232"/>
    </row>
    <row r="2233" spans="1:1">
      <c r="A2233" s="232"/>
    </row>
    <row r="2234" spans="1:1">
      <c r="A2234" s="232"/>
    </row>
    <row r="2235" spans="1:1">
      <c r="A2235" s="232"/>
    </row>
    <row r="2236" spans="1:1">
      <c r="A2236" s="232"/>
    </row>
    <row r="2237" spans="1:1">
      <c r="A2237" s="232"/>
    </row>
    <row r="2238" spans="1:1">
      <c r="A2238" s="232"/>
    </row>
    <row r="2239" spans="1:1">
      <c r="A2239" s="232"/>
    </row>
    <row r="2240" spans="1:1">
      <c r="A2240" s="232"/>
    </row>
    <row r="2241" spans="1:1">
      <c r="A2241" s="232"/>
    </row>
    <row r="2242" spans="1:1">
      <c r="A2242" s="232"/>
    </row>
    <row r="2243" spans="1:1">
      <c r="A2243" s="232"/>
    </row>
    <row r="2244" spans="1:1">
      <c r="A2244" s="232"/>
    </row>
    <row r="2245" spans="1:1">
      <c r="A2245" s="232"/>
    </row>
    <row r="2246" spans="1:1">
      <c r="A2246" s="232"/>
    </row>
    <row r="2247" spans="1:1">
      <c r="A2247" s="232"/>
    </row>
    <row r="2248" spans="1:1">
      <c r="A2248" s="232"/>
    </row>
    <row r="2249" spans="1:1">
      <c r="A2249" s="232"/>
    </row>
    <row r="2250" spans="1:1">
      <c r="A2250" s="232"/>
    </row>
    <row r="2251" spans="1:1">
      <c r="A2251" s="232"/>
    </row>
    <row r="2252" spans="1:1">
      <c r="A2252" s="232"/>
    </row>
    <row r="2253" spans="1:1">
      <c r="A2253" s="232"/>
    </row>
    <row r="2254" spans="1:1">
      <c r="A2254" s="232"/>
    </row>
    <row r="2255" spans="1:1">
      <c r="A2255" s="232"/>
    </row>
    <row r="2256" spans="1:1">
      <c r="A2256" s="232"/>
    </row>
    <row r="2257" spans="1:1">
      <c r="A2257" s="232"/>
    </row>
    <row r="2258" spans="1:1">
      <c r="A2258" s="232"/>
    </row>
    <row r="2259" spans="1:1">
      <c r="A2259" s="232"/>
    </row>
    <row r="2260" spans="1:1">
      <c r="A2260" s="232"/>
    </row>
    <row r="2261" spans="1:1">
      <c r="A2261" s="232"/>
    </row>
    <row r="2262" spans="1:1">
      <c r="A2262" s="232"/>
    </row>
    <row r="2263" spans="1:1">
      <c r="A2263" s="232"/>
    </row>
    <row r="2264" spans="1:1">
      <c r="A2264" s="232"/>
    </row>
    <row r="2265" spans="1:1">
      <c r="A2265" s="232"/>
    </row>
    <row r="2266" spans="1:1">
      <c r="A2266" s="232"/>
    </row>
    <row r="2267" spans="1:1">
      <c r="A2267" s="232"/>
    </row>
    <row r="2268" spans="1:1">
      <c r="A2268" s="232"/>
    </row>
    <row r="2269" spans="1:1">
      <c r="A2269" s="232"/>
    </row>
    <row r="2270" spans="1:1">
      <c r="A2270" s="232"/>
    </row>
    <row r="2271" spans="1:1">
      <c r="A2271" s="232"/>
    </row>
    <row r="2272" spans="1:1">
      <c r="A2272" s="232"/>
    </row>
    <row r="2273" spans="1:1">
      <c r="A2273" s="232"/>
    </row>
    <row r="2274" spans="1:1">
      <c r="A2274" s="232"/>
    </row>
    <row r="2275" spans="1:1">
      <c r="A2275" s="232"/>
    </row>
    <row r="2276" spans="1:1">
      <c r="A2276" s="232"/>
    </row>
    <row r="2277" spans="1:1">
      <c r="A2277" s="232"/>
    </row>
    <row r="2278" spans="1:1">
      <c r="A2278" s="232"/>
    </row>
    <row r="2279" spans="1:1">
      <c r="A2279" s="232"/>
    </row>
    <row r="2280" spans="1:1">
      <c r="A2280" s="232"/>
    </row>
    <row r="2281" spans="1:1">
      <c r="A2281" s="232"/>
    </row>
    <row r="2282" spans="1:1">
      <c r="A2282" s="232"/>
    </row>
    <row r="2283" spans="1:1">
      <c r="A2283" s="232"/>
    </row>
    <row r="2284" spans="1:1">
      <c r="A2284" s="232"/>
    </row>
    <row r="2285" spans="1:1">
      <c r="A2285" s="232"/>
    </row>
    <row r="2286" spans="1:1">
      <c r="A2286" s="232"/>
    </row>
    <row r="2287" spans="1:1">
      <c r="A2287" s="232"/>
    </row>
    <row r="2288" spans="1:1">
      <c r="A2288" s="232"/>
    </row>
    <row r="2289" spans="1:1">
      <c r="A2289" s="232"/>
    </row>
    <row r="2290" spans="1:1">
      <c r="A2290" s="232"/>
    </row>
    <row r="2291" spans="1:1">
      <c r="A2291" s="232"/>
    </row>
    <row r="2292" spans="1:1">
      <c r="A2292" s="232"/>
    </row>
    <row r="2293" spans="1:1">
      <c r="A2293" s="232"/>
    </row>
    <row r="2294" spans="1:1">
      <c r="A2294" s="232"/>
    </row>
    <row r="2295" spans="1:1">
      <c r="A2295" s="232"/>
    </row>
    <row r="2296" spans="1:1">
      <c r="A2296" s="232"/>
    </row>
    <row r="2297" spans="1:1">
      <c r="A2297" s="232"/>
    </row>
    <row r="2298" spans="1:1">
      <c r="A2298" s="232"/>
    </row>
    <row r="2299" spans="1:1">
      <c r="A2299" s="232"/>
    </row>
    <row r="2300" spans="1:1">
      <c r="A2300" s="232"/>
    </row>
    <row r="2301" spans="1:1">
      <c r="A2301" s="232"/>
    </row>
    <row r="2302" spans="1:1">
      <c r="A2302" s="232"/>
    </row>
    <row r="2303" spans="1:1">
      <c r="A2303" s="232"/>
    </row>
    <row r="2304" spans="1:1">
      <c r="A2304" s="232"/>
    </row>
    <row r="2305" spans="1:1">
      <c r="A2305" s="232"/>
    </row>
    <row r="2306" spans="1:1">
      <c r="A2306" s="232"/>
    </row>
    <row r="2307" spans="1:1">
      <c r="A2307" s="232"/>
    </row>
    <row r="2308" spans="1:1">
      <c r="A2308" s="232"/>
    </row>
    <row r="2309" spans="1:1">
      <c r="A2309" s="232"/>
    </row>
    <row r="2310" spans="1:1">
      <c r="A2310" s="232"/>
    </row>
    <row r="2311" spans="1:1">
      <c r="A2311" s="232"/>
    </row>
    <row r="2312" spans="1:1">
      <c r="A2312" s="232"/>
    </row>
    <row r="2313" spans="1:1">
      <c r="A2313" s="232"/>
    </row>
    <row r="2314" spans="1:1">
      <c r="A2314" s="232"/>
    </row>
    <row r="2315" spans="1:1">
      <c r="A2315" s="232"/>
    </row>
    <row r="2316" spans="1:1">
      <c r="A2316" s="232"/>
    </row>
    <row r="2317" spans="1:1">
      <c r="A2317" s="232"/>
    </row>
    <row r="2318" spans="1:1">
      <c r="A2318" s="232"/>
    </row>
    <row r="2319" spans="1:1">
      <c r="A2319" s="232"/>
    </row>
    <row r="2320" spans="1:1">
      <c r="A2320" s="232"/>
    </row>
    <row r="2321" spans="1:1">
      <c r="A2321" s="232"/>
    </row>
    <row r="2322" spans="1:1">
      <c r="A2322" s="232"/>
    </row>
    <row r="2323" spans="1:1">
      <c r="A2323" s="232"/>
    </row>
    <row r="2324" spans="1:1">
      <c r="A2324" s="232"/>
    </row>
    <row r="2325" spans="1:1">
      <c r="A2325" s="232"/>
    </row>
    <row r="2326" spans="1:1">
      <c r="A2326" s="232"/>
    </row>
    <row r="2327" spans="1:1">
      <c r="A2327" s="232"/>
    </row>
    <row r="2328" spans="1:1">
      <c r="A2328" s="232"/>
    </row>
    <row r="2329" spans="1:1">
      <c r="A2329" s="232"/>
    </row>
    <row r="2330" spans="1:1">
      <c r="A2330" s="232"/>
    </row>
    <row r="2331" spans="1:1">
      <c r="A2331" s="232"/>
    </row>
    <row r="2332" spans="1:1">
      <c r="A2332" s="232"/>
    </row>
    <row r="2333" spans="1:1">
      <c r="A2333" s="232"/>
    </row>
    <row r="2334" spans="1:1">
      <c r="A2334" s="232"/>
    </row>
    <row r="2335" spans="1:1">
      <c r="A2335" s="232"/>
    </row>
    <row r="2336" spans="1:1">
      <c r="A2336" s="232"/>
    </row>
    <row r="2337" spans="1:1">
      <c r="A2337" s="232"/>
    </row>
    <row r="2338" spans="1:1">
      <c r="A2338" s="232"/>
    </row>
    <row r="2339" spans="1:1">
      <c r="A2339" s="232"/>
    </row>
    <row r="2340" spans="1:1">
      <c r="A2340" s="232"/>
    </row>
    <row r="2341" spans="1:1">
      <c r="A2341" s="232"/>
    </row>
    <row r="2342" spans="1:1">
      <c r="A2342" s="232"/>
    </row>
    <row r="2343" spans="1:1">
      <c r="A2343" s="232"/>
    </row>
    <row r="2344" spans="1:1">
      <c r="A2344" s="232"/>
    </row>
    <row r="2345" spans="1:1">
      <c r="A2345" s="232"/>
    </row>
    <row r="2346" spans="1:1">
      <c r="A2346" s="232"/>
    </row>
    <row r="2347" spans="1:1">
      <c r="A2347" s="232"/>
    </row>
    <row r="2348" spans="1:1">
      <c r="A2348" s="232"/>
    </row>
    <row r="2349" spans="1:1">
      <c r="A2349" s="232"/>
    </row>
    <row r="2350" spans="1:1">
      <c r="A2350" s="232"/>
    </row>
    <row r="2351" spans="1:1">
      <c r="A2351" s="232"/>
    </row>
    <row r="2352" spans="1:1">
      <c r="A2352" s="232"/>
    </row>
    <row r="2353" spans="1:1">
      <c r="A2353" s="232"/>
    </row>
    <row r="2354" spans="1:1">
      <c r="A2354" s="232"/>
    </row>
    <row r="2355" spans="1:1">
      <c r="A2355" s="232"/>
    </row>
    <row r="2356" spans="1:1">
      <c r="A2356" s="232"/>
    </row>
    <row r="2357" spans="1:1">
      <c r="A2357" s="232"/>
    </row>
    <row r="2358" spans="1:1">
      <c r="A2358" s="232"/>
    </row>
    <row r="2359" spans="1:1">
      <c r="A2359" s="232"/>
    </row>
    <row r="2360" spans="1:1">
      <c r="A2360" s="232"/>
    </row>
    <row r="2361" spans="1:1">
      <c r="A2361" s="232"/>
    </row>
    <row r="2362" spans="1:1">
      <c r="A2362" s="232"/>
    </row>
    <row r="2363" spans="1:1">
      <c r="A2363" s="232"/>
    </row>
    <row r="2364" spans="1:1">
      <c r="A2364" s="232"/>
    </row>
    <row r="2365" spans="1:1">
      <c r="A2365" s="232"/>
    </row>
    <row r="2366" spans="1:1">
      <c r="A2366" s="232"/>
    </row>
    <row r="2367" spans="1:1">
      <c r="A2367" s="232"/>
    </row>
    <row r="2368" spans="1:1">
      <c r="A2368" s="232"/>
    </row>
    <row r="2369" spans="1:1">
      <c r="A2369" s="232"/>
    </row>
    <row r="2370" spans="1:1">
      <c r="A2370" s="232"/>
    </row>
    <row r="2371" spans="1:1">
      <c r="A2371" s="232"/>
    </row>
    <row r="2372" spans="1:1">
      <c r="A2372" s="232"/>
    </row>
    <row r="2373" spans="1:1">
      <c r="A2373" s="232"/>
    </row>
    <row r="2374" spans="1:1">
      <c r="A2374" s="232"/>
    </row>
    <row r="2375" spans="1:1">
      <c r="A2375" s="232"/>
    </row>
    <row r="2376" spans="1:1">
      <c r="A2376" s="232"/>
    </row>
    <row r="2377" spans="1:1">
      <c r="A2377" s="232"/>
    </row>
    <row r="2378" spans="1:1">
      <c r="A2378" s="232"/>
    </row>
    <row r="2379" spans="1:1">
      <c r="A2379" s="232"/>
    </row>
    <row r="2380" spans="1:1">
      <c r="A2380" s="232"/>
    </row>
    <row r="2381" spans="1:1">
      <c r="A2381" s="232"/>
    </row>
    <row r="2382" spans="1:1">
      <c r="A2382" s="232"/>
    </row>
    <row r="2383" spans="1:1">
      <c r="A2383" s="232"/>
    </row>
    <row r="2384" spans="1:1">
      <c r="A2384" s="232"/>
    </row>
    <row r="2385" spans="1:1">
      <c r="A2385" s="232"/>
    </row>
    <row r="2386" spans="1:1">
      <c r="A2386" s="232"/>
    </row>
    <row r="2387" spans="1:1">
      <c r="A2387" s="232"/>
    </row>
    <row r="2388" spans="1:1">
      <c r="A2388" s="232"/>
    </row>
    <row r="2389" spans="1:1">
      <c r="A2389" s="232"/>
    </row>
    <row r="2390" spans="1:1">
      <c r="A2390" s="232"/>
    </row>
    <row r="2391" spans="1:1">
      <c r="A2391" s="232"/>
    </row>
    <row r="2392" spans="1:1">
      <c r="A2392" s="232"/>
    </row>
    <row r="2393" spans="1:1">
      <c r="A2393" s="232"/>
    </row>
    <row r="2394" spans="1:1">
      <c r="A2394" s="232"/>
    </row>
    <row r="2395" spans="1:1">
      <c r="A2395" s="232"/>
    </row>
    <row r="2396" spans="1:1">
      <c r="A2396" s="232"/>
    </row>
    <row r="2397" spans="1:1">
      <c r="A2397" s="232"/>
    </row>
    <row r="2398" spans="1:1">
      <c r="A2398" s="232"/>
    </row>
    <row r="2399" spans="1:1">
      <c r="A2399" s="232"/>
    </row>
    <row r="2400" spans="1:1">
      <c r="A2400" s="232"/>
    </row>
    <row r="2401" spans="1:1">
      <c r="A2401" s="232"/>
    </row>
    <row r="2402" spans="1:1">
      <c r="A2402" s="232"/>
    </row>
    <row r="2403" spans="1:1">
      <c r="A2403" s="232"/>
    </row>
    <row r="2404" spans="1:1">
      <c r="A2404" s="232"/>
    </row>
    <row r="2405" spans="1:1">
      <c r="A2405" s="232"/>
    </row>
    <row r="2406" spans="1:1">
      <c r="A2406" s="232"/>
    </row>
    <row r="2407" spans="1:1">
      <c r="A2407" s="232"/>
    </row>
    <row r="2408" spans="1:1">
      <c r="A2408" s="232"/>
    </row>
    <row r="2409" spans="1:1">
      <c r="A2409" s="232"/>
    </row>
    <row r="2410" spans="1:1">
      <c r="A2410" s="232"/>
    </row>
    <row r="2411" spans="1:1">
      <c r="A2411" s="232"/>
    </row>
    <row r="2412" spans="1:1">
      <c r="A2412" s="232"/>
    </row>
    <row r="2413" spans="1:1">
      <c r="A2413" s="232"/>
    </row>
    <row r="2414" spans="1:1">
      <c r="A2414" s="232"/>
    </row>
    <row r="2415" spans="1:1">
      <c r="A2415" s="232"/>
    </row>
    <row r="2416" spans="1:1">
      <c r="A2416" s="232"/>
    </row>
    <row r="2417" spans="1:1">
      <c r="A2417" s="232"/>
    </row>
    <row r="2418" spans="1:1">
      <c r="A2418" s="232"/>
    </row>
    <row r="2419" spans="1:1">
      <c r="A2419" s="232"/>
    </row>
    <row r="2420" spans="1:1">
      <c r="A2420" s="232"/>
    </row>
    <row r="2421" spans="1:1">
      <c r="A2421" s="232"/>
    </row>
    <row r="2422" spans="1:1">
      <c r="A2422" s="232"/>
    </row>
    <row r="2423" spans="1:1">
      <c r="A2423" s="232"/>
    </row>
    <row r="2424" spans="1:1">
      <c r="A2424" s="232"/>
    </row>
    <row r="2425" spans="1:1">
      <c r="A2425" s="232"/>
    </row>
    <row r="2426" spans="1:1">
      <c r="A2426" s="232"/>
    </row>
    <row r="2427" spans="1:1">
      <c r="A2427" s="232"/>
    </row>
    <row r="2428" spans="1:1">
      <c r="A2428" s="232"/>
    </row>
    <row r="2429" spans="1:1">
      <c r="A2429" s="232"/>
    </row>
    <row r="2430" spans="1:1">
      <c r="A2430" s="232"/>
    </row>
    <row r="2431" spans="1:1">
      <c r="A2431" s="232"/>
    </row>
    <row r="2432" spans="1:1">
      <c r="A2432" s="232"/>
    </row>
    <row r="2433" spans="1:1">
      <c r="A2433" s="232"/>
    </row>
    <row r="2434" spans="1:1">
      <c r="A2434" s="232"/>
    </row>
    <row r="2435" spans="1:1">
      <c r="A2435" s="232"/>
    </row>
    <row r="2436" spans="1:1">
      <c r="A2436" s="232"/>
    </row>
    <row r="2437" spans="1:1">
      <c r="A2437" s="232"/>
    </row>
    <row r="2438" spans="1:1">
      <c r="A2438" s="232"/>
    </row>
    <row r="2439" spans="1:1">
      <c r="A2439" s="232"/>
    </row>
    <row r="2440" spans="1:1">
      <c r="A2440" s="232"/>
    </row>
    <row r="2441" spans="1:1">
      <c r="A2441" s="232"/>
    </row>
    <row r="2442" spans="1:1">
      <c r="A2442" s="232"/>
    </row>
    <row r="2443" spans="1:1">
      <c r="A2443" s="232"/>
    </row>
    <row r="2444" spans="1:1">
      <c r="A2444" s="232"/>
    </row>
    <row r="2445" spans="1:1">
      <c r="A2445" s="232"/>
    </row>
    <row r="2446" spans="1:1">
      <c r="A2446" s="232"/>
    </row>
    <row r="2447" spans="1:1">
      <c r="A2447" s="232"/>
    </row>
    <row r="2448" spans="1:1">
      <c r="A2448" s="232"/>
    </row>
    <row r="2449" spans="1:1">
      <c r="A2449" s="232"/>
    </row>
    <row r="2450" spans="1:1">
      <c r="A2450" s="232"/>
    </row>
    <row r="2451" spans="1:1">
      <c r="A2451" s="232"/>
    </row>
    <row r="2452" spans="1:1">
      <c r="A2452" s="232"/>
    </row>
    <row r="2453" spans="1:1">
      <c r="A2453" s="232"/>
    </row>
    <row r="2454" spans="1:1">
      <c r="A2454" s="232"/>
    </row>
    <row r="2455" spans="1:1">
      <c r="A2455" s="232"/>
    </row>
    <row r="2456" spans="1:1">
      <c r="A2456" s="232"/>
    </row>
    <row r="2457" spans="1:1">
      <c r="A2457" s="232"/>
    </row>
    <row r="2458" spans="1:1">
      <c r="A2458" s="232"/>
    </row>
    <row r="2459" spans="1:1">
      <c r="A2459" s="232"/>
    </row>
    <row r="2460" spans="1:1">
      <c r="A2460" s="232"/>
    </row>
    <row r="2461" spans="1:1">
      <c r="A2461" s="232"/>
    </row>
    <row r="2462" spans="1:1">
      <c r="A2462" s="232"/>
    </row>
    <row r="2463" spans="1:1">
      <c r="A2463" s="232"/>
    </row>
    <row r="2464" spans="1:1">
      <c r="A2464" s="232"/>
    </row>
    <row r="2465" spans="1:1">
      <c r="A2465" s="232"/>
    </row>
    <row r="2466" spans="1:1">
      <c r="A2466" s="232"/>
    </row>
    <row r="2467" spans="1:1">
      <c r="A2467" s="232"/>
    </row>
    <row r="2468" spans="1:1">
      <c r="A2468" s="232"/>
    </row>
    <row r="2469" spans="1:1">
      <c r="A2469" s="232"/>
    </row>
    <row r="2470" spans="1:1">
      <c r="A2470" s="232"/>
    </row>
    <row r="2471" spans="1:1">
      <c r="A2471" s="232"/>
    </row>
    <row r="2472" spans="1:1">
      <c r="A2472" s="232"/>
    </row>
    <row r="2473" spans="1:1">
      <c r="A2473" s="232"/>
    </row>
    <row r="2474" spans="1:1">
      <c r="A2474" s="232"/>
    </row>
    <row r="2475" spans="1:1">
      <c r="A2475" s="232"/>
    </row>
    <row r="2476" spans="1:1">
      <c r="A2476" s="232"/>
    </row>
    <row r="2477" spans="1:1">
      <c r="A2477" s="232"/>
    </row>
    <row r="2478" spans="1:1">
      <c r="A2478" s="232"/>
    </row>
    <row r="2479" spans="1:1">
      <c r="A2479" s="232"/>
    </row>
    <row r="2480" spans="1:1">
      <c r="A2480" s="232"/>
    </row>
    <row r="2481" spans="1:1">
      <c r="A2481" s="232"/>
    </row>
    <row r="2482" spans="1:1">
      <c r="A2482" s="232"/>
    </row>
    <row r="2483" spans="1:1">
      <c r="A2483" s="232"/>
    </row>
    <row r="2484" spans="1:1">
      <c r="A2484" s="232"/>
    </row>
    <row r="2485" spans="1:1">
      <c r="A2485" s="232"/>
    </row>
    <row r="2486" spans="1:1">
      <c r="A2486" s="232"/>
    </row>
    <row r="2487" spans="1:1">
      <c r="A2487" s="232"/>
    </row>
    <row r="2488" spans="1:1">
      <c r="A2488" s="232"/>
    </row>
    <row r="2489" spans="1:1">
      <c r="A2489" s="232"/>
    </row>
    <row r="2490" spans="1:1">
      <c r="A2490" s="232"/>
    </row>
    <row r="2491" spans="1:1">
      <c r="A2491" s="232"/>
    </row>
    <row r="2492" spans="1:1">
      <c r="A2492" s="232"/>
    </row>
    <row r="2493" spans="1:1">
      <c r="A2493" s="232"/>
    </row>
    <row r="2494" spans="1:1">
      <c r="A2494" s="232"/>
    </row>
    <row r="2495" spans="1:1">
      <c r="A2495" s="232"/>
    </row>
    <row r="2496" spans="1:1">
      <c r="A2496" s="232"/>
    </row>
    <row r="2497" spans="1:1">
      <c r="A2497" s="232"/>
    </row>
    <row r="2498" spans="1:1">
      <c r="A2498" s="232"/>
    </row>
    <row r="2499" spans="1:1">
      <c r="A2499" s="232"/>
    </row>
    <row r="2500" spans="1:1">
      <c r="A2500" s="232"/>
    </row>
    <row r="2501" spans="1:1">
      <c r="A2501" s="232"/>
    </row>
    <row r="2502" spans="1:1">
      <c r="A2502" s="232"/>
    </row>
    <row r="2503" spans="1:1">
      <c r="A2503" s="232"/>
    </row>
    <row r="2504" spans="1:1">
      <c r="A2504" s="232"/>
    </row>
    <row r="2505" spans="1:1">
      <c r="A2505" s="232"/>
    </row>
    <row r="2506" spans="1:1">
      <c r="A2506" s="232"/>
    </row>
    <row r="2507" spans="1:1">
      <c r="A2507" s="232"/>
    </row>
    <row r="2508" spans="1:1">
      <c r="A2508" s="232"/>
    </row>
    <row r="2509" spans="1:1">
      <c r="A2509" s="232"/>
    </row>
    <row r="2510" spans="1:1">
      <c r="A2510" s="232"/>
    </row>
    <row r="2511" spans="1:1">
      <c r="A2511" s="232"/>
    </row>
    <row r="2512" spans="1:1">
      <c r="A2512" s="232"/>
    </row>
    <row r="2513" spans="1:1">
      <c r="A2513" s="232"/>
    </row>
    <row r="2514" spans="1:1">
      <c r="A2514" s="232"/>
    </row>
    <row r="2515" spans="1:1">
      <c r="A2515" s="232"/>
    </row>
    <row r="2516" spans="1:1">
      <c r="A2516" s="232"/>
    </row>
    <row r="2517" spans="1:1">
      <c r="A2517" s="232"/>
    </row>
    <row r="2518" spans="1:1">
      <c r="A2518" s="232"/>
    </row>
    <row r="2519" spans="1:1">
      <c r="A2519" s="232"/>
    </row>
    <row r="2520" spans="1:1">
      <c r="A2520" s="232"/>
    </row>
    <row r="2521" spans="1:1">
      <c r="A2521" s="232"/>
    </row>
    <row r="2522" spans="1:1">
      <c r="A2522" s="232"/>
    </row>
    <row r="2523" spans="1:1">
      <c r="A2523" s="232"/>
    </row>
    <row r="2524" spans="1:1">
      <c r="A2524" s="232"/>
    </row>
    <row r="2525" spans="1:1">
      <c r="A2525" s="232"/>
    </row>
    <row r="2526" spans="1:1">
      <c r="A2526" s="232"/>
    </row>
    <row r="2527" spans="1:1">
      <c r="A2527" s="232"/>
    </row>
    <row r="2528" spans="1:1">
      <c r="A2528" s="232"/>
    </row>
    <row r="2529" spans="1:1">
      <c r="A2529" s="232"/>
    </row>
    <row r="2530" spans="1:1">
      <c r="A2530" s="232"/>
    </row>
    <row r="2531" spans="1:1">
      <c r="A2531" s="232"/>
    </row>
    <row r="2532" spans="1:1">
      <c r="A2532" s="232"/>
    </row>
    <row r="2533" spans="1:1">
      <c r="A2533" s="232"/>
    </row>
    <row r="2534" spans="1:1">
      <c r="A2534" s="232"/>
    </row>
    <row r="2535" spans="1:1">
      <c r="A2535" s="232"/>
    </row>
    <row r="2536" spans="1:1">
      <c r="A2536" s="232"/>
    </row>
    <row r="2537" spans="1:1">
      <c r="A2537" s="232"/>
    </row>
    <row r="2538" spans="1:1">
      <c r="A2538" s="232"/>
    </row>
    <row r="2539" spans="1:1">
      <c r="A2539" s="232"/>
    </row>
    <row r="2540" spans="1:1">
      <c r="A2540" s="232"/>
    </row>
    <row r="2541" spans="1:1">
      <c r="A2541" s="232"/>
    </row>
    <row r="2542" spans="1:1">
      <c r="A2542" s="232"/>
    </row>
    <row r="2543" spans="1:1">
      <c r="A2543" s="232"/>
    </row>
    <row r="2544" spans="1:1">
      <c r="A2544" s="232"/>
    </row>
    <row r="2545" spans="1:1">
      <c r="A2545" s="232"/>
    </row>
    <row r="2546" spans="1:1">
      <c r="A2546" s="232"/>
    </row>
    <row r="2547" spans="1:1">
      <c r="A2547" s="232"/>
    </row>
    <row r="2548" spans="1:1">
      <c r="A2548" s="232"/>
    </row>
    <row r="2549" spans="1:1">
      <c r="A2549" s="232"/>
    </row>
    <row r="2550" spans="1:1">
      <c r="A2550" s="232"/>
    </row>
    <row r="2551" spans="1:1">
      <c r="A2551" s="232"/>
    </row>
    <row r="2552" spans="1:1">
      <c r="A2552" s="232"/>
    </row>
    <row r="2553" spans="1:1">
      <c r="A2553" s="232"/>
    </row>
    <row r="2554" spans="1:1">
      <c r="A2554" s="232"/>
    </row>
    <row r="2555" spans="1:1">
      <c r="A2555" s="232"/>
    </row>
    <row r="2556" spans="1:1">
      <c r="A2556" s="232"/>
    </row>
    <row r="2557" spans="1:1">
      <c r="A2557" s="232"/>
    </row>
    <row r="2558" spans="1:1">
      <c r="A2558" s="232"/>
    </row>
    <row r="2559" spans="1:1">
      <c r="A2559" s="232"/>
    </row>
    <row r="2560" spans="1:1">
      <c r="A2560" s="232"/>
    </row>
    <row r="2561" spans="1:1">
      <c r="A2561" s="232"/>
    </row>
    <row r="2562" spans="1:1">
      <c r="A2562" s="232"/>
    </row>
    <row r="2563" spans="1:1">
      <c r="A2563" s="232"/>
    </row>
    <row r="2564" spans="1:1">
      <c r="A2564" s="232"/>
    </row>
    <row r="2565" spans="1:1">
      <c r="A2565" s="232"/>
    </row>
    <row r="2566" spans="1:1">
      <c r="A2566" s="232"/>
    </row>
    <row r="2567" spans="1:1">
      <c r="A2567" s="232"/>
    </row>
    <row r="2568" spans="1:1">
      <c r="A2568" s="232"/>
    </row>
    <row r="2569" spans="1:1">
      <c r="A2569" s="232"/>
    </row>
    <row r="2570" spans="1:1">
      <c r="A2570" s="232"/>
    </row>
    <row r="2571" spans="1:1">
      <c r="A2571" s="232"/>
    </row>
    <row r="2572" spans="1:1">
      <c r="A2572" s="232"/>
    </row>
    <row r="2573" spans="1:1">
      <c r="A2573" s="232"/>
    </row>
    <row r="2574" spans="1:1">
      <c r="A2574" s="232"/>
    </row>
    <row r="2575" spans="1:1">
      <c r="A2575" s="232"/>
    </row>
    <row r="2576" spans="1:1">
      <c r="A2576" s="232"/>
    </row>
    <row r="2577" spans="1:1">
      <c r="A2577" s="232"/>
    </row>
    <row r="2578" spans="1:1">
      <c r="A2578" s="232"/>
    </row>
    <row r="2579" spans="1:1">
      <c r="A2579" s="232"/>
    </row>
    <row r="2580" spans="1:1">
      <c r="A2580" s="232"/>
    </row>
    <row r="2581" spans="1:1">
      <c r="A2581" s="232"/>
    </row>
    <row r="2582" spans="1:1">
      <c r="A2582" s="232"/>
    </row>
    <row r="2583" spans="1:1">
      <c r="A2583" s="232"/>
    </row>
    <row r="2584" spans="1:1">
      <c r="A2584" s="232"/>
    </row>
    <row r="2585" spans="1:1">
      <c r="A2585" s="232"/>
    </row>
    <row r="2586" spans="1:1">
      <c r="A2586" s="232"/>
    </row>
    <row r="2587" spans="1:1">
      <c r="A2587" s="232"/>
    </row>
    <row r="2588" spans="1:1">
      <c r="A2588" s="232"/>
    </row>
    <row r="2589" spans="1:1">
      <c r="A2589" s="232"/>
    </row>
    <row r="2590" spans="1:1">
      <c r="A2590" s="232"/>
    </row>
    <row r="2591" spans="1:1">
      <c r="A2591" s="232"/>
    </row>
    <row r="2592" spans="1:1">
      <c r="A2592" s="232"/>
    </row>
    <row r="2593" spans="1:1">
      <c r="A2593" s="232"/>
    </row>
    <row r="2594" spans="1:1">
      <c r="A2594" s="232"/>
    </row>
    <row r="2595" spans="1:1">
      <c r="A2595" s="232"/>
    </row>
    <row r="2596" spans="1:1">
      <c r="A2596" s="232"/>
    </row>
    <row r="2597" spans="1:1">
      <c r="A2597" s="232"/>
    </row>
    <row r="2598" spans="1:1">
      <c r="A2598" s="232"/>
    </row>
    <row r="2599" spans="1:1">
      <c r="A2599" s="232"/>
    </row>
    <row r="2600" spans="1:1">
      <c r="A2600" s="232"/>
    </row>
    <row r="2601" spans="1:1">
      <c r="A2601" s="232"/>
    </row>
    <row r="2602" spans="1:1">
      <c r="A2602" s="232"/>
    </row>
    <row r="2603" spans="1:1">
      <c r="A2603" s="232"/>
    </row>
    <row r="2604" spans="1:1">
      <c r="A2604" s="232"/>
    </row>
    <row r="2605" spans="1:1">
      <c r="A2605" s="232"/>
    </row>
    <row r="2606" spans="1:1">
      <c r="A2606" s="232"/>
    </row>
    <row r="2607" spans="1:1">
      <c r="A2607" s="232"/>
    </row>
    <row r="2608" spans="1:1">
      <c r="A2608" s="232"/>
    </row>
    <row r="2609" spans="1:1">
      <c r="A2609" s="232"/>
    </row>
    <row r="2610" spans="1:1">
      <c r="A2610" s="232"/>
    </row>
    <row r="2611" spans="1:1">
      <c r="A2611" s="232"/>
    </row>
    <row r="2612" spans="1:1">
      <c r="A2612" s="232"/>
    </row>
    <row r="2613" spans="1:1">
      <c r="A2613" s="232"/>
    </row>
    <row r="2614" spans="1:1">
      <c r="A2614" s="232"/>
    </row>
    <row r="2615" spans="1:1">
      <c r="A2615" s="232"/>
    </row>
    <row r="2616" spans="1:1">
      <c r="A2616" s="232"/>
    </row>
  </sheetData>
  <autoFilter ref="A1:A2616" xr:uid="{DCF2A4DA-3F7B-414B-BBDA-6F16EB91A8FC}"/>
  <conditionalFormatting sqref="B22">
    <cfRule type="expression" dxfId="14" priority="13" stopIfTrue="1">
      <formula>ISNUMBER(SEARCH("Closed",$H22))</formula>
    </cfRule>
    <cfRule type="expression" dxfId="13" priority="14" stopIfTrue="1">
      <formula>IF($B22="Minor", TRUE, FALSE)</formula>
    </cfRule>
    <cfRule type="expression" dxfId="12" priority="15" stopIfTrue="1">
      <formula>IF(OR($B22="Major",$B22="Pre-Condition"), TRUE, FALSE)</formula>
    </cfRule>
  </conditionalFormatting>
  <conditionalFormatting sqref="B85:B87">
    <cfRule type="expression" dxfId="11" priority="10" stopIfTrue="1">
      <formula>ISNUMBER(SEARCH("Closed",$H85))</formula>
    </cfRule>
    <cfRule type="expression" dxfId="10" priority="11" stopIfTrue="1">
      <formula>IF($B85="Minor", TRUE, FALSE)</formula>
    </cfRule>
    <cfRule type="expression" dxfId="9" priority="12" stopIfTrue="1">
      <formula>IF(OR($B85="Major",$B85="Pre-Condition"), TRUE, FALSE)</formula>
    </cfRule>
  </conditionalFormatting>
  <conditionalFormatting sqref="B118:B120">
    <cfRule type="expression" dxfId="8" priority="7" stopIfTrue="1">
      <formula>ISNUMBER(SEARCH("Closed",$H118))</formula>
    </cfRule>
    <cfRule type="expression" dxfId="7" priority="8" stopIfTrue="1">
      <formula>IF($B118="Minor", TRUE, FALSE)</formula>
    </cfRule>
    <cfRule type="expression" dxfId="6" priority="9" stopIfTrue="1">
      <formula>IF(OR($B118="Major",$B118="Pre-Condition"), TRUE, FALSE)</formula>
    </cfRule>
  </conditionalFormatting>
  <conditionalFormatting sqref="B125:B127">
    <cfRule type="expression" dxfId="5" priority="4" stopIfTrue="1">
      <formula>ISNUMBER(SEARCH("Closed",$H125))</formula>
    </cfRule>
    <cfRule type="expression" dxfId="4" priority="5" stopIfTrue="1">
      <formula>IF($B125="Minor", TRUE, FALSE)</formula>
    </cfRule>
    <cfRule type="expression" dxfId="3" priority="6" stopIfTrue="1">
      <formula>IF(OR($B125="Major",$B125="Pre-Condition"), TRUE, FALSE)</formula>
    </cfRule>
  </conditionalFormatting>
  <conditionalFormatting sqref="B132:B133">
    <cfRule type="expression" dxfId="2" priority="1" stopIfTrue="1">
      <formula>ISNUMBER(SEARCH("Closed",$H132))</formula>
    </cfRule>
    <cfRule type="expression" dxfId="1" priority="2" stopIfTrue="1">
      <formula>IF($B132="Minor", TRUE, FALSE)</formula>
    </cfRule>
    <cfRule type="expression" dxfId="0" priority="3" stopIfTrue="1">
      <formula>IF(OR($B132="Major",$B132="Pre-Condition"), TRUE, FALSE)</formula>
    </cfRule>
  </conditionalFormatting>
  <pageMargins left="0.70866141732283472" right="0.70866141732283472" top="0.74803149606299213" bottom="0.74803149606299213" header="0.31496062992125984" footer="0.31496062992125984"/>
  <pageSetup paperSize="9" scale="67" fitToHeight="30" orientation="landscape" r:id="rId1"/>
  <colBreaks count="1" manualBreakCount="1">
    <brk id="1" max="153"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BA69B-A59D-45EB-B64C-923FC7C43679}">
  <dimension ref="A1:AA26"/>
  <sheetViews>
    <sheetView workbookViewId="0">
      <selection activeCell="B1" sqref="B1"/>
    </sheetView>
  </sheetViews>
  <sheetFormatPr defaultRowHeight="14"/>
  <cols>
    <col min="1" max="1" width="4.453125" customWidth="1"/>
    <col min="2" max="2" width="6.453125" customWidth="1"/>
    <col min="3" max="3" width="27.453125" customWidth="1"/>
    <col min="4" max="5" width="11.453125" customWidth="1"/>
    <col min="6" max="6" width="14.1796875" customWidth="1"/>
    <col min="7" max="7" width="17.1796875" customWidth="1"/>
    <col min="8" max="8" width="14.54296875" customWidth="1"/>
    <col min="9" max="10" width="11.453125" customWidth="1"/>
    <col min="11" max="11" width="10.453125" customWidth="1"/>
    <col min="12" max="12" width="23.54296875" customWidth="1"/>
    <col min="13" max="14" width="6.81640625" customWidth="1"/>
    <col min="15" max="15" width="19" customWidth="1"/>
    <col min="16" max="16" width="13.1796875" customWidth="1"/>
    <col min="17" max="17" width="10.81640625" customWidth="1"/>
    <col min="18" max="18" width="11.1796875" customWidth="1"/>
    <col min="19" max="21" width="13.54296875" customWidth="1"/>
    <col min="22" max="22" width="11.1796875" customWidth="1"/>
    <col min="23" max="23" width="13.453125" customWidth="1"/>
    <col min="24" max="24" width="16.54296875" customWidth="1"/>
    <col min="25" max="25" width="14.81640625" customWidth="1"/>
    <col min="26" max="26" width="18.1796875" customWidth="1"/>
  </cols>
  <sheetData>
    <row r="1" spans="1:27" ht="21" customHeight="1">
      <c r="A1" s="97" t="s">
        <v>1003</v>
      </c>
      <c r="B1" s="97"/>
      <c r="C1" s="97"/>
      <c r="D1" s="97"/>
      <c r="E1" s="97"/>
      <c r="F1" s="98"/>
      <c r="G1" s="98"/>
      <c r="H1" s="98"/>
      <c r="I1" s="98"/>
      <c r="J1" s="98"/>
      <c r="K1" s="98"/>
      <c r="L1" s="97" t="s">
        <v>450</v>
      </c>
      <c r="M1" s="97"/>
      <c r="N1" s="97"/>
      <c r="O1" s="97"/>
      <c r="P1" s="98"/>
      <c r="Q1" s="98"/>
      <c r="R1" s="97"/>
      <c r="S1" s="97"/>
      <c r="T1" s="97"/>
      <c r="U1" s="97"/>
      <c r="V1" s="97"/>
      <c r="W1" s="97"/>
      <c r="X1" s="97"/>
      <c r="Y1" s="97"/>
      <c r="Z1" s="97"/>
    </row>
    <row r="2" spans="1:27" s="104" customFormat="1" ht="39" customHeight="1">
      <c r="A2" s="53"/>
      <c r="B2" s="63"/>
      <c r="C2" s="64" t="s">
        <v>451</v>
      </c>
      <c r="D2" s="63"/>
      <c r="E2" s="63"/>
      <c r="F2" s="718" t="s">
        <v>452</v>
      </c>
      <c r="G2" s="718"/>
      <c r="H2" s="718"/>
      <c r="I2" s="718"/>
      <c r="J2" s="718"/>
      <c r="K2" s="718"/>
      <c r="L2" s="51" t="s">
        <v>453</v>
      </c>
      <c r="M2" s="51"/>
      <c r="N2" s="51"/>
      <c r="O2" s="99"/>
      <c r="P2" s="52"/>
      <c r="Q2" s="52"/>
      <c r="R2" s="99"/>
      <c r="S2" s="99"/>
      <c r="T2" s="99"/>
      <c r="U2" s="99"/>
      <c r="V2" s="99"/>
      <c r="W2" s="99"/>
      <c r="X2" s="99"/>
      <c r="Y2" s="99"/>
      <c r="Z2" s="99"/>
    </row>
    <row r="3" spans="1:27" s="104" customFormat="1" ht="51.75" customHeight="1">
      <c r="A3" s="54"/>
      <c r="B3" s="64" t="s">
        <v>159</v>
      </c>
      <c r="C3" s="64" t="s">
        <v>454</v>
      </c>
      <c r="D3" s="64" t="s">
        <v>156</v>
      </c>
      <c r="E3" s="64" t="s">
        <v>339</v>
      </c>
      <c r="F3" s="64" t="s">
        <v>352</v>
      </c>
      <c r="G3" s="64" t="s">
        <v>353</v>
      </c>
      <c r="H3" s="64" t="s">
        <v>455</v>
      </c>
      <c r="I3" s="64" t="s">
        <v>456</v>
      </c>
      <c r="J3" s="64" t="s">
        <v>81</v>
      </c>
      <c r="K3" s="64" t="s">
        <v>1004</v>
      </c>
      <c r="L3" s="65" t="s">
        <v>457</v>
      </c>
      <c r="M3" s="65" t="s">
        <v>1005</v>
      </c>
      <c r="N3" s="65" t="s">
        <v>1006</v>
      </c>
      <c r="O3" s="54" t="s">
        <v>233</v>
      </c>
      <c r="P3" s="54" t="s">
        <v>21</v>
      </c>
      <c r="Q3" s="54" t="s">
        <v>52</v>
      </c>
      <c r="R3" s="54" t="s">
        <v>155</v>
      </c>
      <c r="S3" s="54" t="s">
        <v>157</v>
      </c>
      <c r="T3" s="54" t="s">
        <v>458</v>
      </c>
      <c r="U3" s="54" t="s">
        <v>158</v>
      </c>
      <c r="V3" s="54" t="s">
        <v>459</v>
      </c>
      <c r="W3" s="54" t="s">
        <v>1007</v>
      </c>
      <c r="X3" s="54" t="s">
        <v>1008</v>
      </c>
      <c r="Y3" s="54" t="s">
        <v>1009</v>
      </c>
      <c r="Z3" s="54" t="s">
        <v>462</v>
      </c>
    </row>
    <row r="4" spans="1:27" s="351" customFormat="1" ht="37.5">
      <c r="A4" s="342">
        <v>1</v>
      </c>
      <c r="B4" s="343" t="s">
        <v>313</v>
      </c>
      <c r="C4" s="344" t="s">
        <v>1010</v>
      </c>
      <c r="D4" s="345" t="s">
        <v>1522</v>
      </c>
      <c r="E4" s="346" t="s">
        <v>338</v>
      </c>
      <c r="F4" s="344" t="s">
        <v>1425</v>
      </c>
      <c r="G4" s="344" t="s">
        <v>1012</v>
      </c>
      <c r="H4" s="346" t="s">
        <v>338</v>
      </c>
      <c r="I4" s="344">
        <v>8800</v>
      </c>
      <c r="J4" s="347" t="s">
        <v>471</v>
      </c>
      <c r="K4" s="347">
        <v>1</v>
      </c>
      <c r="L4" s="348" t="s">
        <v>1010</v>
      </c>
      <c r="M4" s="348" t="s">
        <v>1013</v>
      </c>
      <c r="N4" s="348" t="s">
        <v>1013</v>
      </c>
      <c r="O4" s="348"/>
      <c r="P4" s="349" t="s">
        <v>160</v>
      </c>
      <c r="Q4" s="348">
        <v>96</v>
      </c>
      <c r="R4" s="349" t="s">
        <v>340</v>
      </c>
      <c r="S4" s="348" t="s">
        <v>1014</v>
      </c>
      <c r="T4" s="342" t="s">
        <v>460</v>
      </c>
      <c r="U4" s="348" t="s">
        <v>249</v>
      </c>
      <c r="V4" s="349" t="s">
        <v>1013</v>
      </c>
      <c r="W4" s="349" t="s">
        <v>354</v>
      </c>
      <c r="X4" s="342"/>
      <c r="Y4" s="349"/>
      <c r="Z4" s="350" t="s">
        <v>1523</v>
      </c>
      <c r="AA4" s="352" t="s">
        <v>1606</v>
      </c>
    </row>
    <row r="5" spans="1:27" ht="37.5">
      <c r="A5" s="279">
        <v>2</v>
      </c>
      <c r="B5" s="105" t="s">
        <v>1396</v>
      </c>
      <c r="C5" s="106" t="s">
        <v>1397</v>
      </c>
      <c r="D5" s="278">
        <v>44228</v>
      </c>
      <c r="E5" s="215" t="s">
        <v>338</v>
      </c>
      <c r="F5" s="106" t="s">
        <v>1423</v>
      </c>
      <c r="G5" s="106" t="s">
        <v>1424</v>
      </c>
      <c r="H5" s="215" t="s">
        <v>338</v>
      </c>
      <c r="I5" s="106">
        <v>7400</v>
      </c>
      <c r="J5" s="168" t="s">
        <v>471</v>
      </c>
      <c r="K5" s="168">
        <v>1</v>
      </c>
      <c r="L5" s="100" t="s">
        <v>1397</v>
      </c>
      <c r="M5" s="100" t="s">
        <v>461</v>
      </c>
      <c r="N5" s="100" t="s">
        <v>1013</v>
      </c>
      <c r="O5" s="100"/>
      <c r="P5" s="15" t="s">
        <v>160</v>
      </c>
      <c r="Q5" s="100">
        <v>813</v>
      </c>
      <c r="R5" s="101" t="s">
        <v>1426</v>
      </c>
      <c r="S5" s="100" t="s">
        <v>1014</v>
      </c>
      <c r="T5" s="66" t="s">
        <v>460</v>
      </c>
      <c r="U5" s="100" t="s">
        <v>249</v>
      </c>
      <c r="V5" s="15" t="s">
        <v>1013</v>
      </c>
      <c r="W5" s="15" t="s">
        <v>354</v>
      </c>
      <c r="X5" s="66"/>
      <c r="Y5" s="101"/>
      <c r="Z5" s="102" t="s">
        <v>1605</v>
      </c>
    </row>
    <row r="6" spans="1:27">
      <c r="A6" s="279"/>
      <c r="B6" s="103"/>
      <c r="C6" s="101"/>
      <c r="D6" s="101"/>
      <c r="E6" s="101"/>
      <c r="F6" s="101"/>
      <c r="G6" s="216"/>
      <c r="H6" s="101"/>
      <c r="I6" s="101"/>
      <c r="J6" s="101"/>
      <c r="K6" s="101"/>
      <c r="L6" s="101"/>
      <c r="M6" s="101"/>
      <c r="N6" s="101"/>
      <c r="O6" s="101"/>
      <c r="P6" s="101"/>
      <c r="Q6" s="101"/>
      <c r="R6" s="101"/>
      <c r="S6" s="101"/>
      <c r="T6" s="101"/>
      <c r="U6" s="101"/>
      <c r="V6" s="101"/>
      <c r="W6" s="101"/>
      <c r="X6" s="101"/>
      <c r="Y6" s="101"/>
      <c r="Z6" s="103"/>
    </row>
    <row r="7" spans="1:27">
      <c r="A7" s="15"/>
      <c r="B7" s="14"/>
      <c r="C7" s="15"/>
      <c r="D7" s="15"/>
      <c r="E7" s="15"/>
      <c r="F7" s="15"/>
      <c r="G7" s="67"/>
      <c r="H7" s="15"/>
      <c r="I7" s="15"/>
      <c r="J7" s="15"/>
      <c r="K7" s="15"/>
      <c r="L7" s="15"/>
      <c r="M7" s="15"/>
      <c r="N7" s="15"/>
      <c r="O7" s="15"/>
      <c r="P7" s="15"/>
      <c r="Q7" s="15"/>
      <c r="R7" s="15"/>
      <c r="S7" s="15"/>
      <c r="T7" s="66"/>
      <c r="U7" s="15"/>
      <c r="V7" s="15"/>
      <c r="W7" s="15"/>
      <c r="X7" s="66"/>
      <c r="Y7" s="66"/>
      <c r="Z7" s="14"/>
    </row>
    <row r="8" spans="1:27">
      <c r="A8" s="15"/>
      <c r="B8" s="14"/>
      <c r="C8" s="15"/>
      <c r="D8" s="15"/>
      <c r="E8" s="15"/>
      <c r="F8" s="15"/>
      <c r="G8" s="67"/>
      <c r="H8" s="15"/>
      <c r="I8" s="15"/>
      <c r="J8" s="15"/>
      <c r="K8" s="15"/>
      <c r="L8" s="15"/>
      <c r="M8" s="15"/>
      <c r="N8" s="15"/>
      <c r="O8" s="15"/>
      <c r="P8" s="15"/>
      <c r="Q8" s="15"/>
      <c r="R8" s="15"/>
      <c r="S8" s="15"/>
      <c r="T8" s="66"/>
      <c r="U8" s="15"/>
      <c r="V8" s="15"/>
      <c r="W8" s="15"/>
      <c r="X8" s="66"/>
      <c r="Y8" s="66"/>
      <c r="Z8" s="14"/>
    </row>
    <row r="9" spans="1:27">
      <c r="A9" s="15"/>
      <c r="B9" s="14"/>
      <c r="C9" s="15"/>
      <c r="D9" s="15"/>
      <c r="E9" s="15"/>
      <c r="F9" s="15"/>
      <c r="G9" s="67"/>
      <c r="H9" s="15"/>
      <c r="I9" s="15"/>
      <c r="J9" s="15"/>
      <c r="K9" s="15"/>
      <c r="L9" s="15"/>
      <c r="M9" s="15"/>
      <c r="N9" s="15"/>
      <c r="O9" s="15"/>
      <c r="P9" s="15"/>
      <c r="Q9" s="15"/>
      <c r="R9" s="15"/>
      <c r="S9" s="15"/>
      <c r="T9" s="66"/>
      <c r="U9" s="15"/>
      <c r="V9" s="15"/>
      <c r="W9" s="15"/>
      <c r="X9" s="66"/>
      <c r="Y9" s="66"/>
      <c r="Z9" s="14"/>
    </row>
    <row r="10" spans="1:27">
      <c r="A10" s="15"/>
      <c r="B10" s="14"/>
      <c r="C10" s="15"/>
      <c r="D10" s="15"/>
      <c r="E10" s="15"/>
      <c r="F10" s="15"/>
      <c r="G10" s="67"/>
      <c r="H10" s="15"/>
      <c r="I10" s="15"/>
      <c r="J10" s="15"/>
      <c r="K10" s="15"/>
      <c r="L10" s="15"/>
      <c r="M10" s="15"/>
      <c r="N10" s="15"/>
      <c r="O10" s="15"/>
      <c r="P10" s="15"/>
      <c r="Q10" s="15"/>
      <c r="R10" s="15"/>
      <c r="S10" s="15"/>
      <c r="T10" s="66"/>
      <c r="U10" s="15"/>
      <c r="V10" s="15"/>
      <c r="W10" s="15"/>
      <c r="X10" s="66"/>
      <c r="Y10" s="66"/>
      <c r="Z10" s="14"/>
    </row>
    <row r="11" spans="1:27">
      <c r="A11" s="15"/>
      <c r="B11" s="14"/>
      <c r="C11" s="15"/>
      <c r="D11" s="15"/>
      <c r="E11" s="15"/>
      <c r="F11" s="15"/>
      <c r="G11" s="67"/>
      <c r="H11" s="15"/>
      <c r="I11" s="15"/>
      <c r="J11" s="15"/>
      <c r="K11" s="15"/>
      <c r="L11" s="15"/>
      <c r="M11" s="15"/>
      <c r="N11" s="15"/>
      <c r="O11" s="15"/>
      <c r="P11" s="15"/>
      <c r="Q11" s="15"/>
      <c r="R11" s="15"/>
      <c r="S11" s="15"/>
      <c r="T11" s="66"/>
      <c r="U11" s="15"/>
      <c r="V11" s="15"/>
      <c r="W11" s="15"/>
      <c r="X11" s="66"/>
      <c r="Y11" s="66"/>
      <c r="Z11" s="14"/>
    </row>
    <row r="12" spans="1:27">
      <c r="A12" s="15"/>
      <c r="B12" s="14"/>
      <c r="C12" s="15"/>
      <c r="D12" s="15"/>
      <c r="E12" s="15"/>
      <c r="F12" s="15"/>
      <c r="G12" s="67"/>
      <c r="H12" s="15"/>
      <c r="I12" s="15"/>
      <c r="J12" s="15"/>
      <c r="K12" s="15"/>
      <c r="L12" s="15"/>
      <c r="M12" s="15"/>
      <c r="N12" s="15"/>
      <c r="O12" s="15"/>
      <c r="P12" s="15"/>
      <c r="Q12" s="15"/>
      <c r="R12" s="15"/>
      <c r="S12" s="15"/>
      <c r="T12" s="66"/>
      <c r="U12" s="15"/>
      <c r="V12" s="15"/>
      <c r="W12" s="15"/>
      <c r="X12" s="66"/>
      <c r="Y12" s="66"/>
      <c r="Z12" s="14"/>
    </row>
    <row r="13" spans="1:27">
      <c r="A13" s="15"/>
      <c r="B13" s="14"/>
      <c r="C13" s="15"/>
      <c r="D13" s="15"/>
      <c r="E13" s="15"/>
      <c r="F13" s="15"/>
      <c r="G13" s="67"/>
      <c r="H13" s="15"/>
      <c r="I13" s="15"/>
      <c r="J13" s="15"/>
      <c r="K13" s="15"/>
      <c r="L13" s="15"/>
      <c r="M13" s="15"/>
      <c r="N13" s="15"/>
      <c r="O13" s="15"/>
      <c r="P13" s="15"/>
      <c r="Q13" s="15"/>
      <c r="R13" s="15"/>
      <c r="S13" s="15"/>
      <c r="T13" s="66"/>
      <c r="U13" s="15"/>
      <c r="V13" s="15"/>
      <c r="W13" s="15"/>
      <c r="X13" s="66"/>
      <c r="Y13" s="66"/>
      <c r="Z13" s="14"/>
    </row>
    <row r="14" spans="1:27">
      <c r="A14" s="15"/>
      <c r="B14" s="14"/>
      <c r="C14" s="15"/>
      <c r="D14" s="15"/>
      <c r="E14" s="15"/>
      <c r="F14" s="15"/>
      <c r="G14" s="67"/>
      <c r="H14" s="15"/>
      <c r="I14" s="15"/>
      <c r="J14" s="15"/>
      <c r="K14" s="15"/>
      <c r="L14" s="15"/>
      <c r="M14" s="15"/>
      <c r="N14" s="15"/>
      <c r="O14" s="15"/>
      <c r="P14" s="15"/>
      <c r="Q14" s="15"/>
      <c r="R14" s="15"/>
      <c r="S14" s="15"/>
      <c r="T14" s="66"/>
      <c r="U14" s="15"/>
      <c r="V14" s="15"/>
      <c r="W14" s="15"/>
      <c r="X14" s="66"/>
      <c r="Y14" s="66"/>
      <c r="Z14" s="14"/>
    </row>
    <row r="15" spans="1:27">
      <c r="A15" s="15"/>
      <c r="B15" s="14"/>
      <c r="C15" s="15"/>
      <c r="D15" s="15"/>
      <c r="E15" s="15"/>
      <c r="F15" s="15"/>
      <c r="G15" s="67"/>
      <c r="H15" s="15"/>
      <c r="I15" s="15"/>
      <c r="J15" s="15"/>
      <c r="K15" s="15"/>
      <c r="L15" s="15"/>
      <c r="M15" s="15"/>
      <c r="N15" s="15"/>
      <c r="O15" s="15"/>
      <c r="P15" s="15"/>
      <c r="Q15" s="15"/>
      <c r="R15" s="15"/>
      <c r="S15" s="15"/>
      <c r="T15" s="66"/>
      <c r="U15" s="15"/>
      <c r="V15" s="15"/>
      <c r="W15" s="15"/>
      <c r="X15" s="66"/>
      <c r="Y15" s="66"/>
      <c r="Z15" s="14"/>
    </row>
    <row r="16" spans="1:27">
      <c r="A16" s="15"/>
      <c r="B16" s="14"/>
      <c r="C16" s="15"/>
      <c r="D16" s="15"/>
      <c r="E16" s="15"/>
      <c r="F16" s="15"/>
      <c r="G16" s="67"/>
      <c r="H16" s="15"/>
      <c r="I16" s="15"/>
      <c r="J16" s="15"/>
      <c r="K16" s="15"/>
      <c r="L16" s="15"/>
      <c r="M16" s="15"/>
      <c r="N16" s="15"/>
      <c r="O16" s="15"/>
      <c r="P16" s="15"/>
      <c r="Q16" s="15"/>
      <c r="R16" s="15"/>
      <c r="S16" s="15"/>
      <c r="T16" s="66"/>
      <c r="U16" s="15"/>
      <c r="V16" s="15"/>
      <c r="W16" s="15"/>
      <c r="X16" s="66"/>
      <c r="Y16" s="66"/>
      <c r="Z16" s="14"/>
    </row>
    <row r="17" spans="1:26">
      <c r="A17" s="15"/>
      <c r="B17" s="14"/>
      <c r="C17" s="15"/>
      <c r="D17" s="15"/>
      <c r="E17" s="15"/>
      <c r="F17" s="15"/>
      <c r="G17" s="67"/>
      <c r="H17" s="15"/>
      <c r="I17" s="15"/>
      <c r="J17" s="15"/>
      <c r="K17" s="15"/>
      <c r="L17" s="15"/>
      <c r="M17" s="15"/>
      <c r="N17" s="15"/>
      <c r="O17" s="15"/>
      <c r="P17" s="15"/>
      <c r="Q17" s="15"/>
      <c r="R17" s="15"/>
      <c r="S17" s="15"/>
      <c r="T17" s="66"/>
      <c r="U17" s="15"/>
      <c r="V17" s="15"/>
      <c r="W17" s="15"/>
      <c r="X17" s="66"/>
      <c r="Y17" s="66"/>
      <c r="Z17" s="14"/>
    </row>
    <row r="18" spans="1:26">
      <c r="A18" s="15"/>
      <c r="B18" s="14"/>
      <c r="C18" s="15"/>
      <c r="D18" s="15"/>
      <c r="E18" s="15"/>
      <c r="F18" s="15"/>
      <c r="G18" s="67"/>
      <c r="H18" s="15"/>
      <c r="I18" s="15"/>
      <c r="J18" s="15"/>
      <c r="K18" s="15"/>
      <c r="L18" s="15"/>
      <c r="M18" s="15"/>
      <c r="N18" s="15"/>
      <c r="O18" s="15"/>
      <c r="P18" s="15"/>
      <c r="Q18" s="15"/>
      <c r="R18" s="15"/>
      <c r="S18" s="15"/>
      <c r="T18" s="66"/>
      <c r="U18" s="15"/>
      <c r="V18" s="15"/>
      <c r="W18" s="15"/>
      <c r="X18" s="66"/>
      <c r="Y18" s="66"/>
      <c r="Z18" s="14"/>
    </row>
    <row r="19" spans="1:26">
      <c r="A19" s="15"/>
      <c r="B19" s="14"/>
      <c r="C19" s="15"/>
      <c r="D19" s="15"/>
      <c r="E19" s="15"/>
      <c r="F19" s="15"/>
      <c r="G19" s="67"/>
      <c r="H19" s="15"/>
      <c r="I19" s="15"/>
      <c r="J19" s="15"/>
      <c r="K19" s="15"/>
      <c r="L19" s="15"/>
      <c r="M19" s="15"/>
      <c r="N19" s="15"/>
      <c r="O19" s="15"/>
      <c r="P19" s="15"/>
      <c r="Q19" s="15"/>
      <c r="R19" s="15"/>
      <c r="S19" s="15"/>
      <c r="T19" s="66"/>
      <c r="U19" s="15"/>
      <c r="V19" s="15"/>
      <c r="W19" s="15"/>
      <c r="X19" s="66"/>
      <c r="Y19" s="66"/>
      <c r="Z19" s="14"/>
    </row>
    <row r="20" spans="1:26">
      <c r="A20" s="15"/>
      <c r="B20" s="14"/>
      <c r="C20" s="15"/>
      <c r="D20" s="15"/>
      <c r="E20" s="15"/>
      <c r="F20" s="15"/>
      <c r="G20" s="67"/>
      <c r="H20" s="15"/>
      <c r="I20" s="15"/>
      <c r="J20" s="15"/>
      <c r="K20" s="15"/>
      <c r="L20" s="15"/>
      <c r="M20" s="15"/>
      <c r="N20" s="15"/>
      <c r="O20" s="15"/>
      <c r="P20" s="15"/>
      <c r="Q20" s="15"/>
      <c r="R20" s="15"/>
      <c r="S20" s="15"/>
      <c r="T20" s="66"/>
      <c r="U20" s="15"/>
      <c r="V20" s="15"/>
      <c r="W20" s="15"/>
      <c r="X20" s="66"/>
      <c r="Y20" s="66"/>
      <c r="Z20" s="14"/>
    </row>
    <row r="21" spans="1:26">
      <c r="A21" s="15"/>
      <c r="B21" s="14"/>
      <c r="C21" s="15"/>
      <c r="D21" s="15"/>
      <c r="E21" s="15"/>
      <c r="F21" s="15"/>
      <c r="G21" s="67"/>
      <c r="H21" s="15"/>
      <c r="I21" s="15"/>
      <c r="J21" s="15"/>
      <c r="K21" s="15"/>
      <c r="L21" s="15"/>
      <c r="M21" s="15"/>
      <c r="N21" s="15"/>
      <c r="O21" s="15"/>
      <c r="P21" s="15"/>
      <c r="Q21" s="15"/>
      <c r="R21" s="15"/>
      <c r="S21" s="15"/>
      <c r="T21" s="66"/>
      <c r="U21" s="15"/>
      <c r="V21" s="15"/>
      <c r="W21" s="15"/>
      <c r="X21" s="66"/>
      <c r="Y21" s="66"/>
      <c r="Z21" s="14"/>
    </row>
    <row r="22" spans="1:26">
      <c r="A22" s="15"/>
      <c r="B22" s="14"/>
      <c r="C22" s="15"/>
      <c r="D22" s="15"/>
      <c r="E22" s="15"/>
      <c r="F22" s="15"/>
      <c r="G22" s="67"/>
      <c r="H22" s="15"/>
      <c r="I22" s="15"/>
      <c r="J22" s="15"/>
      <c r="K22" s="15"/>
      <c r="L22" s="15"/>
      <c r="M22" s="15"/>
      <c r="N22" s="15"/>
      <c r="O22" s="15"/>
      <c r="P22" s="15"/>
      <c r="Q22" s="15"/>
      <c r="R22" s="15"/>
      <c r="S22" s="15"/>
      <c r="T22" s="66"/>
      <c r="U22" s="15"/>
      <c r="V22" s="15"/>
      <c r="W22" s="15"/>
      <c r="X22" s="66"/>
      <c r="Y22" s="66"/>
      <c r="Z22" s="14"/>
    </row>
    <row r="23" spans="1:26">
      <c r="A23" s="15"/>
      <c r="B23" s="14"/>
      <c r="C23" s="15"/>
      <c r="D23" s="15"/>
      <c r="E23" s="15"/>
      <c r="F23" s="15"/>
      <c r="G23" s="67"/>
      <c r="H23" s="15"/>
      <c r="I23" s="15"/>
      <c r="J23" s="15"/>
      <c r="K23" s="15"/>
      <c r="L23" s="15"/>
      <c r="M23" s="15"/>
      <c r="N23" s="15"/>
      <c r="O23" s="15"/>
      <c r="P23" s="15"/>
      <c r="Q23" s="15"/>
      <c r="R23" s="15"/>
      <c r="S23" s="15"/>
      <c r="T23" s="66"/>
      <c r="U23" s="15"/>
      <c r="V23" s="15"/>
      <c r="W23" s="15"/>
      <c r="X23" s="66"/>
      <c r="Y23" s="66"/>
      <c r="Z23" s="14"/>
    </row>
    <row r="24" spans="1:26">
      <c r="A24" s="15"/>
      <c r="B24" s="14"/>
      <c r="C24" s="15"/>
      <c r="D24" s="15"/>
      <c r="E24" s="15"/>
      <c r="F24" s="15"/>
      <c r="G24" s="67"/>
      <c r="H24" s="15"/>
      <c r="I24" s="15"/>
      <c r="J24" s="15"/>
      <c r="K24" s="15"/>
      <c r="L24" s="15"/>
      <c r="M24" s="15"/>
      <c r="N24" s="15"/>
      <c r="O24" s="15"/>
      <c r="P24" s="15"/>
      <c r="Q24" s="15"/>
      <c r="R24" s="15"/>
      <c r="S24" s="15"/>
      <c r="T24" s="66"/>
      <c r="U24" s="15"/>
      <c r="V24" s="15"/>
      <c r="W24" s="15"/>
      <c r="X24" s="66"/>
      <c r="Y24" s="66"/>
      <c r="Z24" s="14"/>
    </row>
    <row r="25" spans="1:26">
      <c r="A25" s="17" t="s">
        <v>161</v>
      </c>
      <c r="B25" s="14"/>
      <c r="C25" s="17"/>
      <c r="D25" s="15"/>
      <c r="E25" s="15"/>
      <c r="F25" s="15"/>
      <c r="G25" s="67"/>
      <c r="H25" s="15"/>
      <c r="I25" s="15"/>
      <c r="J25" s="15"/>
      <c r="K25" s="17"/>
      <c r="L25" s="15"/>
      <c r="M25" s="15"/>
      <c r="N25" s="15"/>
      <c r="O25" s="15"/>
      <c r="P25" s="15"/>
      <c r="Q25" s="15"/>
      <c r="R25" s="15"/>
      <c r="S25" s="15"/>
      <c r="T25" s="66"/>
      <c r="U25" s="15"/>
      <c r="V25" s="15"/>
      <c r="W25" s="15"/>
      <c r="X25" s="66"/>
      <c r="Y25" s="66"/>
      <c r="Z25" s="14"/>
    </row>
    <row r="26" spans="1:26">
      <c r="B26" s="16"/>
      <c r="C26" s="16"/>
      <c r="D26" s="16"/>
      <c r="E26" s="16"/>
      <c r="F26" s="16"/>
      <c r="G26" s="4"/>
      <c r="H26" s="16"/>
      <c r="I26" s="16"/>
      <c r="J26" s="16"/>
      <c r="K26" s="16"/>
      <c r="L26" s="16"/>
      <c r="M26" s="16"/>
      <c r="N26" s="16"/>
      <c r="O26" s="16"/>
      <c r="P26" s="16"/>
      <c r="Q26" s="16"/>
      <c r="R26" s="16"/>
      <c r="S26" s="16"/>
      <c r="U26" s="16"/>
      <c r="V26" s="16"/>
      <c r="W26" s="16"/>
      <c r="X26" s="16"/>
      <c r="Y26" s="16"/>
      <c r="Z26" s="16"/>
    </row>
  </sheetData>
  <mergeCells count="1">
    <mergeCell ref="F2:K2"/>
  </mergeCells>
  <dataValidations count="7">
    <dataValidation type="list" allowBlank="1" showInputMessage="1" showErrorMessage="1" sqref="P4:P5" xr:uid="{98F59A6F-7C9F-4A1D-8D85-431FF7721CB2}">
      <formula1>$AA$1:$AA$3</formula1>
    </dataValidation>
    <dataValidation type="list" allowBlank="1" showInputMessage="1" showErrorMessage="1" sqref="X4:Y25" xr:uid="{9FCC177C-F1A1-443E-9FC8-6A4F2E1A0A09}">
      <formula1>$AC$14:$AC$32</formula1>
    </dataValidation>
    <dataValidation type="list" allowBlank="1" showInputMessage="1" showErrorMessage="1" sqref="P6:P24" xr:uid="{675E1403-F623-4C49-B29F-CC9DA0AF4F6F}">
      <formula1>$AC$1:$AC$3</formula1>
    </dataValidation>
    <dataValidation type="list" allowBlank="1" showInputMessage="1" showErrorMessage="1" sqref="R6:R24" xr:uid="{31AACE3E-59B2-45E0-93D8-15990FB41A43}">
      <formula1>$AA$2:$AA$5</formula1>
    </dataValidation>
    <dataValidation type="list" allowBlank="1" showInputMessage="1" showErrorMessage="1" sqref="W4:W25" xr:uid="{F62BACB6-5D27-4A71-92DC-3940A00BD87B}">
      <formula1>$AB$2:$AB$7</formula1>
    </dataValidation>
    <dataValidation type="list" allowBlank="1" showInputMessage="1" showErrorMessage="1" sqref="T4:T25" xr:uid="{BDE0E6DF-63FE-4476-81DF-44A1CAC60665}">
      <formula1>$AC$10:$AC$12</formula1>
    </dataValidation>
    <dataValidation type="list" allowBlank="1" showInputMessage="1" showErrorMessage="1" sqref="R5" xr:uid="{9F0FF42D-6C11-4EAE-9769-D2B9C5A3288A}">
      <formula1>$AC$2:$AC$5</formula1>
    </dataValidation>
  </dataValidation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A23A-D85F-4389-85B9-FAA7F0342CB0}">
  <dimension ref="A1:G77"/>
  <sheetViews>
    <sheetView workbookViewId="0"/>
  </sheetViews>
  <sheetFormatPr defaultRowHeight="12.5"/>
  <cols>
    <col min="1" max="1" width="30.1796875" style="428" customWidth="1"/>
    <col min="2" max="2" width="36.453125" style="428" customWidth="1"/>
    <col min="3" max="7" width="16.453125" style="428" customWidth="1"/>
    <col min="8" max="8" width="51.1796875" style="428" customWidth="1"/>
    <col min="9" max="16384" width="8.7265625" style="428"/>
  </cols>
  <sheetData>
    <row r="1" spans="1:7" ht="15.5">
      <c r="A1" s="462" t="s">
        <v>304</v>
      </c>
    </row>
    <row r="2" spans="1:7">
      <c r="A2" s="442" t="s">
        <v>268</v>
      </c>
      <c r="B2" s="442" t="s">
        <v>2887</v>
      </c>
      <c r="C2" s="429"/>
    </row>
    <row r="3" spans="1:7">
      <c r="A3" s="442" t="s">
        <v>174</v>
      </c>
      <c r="B3" s="442" t="s">
        <v>2886</v>
      </c>
    </row>
    <row r="4" spans="1:7" ht="55.5" customHeight="1">
      <c r="A4" s="442" t="s">
        <v>264</v>
      </c>
      <c r="B4" s="461" t="s">
        <v>2885</v>
      </c>
      <c r="C4" s="460"/>
    </row>
    <row r="5" spans="1:7" ht="18.649999999999999" customHeight="1">
      <c r="A5" s="442" t="s">
        <v>2884</v>
      </c>
      <c r="B5" s="461" t="s">
        <v>2883</v>
      </c>
      <c r="C5" s="460"/>
    </row>
    <row r="6" spans="1:7">
      <c r="A6" s="442" t="s">
        <v>57</v>
      </c>
      <c r="B6" s="459"/>
    </row>
    <row r="7" spans="1:7" ht="13">
      <c r="A7" s="433" t="s">
        <v>2882</v>
      </c>
    </row>
    <row r="8" spans="1:7" ht="13">
      <c r="A8" s="433" t="s">
        <v>58</v>
      </c>
      <c r="B8" s="439" t="s">
        <v>290</v>
      </c>
      <c r="E8" s="455"/>
      <c r="G8" s="455"/>
    </row>
    <row r="9" spans="1:7" ht="13">
      <c r="B9" s="439" t="s">
        <v>265</v>
      </c>
      <c r="E9" s="455"/>
      <c r="G9" s="455"/>
    </row>
    <row r="10" spans="1:7" ht="13">
      <c r="B10" s="439" t="s">
        <v>266</v>
      </c>
      <c r="E10" s="455"/>
      <c r="G10" s="455"/>
    </row>
    <row r="11" spans="1:7" ht="13">
      <c r="B11" s="439" t="s">
        <v>2881</v>
      </c>
      <c r="E11" s="455"/>
      <c r="G11" s="455"/>
    </row>
    <row r="12" spans="1:7" ht="13">
      <c r="B12" s="439" t="s">
        <v>2880</v>
      </c>
      <c r="E12" s="455"/>
      <c r="G12" s="455"/>
    </row>
    <row r="13" spans="1:7" ht="13">
      <c r="B13" s="445"/>
      <c r="E13" s="455"/>
      <c r="G13" s="455"/>
    </row>
    <row r="14" spans="1:7" ht="14">
      <c r="A14" s="458" t="s">
        <v>272</v>
      </c>
      <c r="B14" s="445" t="s">
        <v>273</v>
      </c>
      <c r="E14" s="455"/>
      <c r="G14" s="455"/>
    </row>
    <row r="15" spans="1:7" ht="14">
      <c r="A15" s="458" t="s">
        <v>274</v>
      </c>
      <c r="B15" s="445" t="s">
        <v>2879</v>
      </c>
      <c r="E15" s="455"/>
      <c r="G15" s="455"/>
    </row>
    <row r="16" spans="1:7" ht="14">
      <c r="A16" s="458" t="s">
        <v>276</v>
      </c>
      <c r="B16" s="445" t="s">
        <v>275</v>
      </c>
      <c r="E16" s="455"/>
      <c r="G16" s="455"/>
    </row>
    <row r="17" spans="1:7" ht="14">
      <c r="A17" s="458" t="s">
        <v>2878</v>
      </c>
      <c r="B17" s="445" t="s">
        <v>2877</v>
      </c>
      <c r="E17" s="455"/>
      <c r="G17" s="455"/>
    </row>
    <row r="18" spans="1:7" ht="14">
      <c r="A18" s="458" t="s">
        <v>2855</v>
      </c>
      <c r="B18" s="445" t="s">
        <v>277</v>
      </c>
      <c r="E18" s="455"/>
      <c r="G18" s="455"/>
    </row>
    <row r="19" spans="1:7">
      <c r="E19" s="455"/>
      <c r="G19" s="455"/>
    </row>
    <row r="20" spans="1:7" ht="13">
      <c r="A20" s="719" t="s">
        <v>8</v>
      </c>
      <c r="B20" s="720"/>
      <c r="C20" s="457" t="s">
        <v>117</v>
      </c>
      <c r="D20" s="457" t="s">
        <v>176</v>
      </c>
      <c r="E20" s="457" t="s">
        <v>12</v>
      </c>
      <c r="F20" s="457" t="s">
        <v>13</v>
      </c>
      <c r="G20" s="457" t="s">
        <v>14</v>
      </c>
    </row>
    <row r="21" spans="1:7" ht="13">
      <c r="A21" s="434" t="s">
        <v>2876</v>
      </c>
      <c r="B21" s="434" t="s">
        <v>9</v>
      </c>
      <c r="C21" s="441">
        <v>2</v>
      </c>
      <c r="D21" s="441">
        <v>2</v>
      </c>
      <c r="E21" s="441">
        <v>2</v>
      </c>
      <c r="F21" s="441">
        <v>1</v>
      </c>
      <c r="G21" s="441">
        <v>1</v>
      </c>
    </row>
    <row r="22" spans="1:7" ht="13">
      <c r="A22" s="456"/>
      <c r="B22" s="434" t="s">
        <v>10</v>
      </c>
      <c r="C22" s="441">
        <v>2</v>
      </c>
      <c r="D22" s="441">
        <v>1</v>
      </c>
      <c r="E22" s="441">
        <v>1</v>
      </c>
      <c r="F22" s="441">
        <v>1</v>
      </c>
      <c r="G22" s="441">
        <v>1</v>
      </c>
    </row>
    <row r="23" spans="1:7" ht="13">
      <c r="A23" s="456"/>
      <c r="B23" s="434" t="s">
        <v>2875</v>
      </c>
      <c r="C23" s="441">
        <v>1</v>
      </c>
      <c r="D23" s="441">
        <v>1</v>
      </c>
      <c r="E23" s="441">
        <v>1</v>
      </c>
      <c r="F23" s="441">
        <v>1</v>
      </c>
      <c r="G23" s="441">
        <v>1</v>
      </c>
    </row>
    <row r="24" spans="1:7" ht="13">
      <c r="A24" s="442"/>
      <c r="B24" s="445"/>
    </row>
    <row r="25" spans="1:7" ht="13">
      <c r="A25" s="434" t="s">
        <v>278</v>
      </c>
      <c r="E25" s="455"/>
      <c r="G25" s="455"/>
    </row>
    <row r="26" spans="1:7" s="446" customFormat="1" ht="34.5">
      <c r="A26" s="454" t="s">
        <v>279</v>
      </c>
      <c r="B26" s="453" t="s">
        <v>2874</v>
      </c>
      <c r="C26" s="453" t="s">
        <v>2873</v>
      </c>
      <c r="E26" s="452"/>
      <c r="G26" s="452"/>
    </row>
    <row r="27" spans="1:7" s="446" customFormat="1" ht="34.5" customHeight="1">
      <c r="A27" s="451" t="s">
        <v>2872</v>
      </c>
      <c r="B27" s="450" t="s">
        <v>2871</v>
      </c>
      <c r="C27" s="450" t="s">
        <v>284</v>
      </c>
    </row>
    <row r="28" spans="1:7" s="446" customFormat="1" ht="29.15" customHeight="1">
      <c r="A28" s="451" t="s">
        <v>2870</v>
      </c>
      <c r="B28" s="450" t="s">
        <v>285</v>
      </c>
      <c r="C28" s="450" t="s">
        <v>284</v>
      </c>
    </row>
    <row r="29" spans="1:7" s="446" customFormat="1" ht="29.15" customHeight="1">
      <c r="A29" s="451" t="s">
        <v>280</v>
      </c>
      <c r="B29" s="450" t="s">
        <v>2869</v>
      </c>
      <c r="C29" s="450" t="s">
        <v>284</v>
      </c>
    </row>
    <row r="30" spans="1:7" s="446" customFormat="1" ht="29.15" customHeight="1">
      <c r="A30" s="451" t="s">
        <v>281</v>
      </c>
      <c r="B30" s="450" t="s">
        <v>286</v>
      </c>
      <c r="C30" s="450" t="s">
        <v>284</v>
      </c>
    </row>
    <row r="31" spans="1:7" s="446" customFormat="1" ht="41.15" customHeight="1">
      <c r="A31" s="451" t="s">
        <v>282</v>
      </c>
      <c r="B31" s="450" t="s">
        <v>287</v>
      </c>
      <c r="C31" s="450" t="s">
        <v>284</v>
      </c>
    </row>
    <row r="32" spans="1:7" s="446" customFormat="1" ht="29.15" customHeight="1">
      <c r="A32" s="451" t="s">
        <v>283</v>
      </c>
      <c r="B32" s="450" t="s">
        <v>288</v>
      </c>
      <c r="C32" s="450" t="s">
        <v>284</v>
      </c>
    </row>
    <row r="33" spans="1:6" s="446" customFormat="1" ht="29.15" customHeight="1">
      <c r="A33" s="451" t="s">
        <v>291</v>
      </c>
      <c r="B33" s="450" t="s">
        <v>292</v>
      </c>
      <c r="C33" s="450" t="s">
        <v>284</v>
      </c>
    </row>
    <row r="34" spans="1:6" s="446" customFormat="1" ht="29.15" customHeight="1">
      <c r="A34" s="451" t="s">
        <v>293</v>
      </c>
      <c r="B34" s="450" t="s">
        <v>294</v>
      </c>
      <c r="C34" s="450" t="s">
        <v>284</v>
      </c>
    </row>
    <row r="35" spans="1:6" s="446" customFormat="1" ht="11.5">
      <c r="B35" s="449" t="s">
        <v>289</v>
      </c>
      <c r="C35" s="448" t="s">
        <v>284</v>
      </c>
      <c r="E35" s="447"/>
    </row>
    <row r="36" spans="1:6" ht="13">
      <c r="A36" s="445"/>
      <c r="C36" s="445"/>
      <c r="D36" s="445"/>
      <c r="E36" s="445"/>
      <c r="F36" s="445"/>
    </row>
    <row r="37" spans="1:6" ht="13">
      <c r="A37" s="434" t="s">
        <v>2868</v>
      </c>
    </row>
    <row r="38" spans="1:6" ht="14">
      <c r="A38" s="444"/>
      <c r="C38" s="444"/>
    </row>
    <row r="39" spans="1:6" ht="14">
      <c r="A39" s="444"/>
      <c r="C39" s="444"/>
    </row>
    <row r="40" spans="1:6" ht="14">
      <c r="A40" s="444"/>
      <c r="C40" s="444"/>
    </row>
    <row r="41" spans="1:6" ht="13">
      <c r="A41" s="434" t="s">
        <v>295</v>
      </c>
      <c r="B41" s="434" t="s">
        <v>61</v>
      </c>
      <c r="C41" s="434" t="s">
        <v>117</v>
      </c>
      <c r="D41" s="434" t="s">
        <v>59</v>
      </c>
      <c r="E41" s="434" t="s">
        <v>60</v>
      </c>
    </row>
    <row r="42" spans="1:6" ht="14">
      <c r="A42" s="428" t="s">
        <v>269</v>
      </c>
      <c r="B42" s="441">
        <v>1</v>
      </c>
      <c r="C42" s="428">
        <f>ROUND((ROUND((SQRT(B42)),1)*0.4),0)</f>
        <v>0</v>
      </c>
      <c r="D42" s="428">
        <f>ROUND((ROUND((SQRT(B42)),1)*0.2),0)</f>
        <v>0</v>
      </c>
      <c r="E42" s="428">
        <f>ROUND((ROUND((SQRT(B42)),1)*0.2),0)</f>
        <v>0</v>
      </c>
      <c r="F42" s="443"/>
    </row>
    <row r="43" spans="1:6">
      <c r="A43" s="428" t="s">
        <v>270</v>
      </c>
      <c r="B43" s="441">
        <v>0</v>
      </c>
      <c r="C43" s="428">
        <f>ROUND((ROUND((SQRT(B43)),1)*0.5),0)</f>
        <v>0</v>
      </c>
      <c r="D43" s="428">
        <f>ROUND((ROUND((SQRT(B43)),1)*0.3),0)</f>
        <v>0</v>
      </c>
      <c r="E43" s="428">
        <f>ROUND((ROUND((SQRT(B43)),1)*0.3),0)</f>
        <v>0</v>
      </c>
    </row>
    <row r="44" spans="1:6">
      <c r="A44" s="428" t="s">
        <v>271</v>
      </c>
      <c r="B44" s="441">
        <v>0</v>
      </c>
      <c r="C44" s="428">
        <f>ROUND((ROUND((SQRT(B44)),1)*0.6),0)</f>
        <v>0</v>
      </c>
      <c r="D44" s="428">
        <f>ROUND((ROUND((SQRT(B44)),1)*0.4),0)</f>
        <v>0</v>
      </c>
      <c r="E44" s="428">
        <f>ROUND((ROUND((SQRT(B44)),1)*0.6),0)</f>
        <v>0</v>
      </c>
    </row>
    <row r="45" spans="1:6">
      <c r="A45" s="442" t="s">
        <v>289</v>
      </c>
      <c r="B45" s="442"/>
      <c r="C45" s="441">
        <f>SUM(C42:C44)</f>
        <v>0</v>
      </c>
      <c r="D45" s="441">
        <f>SUM(D42:D44)</f>
        <v>0</v>
      </c>
      <c r="E45" s="441">
        <f>SUM(E42:E44)</f>
        <v>0</v>
      </c>
    </row>
    <row r="47" spans="1:6" ht="13">
      <c r="A47" s="440" t="s">
        <v>2867</v>
      </c>
    </row>
    <row r="48" spans="1:6" ht="13">
      <c r="A48" s="440" t="s">
        <v>2866</v>
      </c>
    </row>
    <row r="49" spans="1:7" ht="13">
      <c r="A49" s="439" t="s">
        <v>2865</v>
      </c>
    </row>
    <row r="50" spans="1:7" ht="13">
      <c r="A50" s="439" t="s">
        <v>2864</v>
      </c>
    </row>
    <row r="51" spans="1:7" ht="13">
      <c r="A51" s="439" t="s">
        <v>2863</v>
      </c>
    </row>
    <row r="52" spans="1:7" ht="13">
      <c r="A52" s="439" t="s">
        <v>2862</v>
      </c>
    </row>
    <row r="53" spans="1:7" ht="13">
      <c r="A53" s="439" t="s">
        <v>2861</v>
      </c>
    </row>
    <row r="54" spans="1:7" ht="13">
      <c r="A54" s="439" t="s">
        <v>2860</v>
      </c>
    </row>
    <row r="55" spans="1:7" ht="13">
      <c r="A55" s="438" t="s">
        <v>2859</v>
      </c>
    </row>
    <row r="56" spans="1:7" s="430" customFormat="1" ht="13">
      <c r="A56" s="437" t="s">
        <v>2858</v>
      </c>
      <c r="B56" s="435">
        <v>1</v>
      </c>
    </row>
    <row r="57" spans="1:7" s="430" customFormat="1" ht="26">
      <c r="A57" s="436" t="s">
        <v>2857</v>
      </c>
      <c r="B57" s="435">
        <v>1</v>
      </c>
      <c r="C57" s="721" t="s">
        <v>2856</v>
      </c>
      <c r="D57" s="722"/>
      <c r="E57" s="722"/>
      <c r="F57" s="722"/>
      <c r="G57" s="722"/>
    </row>
    <row r="58" spans="1:7">
      <c r="B58" s="429"/>
    </row>
    <row r="60" spans="1:7" ht="13">
      <c r="A60" s="434" t="s">
        <v>2855</v>
      </c>
      <c r="D60" s="433"/>
    </row>
    <row r="61" spans="1:7" ht="13">
      <c r="A61" s="434" t="s">
        <v>296</v>
      </c>
      <c r="B61" s="433"/>
    </row>
    <row r="62" spans="1:7" s="430" customFormat="1" ht="15.65" customHeight="1">
      <c r="A62" s="430" t="s">
        <v>267</v>
      </c>
      <c r="B62" s="431"/>
      <c r="E62" s="432"/>
    </row>
    <row r="63" spans="1:7" s="430" customFormat="1" ht="15.65" customHeight="1">
      <c r="A63" s="430" t="s">
        <v>297</v>
      </c>
      <c r="B63" s="431"/>
      <c r="C63" s="431"/>
      <c r="D63" s="431"/>
      <c r="E63" s="431"/>
      <c r="F63" s="431"/>
    </row>
    <row r="64" spans="1:7" s="430" customFormat="1" ht="15.65" customHeight="1">
      <c r="A64" s="430" t="s">
        <v>298</v>
      </c>
    </row>
    <row r="65" spans="1:1" s="430" customFormat="1" ht="15.65" customHeight="1">
      <c r="A65" s="430" t="s">
        <v>299</v>
      </c>
    </row>
    <row r="66" spans="1:1" s="430" customFormat="1" ht="15.65" customHeight="1">
      <c r="A66" s="430" t="s">
        <v>300</v>
      </c>
    </row>
    <row r="67" spans="1:1" s="430" customFormat="1" ht="15.65" customHeight="1">
      <c r="A67" s="430" t="s">
        <v>301</v>
      </c>
    </row>
    <row r="68" spans="1:1" s="430" customFormat="1" ht="15.65" customHeight="1">
      <c r="A68" s="430" t="s">
        <v>302</v>
      </c>
    </row>
    <row r="69" spans="1:1" s="430" customFormat="1" ht="15.65" customHeight="1">
      <c r="A69" s="430" t="s">
        <v>303</v>
      </c>
    </row>
    <row r="70" spans="1:1" s="430" customFormat="1" ht="15.65" customHeight="1">
      <c r="A70" s="430" t="s">
        <v>2854</v>
      </c>
    </row>
    <row r="71" spans="1:1" s="430" customFormat="1" ht="15.65" customHeight="1">
      <c r="A71" s="430" t="s">
        <v>2853</v>
      </c>
    </row>
    <row r="72" spans="1:1" s="430" customFormat="1" ht="15.65" customHeight="1">
      <c r="A72" s="430" t="s">
        <v>2852</v>
      </c>
    </row>
    <row r="73" spans="1:1" s="430" customFormat="1" ht="15.65" customHeight="1">
      <c r="A73" s="430" t="s">
        <v>2851</v>
      </c>
    </row>
    <row r="74" spans="1:1" s="430" customFormat="1" ht="15.65" customHeight="1">
      <c r="A74" s="430" t="s">
        <v>2850</v>
      </c>
    </row>
    <row r="75" spans="1:1" s="430" customFormat="1" ht="15.65" customHeight="1">
      <c r="A75" s="430" t="s">
        <v>2849</v>
      </c>
    </row>
    <row r="77" spans="1:1">
      <c r="A77" s="429"/>
    </row>
  </sheetData>
  <mergeCells count="2">
    <mergeCell ref="A20:B20"/>
    <mergeCell ref="C57:G57"/>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4BF4-50CE-47F3-9E2B-D616191928EC}">
  <dimension ref="A1:B43"/>
  <sheetViews>
    <sheetView view="pageBreakPreview" zoomScaleNormal="100" zoomScaleSheetLayoutView="100" workbookViewId="0">
      <selection activeCell="B36" sqref="B36"/>
    </sheetView>
  </sheetViews>
  <sheetFormatPr defaultColWidth="9" defaultRowHeight="12.5"/>
  <cols>
    <col min="1" max="1" width="40.453125" style="6" customWidth="1"/>
    <col min="2" max="2" width="46.453125" style="6" customWidth="1"/>
    <col min="3" max="16384" width="9" style="4"/>
  </cols>
  <sheetData>
    <row r="1" spans="1:2" ht="136" customHeight="1">
      <c r="A1" s="21"/>
      <c r="B1" s="3" t="s">
        <v>415</v>
      </c>
    </row>
    <row r="2" spans="1:2" ht="14">
      <c r="A2" s="22" t="s">
        <v>36</v>
      </c>
      <c r="B2" s="23"/>
    </row>
    <row r="3" spans="1:2" ht="14">
      <c r="A3" s="24" t="s">
        <v>37</v>
      </c>
      <c r="B3" s="25" t="str">
        <f>Cover!D3</f>
        <v>Haderup Skovservice A/S</v>
      </c>
    </row>
    <row r="4" spans="1:2" ht="14">
      <c r="A4" s="24" t="s">
        <v>38</v>
      </c>
      <c r="B4" s="25" t="s">
        <v>1565</v>
      </c>
    </row>
    <row r="5" spans="1:2" ht="14">
      <c r="A5" s="24" t="s">
        <v>81</v>
      </c>
      <c r="B5" s="25" t="str">
        <f>'1 Basic info'!C12</f>
        <v>Denmark</v>
      </c>
    </row>
    <row r="6" spans="1:2" ht="14">
      <c r="A6" s="24" t="s">
        <v>39</v>
      </c>
      <c r="B6" s="25">
        <f>'1 Basic info'!C26</f>
        <v>1</v>
      </c>
    </row>
    <row r="7" spans="1:2" ht="14">
      <c r="A7" s="24" t="s">
        <v>40</v>
      </c>
      <c r="B7" s="463" t="str">
        <f>'1 Basic info'!C44</f>
        <v>813 ha</v>
      </c>
    </row>
    <row r="8" spans="1:2" ht="14">
      <c r="A8" s="26" t="s">
        <v>140</v>
      </c>
      <c r="B8" s="96" t="s">
        <v>461</v>
      </c>
    </row>
    <row r="9" spans="1:2" ht="14">
      <c r="A9" s="9"/>
      <c r="B9" s="9"/>
    </row>
    <row r="10" spans="1:2" ht="14">
      <c r="A10" s="646" t="s">
        <v>141</v>
      </c>
      <c r="B10" s="647"/>
    </row>
    <row r="11" spans="1:2" ht="14">
      <c r="A11" s="648" t="s">
        <v>142</v>
      </c>
      <c r="B11" s="644" t="s">
        <v>3710</v>
      </c>
    </row>
    <row r="12" spans="1:2" ht="14">
      <c r="A12" s="648" t="s">
        <v>143</v>
      </c>
      <c r="B12" s="644" t="s">
        <v>3711</v>
      </c>
    </row>
    <row r="13" spans="1:2" ht="14">
      <c r="A13" s="648" t="s">
        <v>175</v>
      </c>
      <c r="B13" s="644" t="s">
        <v>1483</v>
      </c>
    </row>
    <row r="14" spans="1:2" ht="28">
      <c r="A14" s="649" t="s">
        <v>416</v>
      </c>
      <c r="B14" s="684" t="s">
        <v>1483</v>
      </c>
    </row>
    <row r="15" spans="1:2" ht="14">
      <c r="A15" s="9"/>
      <c r="B15" s="9"/>
    </row>
    <row r="16" spans="1:2" s="9" customFormat="1" ht="14">
      <c r="A16" s="646" t="s">
        <v>144</v>
      </c>
      <c r="B16" s="685"/>
    </row>
    <row r="17" spans="1:2" s="9" customFormat="1" ht="14">
      <c r="A17" s="648" t="s">
        <v>359</v>
      </c>
      <c r="B17" s="686">
        <v>0</v>
      </c>
    </row>
    <row r="18" spans="1:2" s="9" customFormat="1" ht="14">
      <c r="A18" s="648" t="s">
        <v>360</v>
      </c>
      <c r="B18" s="686">
        <v>0</v>
      </c>
    </row>
    <row r="19" spans="1:2" s="9" customFormat="1" ht="14">
      <c r="A19" s="648" t="s">
        <v>361</v>
      </c>
      <c r="B19" s="686">
        <v>5</v>
      </c>
    </row>
    <row r="20" spans="1:2" s="9" customFormat="1" ht="14">
      <c r="A20" s="648" t="s">
        <v>30</v>
      </c>
      <c r="B20" s="686">
        <v>0</v>
      </c>
    </row>
    <row r="21" spans="1:2" s="9" customFormat="1" ht="14">
      <c r="A21" s="648" t="s">
        <v>145</v>
      </c>
      <c r="B21" s="686" t="s">
        <v>1001</v>
      </c>
    </row>
    <row r="22" spans="1:2" s="9" customFormat="1" ht="14">
      <c r="A22" s="650" t="s">
        <v>146</v>
      </c>
      <c r="B22" s="651" t="s">
        <v>147</v>
      </c>
    </row>
    <row r="23" spans="1:2" s="9" customFormat="1" ht="14"/>
    <row r="24" spans="1:2" s="9" customFormat="1" ht="14">
      <c r="A24" s="22" t="s">
        <v>148</v>
      </c>
      <c r="B24" s="27"/>
    </row>
    <row r="25" spans="1:2" s="9" customFormat="1" ht="42">
      <c r="A25" s="723" t="s">
        <v>149</v>
      </c>
      <c r="B25" s="29" t="s">
        <v>417</v>
      </c>
    </row>
    <row r="26" spans="1:2" s="9" customFormat="1" ht="14">
      <c r="A26" s="724"/>
      <c r="B26" s="29"/>
    </row>
    <row r="27" spans="1:2" s="9" customFormat="1" ht="14">
      <c r="A27" s="24"/>
      <c r="B27" s="239"/>
    </row>
    <row r="28" spans="1:2" s="9" customFormat="1" ht="14">
      <c r="A28" s="26" t="s">
        <v>150</v>
      </c>
      <c r="B28" s="240"/>
    </row>
    <row r="29" spans="1:2" s="9" customFormat="1" ht="14">
      <c r="B29" s="241"/>
    </row>
    <row r="30" spans="1:2" s="9" customFormat="1" ht="14">
      <c r="A30" s="22" t="s">
        <v>151</v>
      </c>
      <c r="B30" s="27"/>
    </row>
    <row r="31" spans="1:2" s="6" customFormat="1" ht="14">
      <c r="A31" s="724" t="s">
        <v>152</v>
      </c>
      <c r="B31" s="29" t="s">
        <v>341</v>
      </c>
    </row>
    <row r="32" spans="1:2" s="6" customFormat="1" ht="14">
      <c r="A32" s="724"/>
      <c r="B32" s="28"/>
    </row>
    <row r="33" spans="1:2" s="6" customFormat="1" ht="14">
      <c r="A33" s="724"/>
      <c r="B33" s="55"/>
    </row>
    <row r="34" spans="1:2" s="6" customFormat="1" ht="45.75" customHeight="1">
      <c r="A34" s="26" t="s">
        <v>37</v>
      </c>
      <c r="B34" s="270" t="s">
        <v>1483</v>
      </c>
    </row>
    <row r="35" spans="1:2" s="6" customFormat="1" ht="58.5" customHeight="1">
      <c r="A35" s="269" t="s">
        <v>342</v>
      </c>
      <c r="B35" s="644" t="s">
        <v>1483</v>
      </c>
    </row>
    <row r="36" spans="1:2" ht="14">
      <c r="A36" s="26" t="s">
        <v>150</v>
      </c>
      <c r="B36" s="306">
        <v>45497</v>
      </c>
    </row>
    <row r="37" spans="1:2" s="30" customFormat="1" ht="10.5" customHeight="1">
      <c r="A37" s="9"/>
      <c r="B37" s="9"/>
    </row>
    <row r="38" spans="1:2" s="30" customFormat="1" ht="10.5" customHeight="1">
      <c r="A38" s="725" t="s">
        <v>439</v>
      </c>
      <c r="B38" s="725"/>
    </row>
    <row r="39" spans="1:2" s="30" customFormat="1" ht="10.5">
      <c r="A39" s="701" t="s">
        <v>440</v>
      </c>
      <c r="B39" s="701"/>
    </row>
    <row r="40" spans="1:2" s="30" customFormat="1" ht="10.5">
      <c r="A40" s="701" t="s">
        <v>418</v>
      </c>
      <c r="B40" s="701"/>
    </row>
    <row r="41" spans="1:2" s="30" customFormat="1" ht="10.5">
      <c r="A41" s="31"/>
      <c r="B41" s="31"/>
    </row>
    <row r="42" spans="1:2" s="30" customFormat="1" ht="10.5">
      <c r="A42" s="701" t="s">
        <v>54</v>
      </c>
      <c r="B42" s="701"/>
    </row>
    <row r="43" spans="1:2">
      <c r="A43" s="701" t="s">
        <v>55</v>
      </c>
      <c r="B43" s="701"/>
    </row>
  </sheetData>
  <mergeCells count="7">
    <mergeCell ref="A43:B43"/>
    <mergeCell ref="A25:A26"/>
    <mergeCell ref="A42:B42"/>
    <mergeCell ref="A38:B38"/>
    <mergeCell ref="A39:B39"/>
    <mergeCell ref="A31:A33"/>
    <mergeCell ref="A40:B40"/>
  </mergeCells>
  <phoneticPr fontId="4" type="noConversion"/>
  <pageMargins left="0.75" right="0.75" top="1" bottom="1" header="0.5" footer="0.5"/>
  <pageSetup paperSize="9" scale="82"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A35F-B13B-4D09-904B-D2030C1AB4A4}">
  <dimension ref="A1:L111"/>
  <sheetViews>
    <sheetView view="pageBreakPreview" zoomScaleNormal="75" zoomScaleSheetLayoutView="100" workbookViewId="0">
      <selection activeCell="B1" sqref="B1"/>
    </sheetView>
  </sheetViews>
  <sheetFormatPr defaultColWidth="9" defaultRowHeight="12.5"/>
  <cols>
    <col min="1" max="1" width="7.453125" style="148" customWidth="1"/>
    <col min="2" max="2" width="29.453125" style="16" customWidth="1"/>
    <col min="3" max="3" width="32.453125" style="16" customWidth="1"/>
    <col min="4" max="4" width="35.453125" style="16" customWidth="1"/>
    <col min="5" max="5" width="2.81640625" style="61" hidden="1" customWidth="1"/>
    <col min="6" max="6" width="9" style="4" hidden="1" customWidth="1"/>
    <col min="7" max="7" width="0" style="4" hidden="1" customWidth="1"/>
    <col min="8" max="8" width="7.453125" style="6" customWidth="1"/>
    <col min="9" max="9" width="31.54296875" style="6" customWidth="1"/>
    <col min="10" max="10" width="33.54296875" style="6" customWidth="1"/>
    <col min="11" max="11" width="31.54296875" style="6" customWidth="1"/>
    <col min="12" max="12" width="31.453125" style="4" hidden="1" customWidth="1"/>
    <col min="13" max="16384" width="9" style="4"/>
  </cols>
  <sheetData>
    <row r="1" spans="1:11" s="109" customFormat="1" ht="21" customHeight="1">
      <c r="A1" s="157" t="s">
        <v>468</v>
      </c>
      <c r="B1" s="158" t="s">
        <v>465</v>
      </c>
      <c r="C1" s="159"/>
      <c r="D1" s="160"/>
      <c r="E1" s="161"/>
      <c r="H1" s="157">
        <v>1</v>
      </c>
      <c r="I1" s="158" t="s">
        <v>1028</v>
      </c>
      <c r="J1" s="159"/>
      <c r="K1" s="160"/>
    </row>
    <row r="2" spans="1:11">
      <c r="A2" s="123" t="s">
        <v>467</v>
      </c>
      <c r="B2" s="116" t="s">
        <v>63</v>
      </c>
      <c r="C2" s="116" t="s">
        <v>411</v>
      </c>
      <c r="D2" s="118" t="s">
        <v>325</v>
      </c>
      <c r="H2" s="115">
        <v>1.1000000000000001</v>
      </c>
      <c r="I2" s="116" t="s">
        <v>1029</v>
      </c>
      <c r="J2" s="117" t="str">
        <f>C2</f>
        <v>Soil Association Certification</v>
      </c>
      <c r="K2" s="118"/>
    </row>
    <row r="3" spans="1:11" ht="14.25" customHeight="1">
      <c r="A3" s="123" t="s">
        <v>64</v>
      </c>
      <c r="B3" s="16" t="s">
        <v>65</v>
      </c>
      <c r="C3" s="16" t="str">
        <f>Cover!D8</f>
        <v>SA-PEFC-FM-007888</v>
      </c>
      <c r="H3" s="119" t="s">
        <v>64</v>
      </c>
      <c r="I3" s="16" t="s">
        <v>1030</v>
      </c>
      <c r="J3" s="16" t="str">
        <f>C3</f>
        <v>SA-PEFC-FM-007888</v>
      </c>
      <c r="K3" s="120"/>
    </row>
    <row r="4" spans="1:11" ht="75">
      <c r="A4" s="123" t="s">
        <v>372</v>
      </c>
      <c r="B4" s="16" t="s">
        <v>373</v>
      </c>
      <c r="C4" s="16" t="s">
        <v>430</v>
      </c>
      <c r="D4" s="121" t="s">
        <v>379</v>
      </c>
      <c r="H4" s="119" t="s">
        <v>372</v>
      </c>
      <c r="I4" s="16" t="s">
        <v>1031</v>
      </c>
      <c r="J4" s="16" t="s">
        <v>1032</v>
      </c>
      <c r="K4" s="120"/>
    </row>
    <row r="5" spans="1:11">
      <c r="A5" s="143"/>
      <c r="B5" s="214"/>
      <c r="C5" s="16" t="s">
        <v>338</v>
      </c>
      <c r="D5" s="331"/>
      <c r="H5" s="119" t="s">
        <v>446</v>
      </c>
      <c r="I5" s="16" t="s">
        <v>1033</v>
      </c>
      <c r="J5" s="16" t="s">
        <v>338</v>
      </c>
      <c r="K5" s="121"/>
    </row>
    <row r="6" spans="1:11" ht="13.5" thickBot="1">
      <c r="A6" s="123" t="s">
        <v>466</v>
      </c>
      <c r="B6" s="704" t="s">
        <v>441</v>
      </c>
      <c r="C6" s="704"/>
      <c r="D6" s="704"/>
      <c r="H6" s="115">
        <v>1.2</v>
      </c>
      <c r="I6" s="705" t="s">
        <v>1034</v>
      </c>
      <c r="J6" s="706"/>
      <c r="K6" s="122"/>
    </row>
    <row r="7" spans="1:11" ht="30.75" customHeight="1" thickBot="1">
      <c r="A7" s="123" t="s">
        <v>66</v>
      </c>
      <c r="B7" s="332" t="s">
        <v>154</v>
      </c>
      <c r="C7" s="149" t="s">
        <v>1093</v>
      </c>
      <c r="H7" s="123" t="s">
        <v>66</v>
      </c>
      <c r="I7" s="16" t="s">
        <v>1035</v>
      </c>
      <c r="J7" s="114" t="str">
        <f>C7</f>
        <v>Haderup Skovservice A/S</v>
      </c>
      <c r="K7" s="121"/>
    </row>
    <row r="8" spans="1:11" ht="25.5" thickBot="1">
      <c r="A8" s="123" t="s">
        <v>67</v>
      </c>
      <c r="B8" s="332" t="s">
        <v>421</v>
      </c>
      <c r="C8" s="149" t="s">
        <v>1093</v>
      </c>
      <c r="D8" s="121"/>
      <c r="H8" s="123" t="s">
        <v>67</v>
      </c>
      <c r="I8" s="16" t="s">
        <v>1036</v>
      </c>
      <c r="J8" s="114" t="str">
        <f t="shared" ref="J8:J17" si="0">C8</f>
        <v>Haderup Skovservice A/S</v>
      </c>
      <c r="K8" s="121"/>
    </row>
    <row r="9" spans="1:11" s="6" customFormat="1" ht="13" thickBot="1">
      <c r="A9" s="123" t="s">
        <v>69</v>
      </c>
      <c r="B9" s="333" t="s">
        <v>422</v>
      </c>
      <c r="C9" s="150">
        <v>39997886</v>
      </c>
      <c r="D9" s="121"/>
      <c r="E9" s="61"/>
      <c r="H9" s="123" t="s">
        <v>69</v>
      </c>
      <c r="I9" s="16" t="s">
        <v>1037</v>
      </c>
      <c r="J9" s="114">
        <f t="shared" si="0"/>
        <v>39997886</v>
      </c>
      <c r="K9" s="121"/>
    </row>
    <row r="10" spans="1:11" s="6" customFormat="1" ht="13" thickBot="1">
      <c r="A10" s="123" t="s">
        <v>71</v>
      </c>
      <c r="B10" s="332" t="s">
        <v>68</v>
      </c>
      <c r="C10" s="419" t="s">
        <v>3665</v>
      </c>
      <c r="D10" s="16"/>
      <c r="E10" s="61"/>
      <c r="H10" s="123" t="s">
        <v>71</v>
      </c>
      <c r="I10" s="16" t="s">
        <v>1038</v>
      </c>
      <c r="J10" s="114" t="str">
        <f t="shared" si="0"/>
        <v>Jess Jørgensen</v>
      </c>
      <c r="K10" s="121"/>
    </row>
    <row r="11" spans="1:11" ht="25.5" thickBot="1">
      <c r="A11" s="123" t="s">
        <v>73</v>
      </c>
      <c r="B11" s="332" t="s">
        <v>70</v>
      </c>
      <c r="C11" s="149" t="s">
        <v>1094</v>
      </c>
      <c r="H11" s="123" t="s">
        <v>73</v>
      </c>
      <c r="I11" s="16" t="s">
        <v>1039</v>
      </c>
      <c r="J11" s="114" t="str">
        <f t="shared" si="0"/>
        <v>Teglværksvej 3,  Feldborg, DK - 7540 Haderup</v>
      </c>
      <c r="K11" s="121"/>
    </row>
    <row r="12" spans="1:11" ht="13.5" thickBot="1">
      <c r="A12" s="123" t="s">
        <v>113</v>
      </c>
      <c r="B12" s="332" t="s">
        <v>81</v>
      </c>
      <c r="C12" s="149" t="s">
        <v>471</v>
      </c>
      <c r="H12" s="123" t="s">
        <v>113</v>
      </c>
      <c r="I12" s="16" t="s">
        <v>1040</v>
      </c>
      <c r="J12" s="124" t="s">
        <v>472</v>
      </c>
      <c r="K12" s="121"/>
    </row>
    <row r="13" spans="1:11" ht="13" thickBot="1">
      <c r="A13" s="123" t="s">
        <v>18</v>
      </c>
      <c r="B13" s="332" t="s">
        <v>72</v>
      </c>
      <c r="C13" s="149" t="s">
        <v>1095</v>
      </c>
      <c r="H13" s="123" t="s">
        <v>18</v>
      </c>
      <c r="I13" s="16" t="s">
        <v>1041</v>
      </c>
      <c r="J13" s="114" t="str">
        <f t="shared" si="0"/>
        <v xml:space="preserve"> +45 7370 9998</v>
      </c>
      <c r="K13" s="121"/>
    </row>
    <row r="14" spans="1:11" ht="13" thickBot="1">
      <c r="A14" s="123" t="s">
        <v>162</v>
      </c>
      <c r="B14" s="332" t="s">
        <v>74</v>
      </c>
      <c r="C14" s="149" t="s">
        <v>1096</v>
      </c>
      <c r="H14" s="123" t="s">
        <v>162</v>
      </c>
      <c r="I14" s="16" t="s">
        <v>74</v>
      </c>
      <c r="J14" s="114" t="str">
        <f t="shared" si="0"/>
        <v xml:space="preserve"> - </v>
      </c>
      <c r="K14" s="121"/>
    </row>
    <row r="15" spans="1:11" ht="13" thickBot="1">
      <c r="A15" s="123" t="s">
        <v>163</v>
      </c>
      <c r="B15" s="332" t="s">
        <v>75</v>
      </c>
      <c r="C15" s="778" t="s">
        <v>3666</v>
      </c>
      <c r="H15" s="123" t="s">
        <v>163</v>
      </c>
      <c r="I15" s="16" t="s">
        <v>1042</v>
      </c>
      <c r="J15" s="114" t="str">
        <f t="shared" si="0"/>
        <v xml:space="preserve">jess@haderup-skovservice.dk </v>
      </c>
      <c r="K15" s="121"/>
    </row>
    <row r="16" spans="1:11" ht="13" thickBot="1">
      <c r="A16" s="123" t="s">
        <v>326</v>
      </c>
      <c r="B16" s="332" t="s">
        <v>17</v>
      </c>
      <c r="C16" s="334" t="s">
        <v>1097</v>
      </c>
      <c r="H16" s="123" t="s">
        <v>326</v>
      </c>
      <c r="I16" s="16" t="s">
        <v>1043</v>
      </c>
      <c r="J16" s="114" t="str">
        <f t="shared" si="0"/>
        <v>www.haderup-skovservice.dk</v>
      </c>
      <c r="K16" s="121"/>
    </row>
    <row r="17" spans="1:11" ht="25">
      <c r="A17" s="123" t="s">
        <v>423</v>
      </c>
      <c r="B17" s="16" t="s">
        <v>114</v>
      </c>
      <c r="C17" s="149" t="s">
        <v>3667</v>
      </c>
      <c r="D17" s="335" t="s">
        <v>115</v>
      </c>
      <c r="H17" s="123" t="s">
        <v>423</v>
      </c>
      <c r="I17" s="16" t="s">
        <v>1044</v>
      </c>
      <c r="J17" s="114" t="str">
        <f t="shared" si="0"/>
        <v>Jess</v>
      </c>
      <c r="K17" s="125"/>
    </row>
    <row r="18" spans="1:11" ht="43.5" customHeight="1">
      <c r="A18" s="123" t="s">
        <v>424</v>
      </c>
      <c r="B18" s="16" t="s">
        <v>447</v>
      </c>
      <c r="C18" s="149" t="s">
        <v>1001</v>
      </c>
      <c r="D18" s="125"/>
      <c r="H18" s="123" t="s">
        <v>424</v>
      </c>
      <c r="I18" s="16" t="s">
        <v>1045</v>
      </c>
      <c r="J18" s="124" t="s">
        <v>1046</v>
      </c>
      <c r="K18" s="125"/>
    </row>
    <row r="19" spans="1:11" s="6" customFormat="1">
      <c r="A19" s="123"/>
      <c r="B19" s="16"/>
      <c r="C19" s="4"/>
      <c r="D19" s="133"/>
      <c r="E19" s="61"/>
      <c r="H19" s="123"/>
      <c r="I19" s="16"/>
      <c r="J19" s="16"/>
      <c r="K19" s="121"/>
    </row>
    <row r="20" spans="1:11">
      <c r="A20" s="115">
        <v>1.3</v>
      </c>
      <c r="B20" s="704" t="s">
        <v>76</v>
      </c>
      <c r="C20" s="704"/>
      <c r="D20" s="704"/>
      <c r="H20" s="115">
        <v>1.3</v>
      </c>
      <c r="I20" s="126" t="s">
        <v>1047</v>
      </c>
      <c r="J20" s="127"/>
      <c r="K20" s="122"/>
    </row>
    <row r="21" spans="1:11">
      <c r="A21" s="123" t="s">
        <v>77</v>
      </c>
      <c r="B21" s="16" t="s">
        <v>78</v>
      </c>
      <c r="C21" s="16" t="s">
        <v>11</v>
      </c>
      <c r="D21" s="331" t="s">
        <v>1570</v>
      </c>
      <c r="H21" s="123" t="s">
        <v>77</v>
      </c>
      <c r="I21" s="16" t="s">
        <v>1031</v>
      </c>
      <c r="J21" s="16" t="s">
        <v>1048</v>
      </c>
      <c r="K21" s="125"/>
    </row>
    <row r="22" spans="1:11" s="6" customFormat="1" ht="25">
      <c r="A22" s="123" t="s">
        <v>370</v>
      </c>
      <c r="B22" s="16" t="s">
        <v>371</v>
      </c>
      <c r="C22" s="16" t="s">
        <v>433</v>
      </c>
      <c r="D22" s="336" t="s">
        <v>1571</v>
      </c>
      <c r="E22" s="61"/>
      <c r="G22" s="6" t="s">
        <v>369</v>
      </c>
      <c r="H22" s="123" t="s">
        <v>370</v>
      </c>
      <c r="I22" s="16" t="s">
        <v>142</v>
      </c>
      <c r="J22" s="16" t="s">
        <v>1049</v>
      </c>
      <c r="K22" s="125"/>
    </row>
    <row r="23" spans="1:11" s="6" customFormat="1" ht="62.5">
      <c r="A23" s="123" t="s">
        <v>1573</v>
      </c>
      <c r="B23" s="16" t="s">
        <v>371</v>
      </c>
      <c r="C23" s="16"/>
      <c r="D23" s="336" t="s">
        <v>1572</v>
      </c>
      <c r="E23" s="61"/>
      <c r="H23" s="123"/>
      <c r="I23" s="16"/>
      <c r="J23" s="16"/>
      <c r="K23" s="125"/>
    </row>
    <row r="24" spans="1:11" s="6" customFormat="1" ht="38" thickBot="1">
      <c r="A24" s="123" t="s">
        <v>428</v>
      </c>
      <c r="B24" s="16" t="s">
        <v>1092</v>
      </c>
      <c r="C24" s="149" t="s">
        <v>1098</v>
      </c>
      <c r="D24" s="125" t="s">
        <v>164</v>
      </c>
      <c r="E24" s="61"/>
      <c r="H24" s="123" t="s">
        <v>428</v>
      </c>
      <c r="I24" s="16" t="s">
        <v>1050</v>
      </c>
      <c r="J24" s="16" t="s">
        <v>1051</v>
      </c>
      <c r="K24" s="125"/>
    </row>
    <row r="25" spans="1:11" s="6" customFormat="1" ht="13" thickBot="1">
      <c r="A25" s="123" t="s">
        <v>425</v>
      </c>
      <c r="B25" s="332" t="s">
        <v>426</v>
      </c>
      <c r="C25" s="150">
        <v>1</v>
      </c>
      <c r="D25" s="125" t="s">
        <v>427</v>
      </c>
      <c r="E25" s="61"/>
      <c r="G25" s="6" t="s">
        <v>11</v>
      </c>
      <c r="H25" s="123" t="s">
        <v>425</v>
      </c>
      <c r="I25" s="16" t="s">
        <v>1052</v>
      </c>
      <c r="J25" s="114">
        <f>C25</f>
        <v>1</v>
      </c>
      <c r="K25" s="125"/>
    </row>
    <row r="26" spans="1:11" s="6" customFormat="1" ht="34.5" customHeight="1">
      <c r="A26" s="123" t="s">
        <v>79</v>
      </c>
      <c r="B26" s="16" t="s">
        <v>327</v>
      </c>
      <c r="C26" s="150">
        <v>1</v>
      </c>
      <c r="D26" s="125" t="s">
        <v>328</v>
      </c>
      <c r="E26" s="61"/>
      <c r="H26" s="123" t="s">
        <v>79</v>
      </c>
      <c r="I26" s="16" t="s">
        <v>1053</v>
      </c>
      <c r="J26" s="114">
        <f>C26</f>
        <v>1</v>
      </c>
      <c r="K26" s="125"/>
    </row>
    <row r="27" spans="1:11">
      <c r="A27" s="123" t="s">
        <v>80</v>
      </c>
      <c r="B27" s="16" t="s">
        <v>81</v>
      </c>
      <c r="C27" s="149" t="s">
        <v>471</v>
      </c>
      <c r="D27" s="125"/>
      <c r="H27" s="123" t="s">
        <v>80</v>
      </c>
      <c r="I27" s="16" t="s">
        <v>1040</v>
      </c>
      <c r="J27" s="16" t="s">
        <v>472</v>
      </c>
      <c r="K27" s="125"/>
    </row>
    <row r="28" spans="1:11">
      <c r="A28" s="123" t="s">
        <v>82</v>
      </c>
      <c r="B28" s="16" t="s">
        <v>83</v>
      </c>
      <c r="C28" s="149" t="s">
        <v>1099</v>
      </c>
      <c r="D28" s="121"/>
      <c r="H28" s="123" t="s">
        <v>82</v>
      </c>
      <c r="I28" s="16" t="s">
        <v>83</v>
      </c>
      <c r="J28" s="16" t="s">
        <v>1054</v>
      </c>
      <c r="K28" s="121"/>
    </row>
    <row r="29" spans="1:11" ht="37.5">
      <c r="A29" s="123" t="s">
        <v>84</v>
      </c>
      <c r="B29" s="16" t="s">
        <v>85</v>
      </c>
      <c r="C29" s="149" t="s">
        <v>1098</v>
      </c>
      <c r="D29" s="125" t="s">
        <v>443</v>
      </c>
      <c r="H29" s="123" t="s">
        <v>84</v>
      </c>
      <c r="I29" s="16" t="s">
        <v>1055</v>
      </c>
      <c r="J29" s="128" t="s">
        <v>1056</v>
      </c>
      <c r="K29" s="125"/>
    </row>
    <row r="30" spans="1:11" ht="37.5">
      <c r="A30" s="123" t="s">
        <v>86</v>
      </c>
      <c r="B30" s="16" t="s">
        <v>87</v>
      </c>
      <c r="C30" s="149" t="s">
        <v>1098</v>
      </c>
      <c r="D30" s="125" t="s">
        <v>444</v>
      </c>
      <c r="H30" s="123" t="s">
        <v>86</v>
      </c>
      <c r="I30" s="16" t="s">
        <v>1057</v>
      </c>
      <c r="J30" s="128" t="s">
        <v>1056</v>
      </c>
      <c r="K30" s="125"/>
    </row>
    <row r="31" spans="1:11" ht="13.5" thickBot="1">
      <c r="A31" s="123" t="s">
        <v>89</v>
      </c>
      <c r="B31" s="16" t="s">
        <v>88</v>
      </c>
      <c r="C31" s="149" t="s">
        <v>1100</v>
      </c>
      <c r="D31" s="125"/>
      <c r="G31" s="4" t="s">
        <v>343</v>
      </c>
      <c r="H31" s="123" t="s">
        <v>89</v>
      </c>
      <c r="I31" s="16" t="s">
        <v>1058</v>
      </c>
      <c r="J31" s="128" t="s">
        <v>1059</v>
      </c>
      <c r="K31" s="125"/>
    </row>
    <row r="32" spans="1:11" ht="13.5" thickBot="1">
      <c r="A32" s="123" t="s">
        <v>91</v>
      </c>
      <c r="B32" s="332" t="s">
        <v>90</v>
      </c>
      <c r="C32" s="149" t="s">
        <v>346</v>
      </c>
      <c r="D32" s="125"/>
      <c r="G32" s="4" t="s">
        <v>344</v>
      </c>
      <c r="H32" s="123" t="s">
        <v>91</v>
      </c>
      <c r="I32" s="16" t="s">
        <v>1060</v>
      </c>
      <c r="J32" s="128" t="s">
        <v>1061</v>
      </c>
      <c r="K32" s="125"/>
    </row>
    <row r="33" spans="1:11">
      <c r="A33" s="123"/>
      <c r="D33" s="125"/>
      <c r="G33" s="4" t="s">
        <v>345</v>
      </c>
      <c r="H33" s="123"/>
      <c r="I33" s="16"/>
      <c r="J33" s="113"/>
      <c r="K33" s="121"/>
    </row>
    <row r="34" spans="1:11">
      <c r="A34" s="123" t="s">
        <v>47</v>
      </c>
      <c r="B34" s="144" t="s">
        <v>243</v>
      </c>
      <c r="C34" s="18" t="s">
        <v>1574</v>
      </c>
      <c r="D34" s="121"/>
      <c r="H34" s="119" t="s">
        <v>47</v>
      </c>
      <c r="I34" s="144" t="s">
        <v>243</v>
      </c>
      <c r="J34" s="18"/>
      <c r="K34" s="121"/>
    </row>
    <row r="35" spans="1:11">
      <c r="A35" s="119"/>
      <c r="B35" s="145"/>
      <c r="C35" s="4"/>
      <c r="D35" s="337"/>
      <c r="G35" s="4" t="s">
        <v>346</v>
      </c>
      <c r="H35" s="123"/>
      <c r="J35" s="113"/>
      <c r="K35" s="121"/>
    </row>
    <row r="36" spans="1:11">
      <c r="A36" s="115">
        <v>1.4</v>
      </c>
      <c r="B36" s="126" t="s">
        <v>48</v>
      </c>
      <c r="C36" s="127"/>
      <c r="D36" s="130" t="s">
        <v>329</v>
      </c>
      <c r="G36" s="4" t="s">
        <v>347</v>
      </c>
      <c r="H36" s="115">
        <v>1.4</v>
      </c>
      <c r="I36" s="126" t="s">
        <v>1062</v>
      </c>
      <c r="J36" s="127"/>
      <c r="K36" s="130"/>
    </row>
    <row r="37" spans="1:11" ht="38" thickBot="1">
      <c r="A37" s="123" t="s">
        <v>92</v>
      </c>
      <c r="B37" s="16" t="s">
        <v>93</v>
      </c>
      <c r="C37" s="151" t="s">
        <v>1101</v>
      </c>
      <c r="D37" s="125" t="s">
        <v>330</v>
      </c>
      <c r="G37" s="4" t="s">
        <v>348</v>
      </c>
      <c r="H37" s="123" t="s">
        <v>92</v>
      </c>
      <c r="I37" s="16" t="s">
        <v>1063</v>
      </c>
      <c r="J37" s="16" t="s">
        <v>1064</v>
      </c>
      <c r="K37" s="125"/>
    </row>
    <row r="38" spans="1:11" ht="37.5">
      <c r="A38" s="123"/>
      <c r="B38" s="707" t="s">
        <v>168</v>
      </c>
      <c r="C38" s="149" t="s">
        <v>1102</v>
      </c>
      <c r="D38" s="125" t="s">
        <v>1575</v>
      </c>
      <c r="H38" s="123"/>
      <c r="I38" s="16" t="s">
        <v>1065</v>
      </c>
      <c r="J38" s="16" t="s">
        <v>1066</v>
      </c>
      <c r="K38" s="125"/>
    </row>
    <row r="39" spans="1:11" ht="25">
      <c r="A39" s="123"/>
      <c r="B39" s="708"/>
      <c r="C39" s="149"/>
      <c r="D39" s="125" t="s">
        <v>1576</v>
      </c>
      <c r="H39" s="123"/>
      <c r="I39" s="16"/>
      <c r="J39" s="16"/>
      <c r="K39" s="125"/>
    </row>
    <row r="40" spans="1:11" ht="13" thickBot="1">
      <c r="A40" s="123"/>
      <c r="B40" s="709"/>
      <c r="C40" s="149"/>
      <c r="D40" s="125" t="s">
        <v>1577</v>
      </c>
      <c r="H40" s="123"/>
      <c r="I40" s="16"/>
      <c r="J40" s="16"/>
      <c r="K40" s="125"/>
    </row>
    <row r="41" spans="1:11" ht="25">
      <c r="A41" s="123"/>
      <c r="B41" s="710" t="s">
        <v>169</v>
      </c>
      <c r="C41" s="16" t="s">
        <v>460</v>
      </c>
      <c r="D41" s="125" t="s">
        <v>1578</v>
      </c>
      <c r="H41" s="123"/>
      <c r="I41" s="16" t="s">
        <v>1067</v>
      </c>
      <c r="J41" s="16" t="s">
        <v>1066</v>
      </c>
      <c r="K41" s="125"/>
    </row>
    <row r="42" spans="1:11" ht="13" thickBot="1">
      <c r="A42" s="123"/>
      <c r="B42" s="711"/>
      <c r="D42" s="125" t="s">
        <v>1579</v>
      </c>
      <c r="H42" s="123"/>
      <c r="I42" s="16"/>
      <c r="J42" s="16"/>
      <c r="K42" s="125"/>
    </row>
    <row r="43" spans="1:11" s="6" customFormat="1" ht="50">
      <c r="A43" s="123"/>
      <c r="B43" s="338" t="s">
        <v>380</v>
      </c>
      <c r="C43" s="16" t="s">
        <v>338</v>
      </c>
      <c r="D43" s="125" t="s">
        <v>381</v>
      </c>
      <c r="E43" s="61"/>
      <c r="H43" s="123"/>
      <c r="J43" s="6" t="s">
        <v>997</v>
      </c>
      <c r="K43" s="125"/>
    </row>
    <row r="44" spans="1:11" ht="13" thickBot="1">
      <c r="A44" s="123" t="s">
        <v>94</v>
      </c>
      <c r="B44" s="16" t="s">
        <v>99</v>
      </c>
      <c r="C44" s="419" t="s">
        <v>2817</v>
      </c>
      <c r="D44" s="132"/>
      <c r="H44" s="123" t="s">
        <v>94</v>
      </c>
      <c r="I44" s="16" t="s">
        <v>1068</v>
      </c>
      <c r="J44" s="131" t="str">
        <f>C44</f>
        <v>813 ha</v>
      </c>
      <c r="K44" s="132"/>
    </row>
    <row r="45" spans="1:11" ht="25.5" thickBot="1">
      <c r="A45" s="123" t="s">
        <v>96</v>
      </c>
      <c r="B45" s="339" t="s">
        <v>21</v>
      </c>
      <c r="C45" s="16" t="s">
        <v>351</v>
      </c>
      <c r="D45" s="125"/>
      <c r="H45" s="123" t="s">
        <v>96</v>
      </c>
      <c r="I45" s="16" t="s">
        <v>1069</v>
      </c>
      <c r="J45" s="16" t="s">
        <v>1070</v>
      </c>
      <c r="K45" s="125"/>
    </row>
    <row r="46" spans="1:11" ht="25">
      <c r="A46" s="123" t="s">
        <v>98</v>
      </c>
      <c r="B46" s="340" t="s">
        <v>101</v>
      </c>
      <c r="C46" s="149" t="s">
        <v>1103</v>
      </c>
      <c r="D46" s="125" t="s">
        <v>331</v>
      </c>
      <c r="G46" s="4" t="s">
        <v>349</v>
      </c>
      <c r="H46" s="123" t="s">
        <v>98</v>
      </c>
      <c r="I46" s="16" t="s">
        <v>1071</v>
      </c>
      <c r="J46" s="16" t="s">
        <v>1072</v>
      </c>
      <c r="K46" s="125"/>
    </row>
    <row r="47" spans="1:11" ht="37.5">
      <c r="A47" s="123" t="s">
        <v>49</v>
      </c>
      <c r="B47" s="338" t="s">
        <v>1580</v>
      </c>
      <c r="C47" s="419" t="s">
        <v>1104</v>
      </c>
      <c r="D47" s="125" t="s">
        <v>1581</v>
      </c>
      <c r="G47" s="4" t="s">
        <v>350</v>
      </c>
      <c r="H47" s="123" t="s">
        <v>49</v>
      </c>
      <c r="I47" s="16" t="s">
        <v>1073</v>
      </c>
      <c r="J47" s="133" t="s">
        <v>1074</v>
      </c>
      <c r="K47" s="125"/>
    </row>
    <row r="48" spans="1:11" ht="25">
      <c r="A48" s="123" t="s">
        <v>100</v>
      </c>
      <c r="B48" s="16" t="s">
        <v>103</v>
      </c>
      <c r="C48" s="149" t="s">
        <v>338</v>
      </c>
      <c r="D48" s="125" t="s">
        <v>332</v>
      </c>
      <c r="H48" s="123" t="s">
        <v>100</v>
      </c>
      <c r="I48" s="16" t="s">
        <v>1075</v>
      </c>
      <c r="J48" s="16" t="s">
        <v>997</v>
      </c>
      <c r="K48" s="125"/>
    </row>
    <row r="49" spans="1:11" ht="50">
      <c r="A49" s="123" t="s">
        <v>102</v>
      </c>
      <c r="B49" s="16" t="s">
        <v>105</v>
      </c>
      <c r="C49" s="152" t="s">
        <v>1015</v>
      </c>
      <c r="D49" s="125" t="s">
        <v>16</v>
      </c>
      <c r="H49" s="123" t="s">
        <v>102</v>
      </c>
      <c r="I49" s="16" t="s">
        <v>1076</v>
      </c>
      <c r="J49" s="133" t="str">
        <f>C49</f>
        <v>Picea abies; Picea sitchensis; Pinus sylvestris; Pseudotsuga menziesii; Fagus sylvatica; Fraxinus excelsior; Quercus robur</v>
      </c>
      <c r="K49" s="125"/>
    </row>
    <row r="50" spans="1:11" ht="156">
      <c r="A50" s="123" t="s">
        <v>104</v>
      </c>
      <c r="B50" s="16" t="s">
        <v>124</v>
      </c>
      <c r="C50" s="134" t="s">
        <v>1475</v>
      </c>
      <c r="D50" s="341"/>
      <c r="H50" s="123" t="s">
        <v>104</v>
      </c>
      <c r="I50" s="16" t="s">
        <v>1077</v>
      </c>
      <c r="J50" s="134"/>
      <c r="K50" s="132"/>
    </row>
    <row r="51" spans="1:11" ht="46.5" customHeight="1">
      <c r="A51" s="123"/>
      <c r="B51" s="16" t="s">
        <v>110</v>
      </c>
      <c r="C51" s="134" t="s">
        <v>1474</v>
      </c>
      <c r="D51" s="132"/>
      <c r="H51" s="123"/>
      <c r="I51" s="16" t="s">
        <v>1078</v>
      </c>
      <c r="J51" s="134"/>
      <c r="K51" s="132"/>
    </row>
    <row r="52" spans="1:11" ht="37.5">
      <c r="A52" s="123" t="s">
        <v>106</v>
      </c>
      <c r="B52" s="16" t="s">
        <v>125</v>
      </c>
      <c r="C52" s="149" t="s">
        <v>1106</v>
      </c>
      <c r="D52" s="125" t="s">
        <v>35</v>
      </c>
      <c r="H52" s="123" t="s">
        <v>106</v>
      </c>
      <c r="I52" s="16" t="s">
        <v>1079</v>
      </c>
      <c r="J52" s="128" t="s">
        <v>1105</v>
      </c>
      <c r="K52" s="125"/>
    </row>
    <row r="53" spans="1:11" ht="13">
      <c r="A53" s="123" t="s">
        <v>107</v>
      </c>
      <c r="B53" s="16" t="s">
        <v>126</v>
      </c>
      <c r="C53" s="149" t="s">
        <v>1107</v>
      </c>
      <c r="D53" s="125" t="s">
        <v>127</v>
      </c>
      <c r="H53" s="123" t="s">
        <v>107</v>
      </c>
      <c r="I53" s="16" t="s">
        <v>1080</v>
      </c>
      <c r="J53" s="128" t="s">
        <v>1081</v>
      </c>
      <c r="K53" s="125"/>
    </row>
    <row r="54" spans="1:11" ht="26">
      <c r="A54" s="123" t="s">
        <v>167</v>
      </c>
      <c r="B54" s="16" t="s">
        <v>95</v>
      </c>
      <c r="C54" s="128" t="s">
        <v>1458</v>
      </c>
      <c r="D54" s="125" t="s">
        <v>109</v>
      </c>
      <c r="H54" s="123" t="s">
        <v>167</v>
      </c>
      <c r="I54" s="16" t="s">
        <v>1082</v>
      </c>
      <c r="J54" s="128" t="s">
        <v>1398</v>
      </c>
      <c r="K54" s="125"/>
    </row>
    <row r="55" spans="1:11" ht="26">
      <c r="A55" s="123" t="s">
        <v>19</v>
      </c>
      <c r="B55" s="16" t="s">
        <v>97</v>
      </c>
      <c r="C55" s="128" t="s">
        <v>1459</v>
      </c>
      <c r="D55" s="125" t="s">
        <v>109</v>
      </c>
      <c r="H55" s="123" t="s">
        <v>19</v>
      </c>
      <c r="I55" s="16" t="s">
        <v>1083</v>
      </c>
      <c r="J55" s="128" t="s">
        <v>1399</v>
      </c>
      <c r="K55" s="125"/>
    </row>
    <row r="56" spans="1:11" ht="13">
      <c r="A56" s="123" t="s">
        <v>20</v>
      </c>
      <c r="B56" s="16" t="s">
        <v>128</v>
      </c>
      <c r="C56" s="16" t="s">
        <v>461</v>
      </c>
      <c r="D56" s="125" t="s">
        <v>129</v>
      </c>
      <c r="H56" s="123" t="s">
        <v>20</v>
      </c>
      <c r="I56" s="16" t="s">
        <v>1084</v>
      </c>
      <c r="J56" s="128" t="s">
        <v>1085</v>
      </c>
      <c r="K56" s="125"/>
    </row>
    <row r="57" spans="1:11">
      <c r="A57" s="123"/>
      <c r="D57" s="125"/>
      <c r="H57" s="123"/>
      <c r="I57" s="114"/>
      <c r="J57" s="16"/>
      <c r="K57" s="121"/>
    </row>
    <row r="58" spans="1:11">
      <c r="A58" s="135" t="s">
        <v>333</v>
      </c>
      <c r="B58" s="136" t="s">
        <v>130</v>
      </c>
      <c r="C58" s="129" t="s">
        <v>131</v>
      </c>
      <c r="D58" s="129" t="s">
        <v>132</v>
      </c>
      <c r="H58" s="135" t="s">
        <v>333</v>
      </c>
      <c r="I58" s="136" t="s">
        <v>1086</v>
      </c>
      <c r="J58" s="129" t="s">
        <v>1087</v>
      </c>
      <c r="K58" s="129" t="s">
        <v>1088</v>
      </c>
    </row>
    <row r="59" spans="1:11">
      <c r="A59" s="123"/>
      <c r="B59" s="138" t="s">
        <v>133</v>
      </c>
      <c r="C59" s="137">
        <v>0</v>
      </c>
      <c r="D59" s="137">
        <v>0</v>
      </c>
      <c r="H59" s="135"/>
      <c r="I59" s="136" t="s">
        <v>1089</v>
      </c>
      <c r="J59" s="137">
        <v>0</v>
      </c>
      <c r="K59" s="137">
        <f>D59</f>
        <v>0</v>
      </c>
    </row>
    <row r="60" spans="1:11">
      <c r="A60" s="123"/>
      <c r="B60" s="138" t="s">
        <v>134</v>
      </c>
      <c r="C60" s="137">
        <v>1</v>
      </c>
      <c r="D60" s="137">
        <v>813</v>
      </c>
      <c r="H60" s="123"/>
      <c r="I60" s="138" t="s">
        <v>1090</v>
      </c>
      <c r="J60" s="137">
        <v>1</v>
      </c>
      <c r="K60" s="137">
        <v>813</v>
      </c>
    </row>
    <row r="61" spans="1:11">
      <c r="A61" s="123"/>
      <c r="B61" s="138" t="s">
        <v>135</v>
      </c>
      <c r="C61" s="137">
        <v>0</v>
      </c>
      <c r="D61" s="137">
        <v>0</v>
      </c>
      <c r="H61" s="123"/>
      <c r="I61" s="138" t="s">
        <v>135</v>
      </c>
      <c r="J61" s="137">
        <v>0</v>
      </c>
      <c r="K61" s="137">
        <v>0</v>
      </c>
    </row>
    <row r="62" spans="1:11">
      <c r="A62" s="123"/>
      <c r="B62" s="138" t="s">
        <v>136</v>
      </c>
      <c r="C62" s="137">
        <v>0</v>
      </c>
      <c r="D62" s="137">
        <v>0</v>
      </c>
      <c r="H62" s="123"/>
      <c r="I62" s="138" t="s">
        <v>1091</v>
      </c>
      <c r="J62" s="137">
        <v>0</v>
      </c>
      <c r="K62" s="137">
        <v>0</v>
      </c>
    </row>
    <row r="63" spans="1:11">
      <c r="A63" s="123"/>
      <c r="B63" s="138" t="s">
        <v>137</v>
      </c>
      <c r="C63" s="140">
        <f>SUM(C59:C62)</f>
        <v>1</v>
      </c>
      <c r="D63" s="140">
        <f>SUM(D59:D62)</f>
        <v>813</v>
      </c>
      <c r="H63" s="139"/>
      <c r="I63" s="136" t="s">
        <v>137</v>
      </c>
      <c r="J63" s="140">
        <f>C63</f>
        <v>1</v>
      </c>
      <c r="K63" s="140">
        <f>D63</f>
        <v>813</v>
      </c>
    </row>
    <row r="64" spans="1:11">
      <c r="A64" s="123"/>
      <c r="H64" s="123"/>
      <c r="I64" s="141"/>
      <c r="J64" s="16"/>
      <c r="K64" s="121"/>
    </row>
    <row r="65" spans="1:11" ht="13">
      <c r="A65" s="123"/>
      <c r="H65" s="153"/>
      <c r="I65" s="156"/>
      <c r="J65" s="128"/>
      <c r="K65" s="128"/>
    </row>
    <row r="66" spans="1:11">
      <c r="A66" s="123"/>
      <c r="H66" s="154"/>
      <c r="I66" s="156"/>
      <c r="J66" s="156"/>
      <c r="K66" s="156"/>
    </row>
    <row r="67" spans="1:11" ht="13">
      <c r="A67" s="123"/>
      <c r="H67" s="155"/>
      <c r="I67" s="128"/>
      <c r="J67" s="128"/>
      <c r="K67" s="128"/>
    </row>
    <row r="68" spans="1:11">
      <c r="A68" s="135"/>
      <c r="H68" s="148"/>
      <c r="I68" s="16"/>
      <c r="J68" s="16"/>
      <c r="K68" s="133"/>
    </row>
    <row r="69" spans="1:11">
      <c r="A69" s="123"/>
      <c r="E69" s="62"/>
      <c r="H69" s="148"/>
      <c r="I69" s="16"/>
      <c r="J69" s="16"/>
      <c r="K69" s="133"/>
    </row>
    <row r="70" spans="1:11">
      <c r="A70" s="123"/>
    </row>
    <row r="71" spans="1:11">
      <c r="A71" s="123"/>
    </row>
    <row r="72" spans="1:11">
      <c r="A72" s="123"/>
    </row>
    <row r="73" spans="1:11">
      <c r="A73" s="123"/>
    </row>
    <row r="74" spans="1:11">
      <c r="A74" s="142"/>
    </row>
    <row r="75" spans="1:11">
      <c r="A75" s="135"/>
    </row>
    <row r="76" spans="1:11">
      <c r="A76" s="139"/>
      <c r="E76" s="62"/>
    </row>
    <row r="77" spans="1:11">
      <c r="A77" s="123"/>
      <c r="E77" s="62"/>
    </row>
    <row r="78" spans="1:11">
      <c r="A78" s="123"/>
    </row>
    <row r="79" spans="1:11">
      <c r="A79" s="123"/>
    </row>
    <row r="80" spans="1:11">
      <c r="A80" s="123"/>
    </row>
    <row r="81" spans="1:1">
      <c r="A81" s="123"/>
    </row>
    <row r="82" spans="1:1">
      <c r="A82" s="123"/>
    </row>
    <row r="83" spans="1:1">
      <c r="A83" s="123"/>
    </row>
    <row r="84" spans="1:1">
      <c r="A84" s="146"/>
    </row>
    <row r="85" spans="1:1">
      <c r="A85" s="147"/>
    </row>
    <row r="102" spans="12:12">
      <c r="L102" s="4" t="s">
        <v>429</v>
      </c>
    </row>
    <row r="103" spans="12:12">
      <c r="L103" s="4" t="s">
        <v>430</v>
      </c>
    </row>
    <row r="104" spans="12:12">
      <c r="L104" s="4" t="s">
        <v>431</v>
      </c>
    </row>
    <row r="105" spans="12:12">
      <c r="L105" s="4" t="s">
        <v>432</v>
      </c>
    </row>
    <row r="106" spans="12:12">
      <c r="L106" s="4" t="s">
        <v>445</v>
      </c>
    </row>
    <row r="107" spans="12:12">
      <c r="L107" s="4" t="s">
        <v>433</v>
      </c>
    </row>
    <row r="108" spans="12:12">
      <c r="L108" s="4" t="s">
        <v>434</v>
      </c>
    </row>
    <row r="109" spans="12:12">
      <c r="L109" s="4" t="s">
        <v>435</v>
      </c>
    </row>
    <row r="110" spans="12:12">
      <c r="L110" s="4" t="s">
        <v>436</v>
      </c>
    </row>
    <row r="111" spans="12:12">
      <c r="L111" s="4" t="s">
        <v>437</v>
      </c>
    </row>
  </sheetData>
  <mergeCells count="5">
    <mergeCell ref="B6:D6"/>
    <mergeCell ref="B20:D20"/>
    <mergeCell ref="I6:J6"/>
    <mergeCell ref="B38:B40"/>
    <mergeCell ref="B41:B42"/>
  </mergeCells>
  <phoneticPr fontId="4" type="noConversion"/>
  <dataValidations count="7">
    <dataValidation type="list" allowBlank="1" showInputMessage="1" showErrorMessage="1" sqref="C33" xr:uid="{085E1CEC-B2DD-4063-99D5-70B73D410E4C}">
      <formula1>$G$33:$G$37</formula1>
    </dataValidation>
    <dataValidation type="list" allowBlank="1" showInputMessage="1" showErrorMessage="1" sqref="C21" xr:uid="{1DF2F5C3-77D9-471E-956D-A4F33A64F880}">
      <formula1>$G$24:$G$28</formula1>
    </dataValidation>
    <dataValidation type="list" allowBlank="1" showInputMessage="1" showErrorMessage="1" sqref="C4" xr:uid="{B5223C76-D1B6-4551-B04D-DF836DD33D88}">
      <formula1>$L$101:$L$106</formula1>
    </dataValidation>
    <dataValidation type="list" allowBlank="1" showInputMessage="1" showErrorMessage="1" sqref="C22:C23" xr:uid="{8C2D1C87-BC21-45F0-87FF-042910C47A15}">
      <formula1>$L$107:$L$112</formula1>
    </dataValidation>
    <dataValidation type="list" allowBlank="1" showInputMessage="1" showErrorMessage="1" sqref="C32" xr:uid="{D7053EDD-89C2-4319-9202-6BDADAF70D20}">
      <formula1>$G$32:$G$35</formula1>
    </dataValidation>
    <dataValidation type="list" allowBlank="1" showInputMessage="1" showErrorMessage="1" sqref="C31" xr:uid="{210D0A87-059C-4176-91D6-FACEBAB201EF}">
      <formula1>$G$30:$G$31</formula1>
    </dataValidation>
    <dataValidation type="list" allowBlank="1" showInputMessage="1" showErrorMessage="1" sqref="C45" xr:uid="{8BA28534-D791-4927-94D6-52C53894F878}">
      <formula1>$G$46:$G$47</formula1>
    </dataValidation>
  </dataValidations>
  <hyperlinks>
    <hyperlink ref="C15" r:id="rId1" xr:uid="{4194782D-66A2-4997-9228-BB41A4D6946A}"/>
    <hyperlink ref="C16" r:id="rId2" xr:uid="{33B7B0C3-90DB-48E9-8A3F-A854E0D89280}"/>
  </hyperlinks>
  <pageMargins left="0.75" right="0.75" top="1" bottom="1" header="0.5" footer="0.5"/>
  <pageSetup paperSize="9" scale="81" orientation="portrait" horizontalDpi="4294967294" r:id="rId3"/>
  <headerFooter alignWithMargins="0"/>
  <rowBreaks count="1" manualBreakCount="1">
    <brk id="35" max="10" man="1"/>
  </rowBreaks>
  <colBreaks count="1" manualBreakCount="1">
    <brk id="4" max="1048575" man="1"/>
  </col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AB45A-791C-4ACF-920D-BA45B24E2677}">
  <dimension ref="A1:BN103"/>
  <sheetViews>
    <sheetView view="pageBreakPreview" zoomScaleNormal="100" zoomScaleSheetLayoutView="100" workbookViewId="0"/>
  </sheetViews>
  <sheetFormatPr defaultColWidth="8" defaultRowHeight="12.5"/>
  <cols>
    <col min="1" max="1" width="23.453125" style="33" customWidth="1"/>
    <col min="2" max="2" width="21.54296875" style="33" customWidth="1"/>
    <col min="3" max="3" width="15.453125" style="32" customWidth="1"/>
    <col min="4" max="4" width="24.453125" style="32" customWidth="1"/>
    <col min="5" max="12" width="8" style="32" customWidth="1"/>
    <col min="13" max="16384" width="8" style="33"/>
  </cols>
  <sheetData>
    <row r="1" spans="1:66" ht="143.25" customHeight="1">
      <c r="A1" s="60"/>
      <c r="B1" s="726" t="s">
        <v>324</v>
      </c>
      <c r="C1" s="726"/>
      <c r="D1" s="274"/>
      <c r="E1" s="273"/>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row>
    <row r="2" spans="1:66" ht="9.75" customHeight="1">
      <c r="A2" s="34"/>
      <c r="B2" s="34"/>
      <c r="C2" s="35"/>
      <c r="D2" s="35"/>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row>
    <row r="3" spans="1:66">
      <c r="A3" s="727" t="s">
        <v>245</v>
      </c>
      <c r="B3" s="727"/>
      <c r="C3" s="727"/>
      <c r="D3" s="727"/>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row>
    <row r="4" spans="1:66" ht="14.25" customHeight="1">
      <c r="A4" s="727"/>
      <c r="B4" s="727"/>
      <c r="C4" s="727"/>
      <c r="D4" s="727"/>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row>
    <row r="5" spans="1:66" ht="25.5" customHeight="1">
      <c r="A5" s="727" t="s">
        <v>321</v>
      </c>
      <c r="B5" s="727"/>
      <c r="C5" s="727"/>
      <c r="D5" s="727"/>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row>
    <row r="6" spans="1:66" ht="14">
      <c r="A6" s="728" t="s">
        <v>36</v>
      </c>
      <c r="B6" s="728"/>
      <c r="C6" s="728"/>
      <c r="D6" s="36"/>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row>
    <row r="7" spans="1:66" ht="14">
      <c r="A7" s="36" t="s">
        <v>37</v>
      </c>
      <c r="B7" s="729" t="str">
        <f>'1 Basic info'!C7</f>
        <v>Haderup Skovservice A/S</v>
      </c>
      <c r="C7" s="729"/>
      <c r="D7" s="729"/>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row>
    <row r="8" spans="1:66" ht="14">
      <c r="A8" s="36" t="s">
        <v>118</v>
      </c>
      <c r="B8" s="729" t="str">
        <f>'1 Basic info'!C11</f>
        <v>Teglværksvej 3,  Feldborg, DK - 7540 Haderup</v>
      </c>
      <c r="C8" s="729"/>
      <c r="D8" s="729"/>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row>
    <row r="9" spans="1:66" ht="14">
      <c r="A9" s="36" t="s">
        <v>81</v>
      </c>
      <c r="B9" s="37" t="str">
        <f>'1 Basic info'!C12</f>
        <v>Denmark</v>
      </c>
      <c r="C9" s="37"/>
      <c r="D9" s="37"/>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row>
    <row r="10" spans="1:66" ht="14">
      <c r="A10" s="36" t="s">
        <v>38</v>
      </c>
      <c r="B10" s="729" t="str">
        <f>Cover!D8</f>
        <v>SA-PEFC-FM-007888</v>
      </c>
      <c r="C10" s="729"/>
      <c r="D10" s="37"/>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row>
    <row r="11" spans="1:66" ht="14">
      <c r="A11" s="36" t="s">
        <v>78</v>
      </c>
      <c r="B11" s="729" t="str">
        <f>'1 Basic info'!C21</f>
        <v>Group</v>
      </c>
      <c r="C11" s="729"/>
      <c r="D11" s="37"/>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row>
    <row r="12" spans="1:66" ht="14">
      <c r="A12" s="36" t="s">
        <v>119</v>
      </c>
      <c r="B12" s="38" t="str">
        <f>Cover!D10</f>
        <v>21.07.2020</v>
      </c>
      <c r="C12" s="37" t="s">
        <v>120</v>
      </c>
      <c r="D12" s="38" t="str">
        <f>Cover!D11</f>
        <v>20.07.2025</v>
      </c>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row>
    <row r="13" spans="1:66" ht="9.75" customHeight="1">
      <c r="A13" s="36"/>
      <c r="B13" s="37"/>
      <c r="C13" s="39"/>
      <c r="D13" s="37"/>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row>
    <row r="14" spans="1:66" ht="18" customHeight="1">
      <c r="A14" s="728" t="s">
        <v>121</v>
      </c>
      <c r="B14" s="728"/>
      <c r="C14" s="728"/>
      <c r="D14" s="728"/>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row>
    <row r="15" spans="1:66" s="43" customFormat="1" ht="14">
      <c r="A15" s="40" t="s">
        <v>246</v>
      </c>
      <c r="B15" s="41" t="s">
        <v>322</v>
      </c>
      <c r="C15" s="41" t="s">
        <v>122</v>
      </c>
      <c r="D15" s="41" t="s">
        <v>123</v>
      </c>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row>
    <row r="16" spans="1:66" s="45" customFormat="1" ht="78.75" customHeight="1">
      <c r="A16" s="107" t="s">
        <v>1018</v>
      </c>
      <c r="B16" s="107" t="s">
        <v>249</v>
      </c>
      <c r="C16" s="108">
        <v>1000</v>
      </c>
      <c r="D16" s="687" t="s">
        <v>1015</v>
      </c>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row>
    <row r="17" spans="1:66" s="45" customFormat="1" ht="78.75" customHeight="1">
      <c r="A17" s="107" t="s">
        <v>1018</v>
      </c>
      <c r="B17" s="107" t="s">
        <v>1016</v>
      </c>
      <c r="C17" s="108">
        <v>2000</v>
      </c>
      <c r="D17" s="687" t="s">
        <v>1015</v>
      </c>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row>
    <row r="18" spans="1:66" s="45" customFormat="1" ht="78.75" customHeight="1">
      <c r="A18" s="107" t="s">
        <v>1018</v>
      </c>
      <c r="B18" s="107" t="s">
        <v>1017</v>
      </c>
      <c r="C18" s="108">
        <v>1040</v>
      </c>
      <c r="D18" s="687" t="s">
        <v>1015</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row>
    <row r="19" spans="1:66" s="45" customFormat="1" ht="18.75" customHeight="1">
      <c r="A19" s="271"/>
      <c r="B19" s="271"/>
      <c r="C19" s="272"/>
      <c r="D19" s="271"/>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row>
    <row r="20" spans="1:66" ht="14">
      <c r="A20" s="46" t="s">
        <v>151</v>
      </c>
      <c r="B20" s="47"/>
      <c r="C20" s="48"/>
      <c r="D20" s="49"/>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row>
    <row r="21" spans="1:66" ht="15.75" customHeight="1">
      <c r="A21" s="730" t="s">
        <v>37</v>
      </c>
      <c r="B21" s="729"/>
      <c r="C21" s="731"/>
      <c r="D21" s="7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row>
    <row r="22" spans="1:66" ht="41.25" customHeight="1">
      <c r="A22" s="730" t="s">
        <v>153</v>
      </c>
      <c r="B22" s="729"/>
      <c r="C22" s="735"/>
      <c r="D22" s="736"/>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row>
    <row r="23" spans="1:66" ht="15" customHeight="1">
      <c r="A23" s="738" t="s">
        <v>150</v>
      </c>
      <c r="B23" s="739"/>
      <c r="C23" s="733"/>
      <c r="D23" s="734"/>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row>
    <row r="24" spans="1:66" ht="14">
      <c r="A24" s="36"/>
      <c r="B24" s="36"/>
      <c r="C24" s="39"/>
      <c r="D24" s="36"/>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row>
    <row r="25" spans="1:66">
      <c r="A25" s="740" t="s">
        <v>438</v>
      </c>
      <c r="B25" s="740"/>
      <c r="C25" s="740"/>
      <c r="D25" s="740"/>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row>
    <row r="26" spans="1:66">
      <c r="A26" s="737" t="s">
        <v>440</v>
      </c>
      <c r="B26" s="737"/>
      <c r="C26" s="737"/>
      <c r="D26" s="737"/>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row>
    <row r="27" spans="1:66">
      <c r="A27" s="737" t="s">
        <v>419</v>
      </c>
      <c r="B27" s="737"/>
      <c r="C27" s="737"/>
      <c r="D27" s="737"/>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row>
    <row r="28" spans="1:66" ht="13.5" customHeight="1">
      <c r="A28" s="50"/>
      <c r="B28" s="50"/>
      <c r="C28" s="50"/>
      <c r="D28" s="50"/>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row>
    <row r="29" spans="1:66">
      <c r="A29" s="737" t="s">
        <v>54</v>
      </c>
      <c r="B29" s="737"/>
      <c r="C29" s="737"/>
      <c r="D29" s="737"/>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row>
    <row r="30" spans="1:66">
      <c r="A30" s="737" t="s">
        <v>55</v>
      </c>
      <c r="B30" s="737"/>
      <c r="C30" s="737"/>
      <c r="D30" s="737"/>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row>
    <row r="31" spans="1:66">
      <c r="A31" s="737" t="s">
        <v>311</v>
      </c>
      <c r="B31" s="737"/>
      <c r="C31" s="737"/>
      <c r="D31" s="737"/>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row>
    <row r="32" spans="1:66">
      <c r="A32" s="32"/>
      <c r="B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row>
    <row r="33" spans="1:66">
      <c r="A33" s="32"/>
      <c r="B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row>
    <row r="34" spans="1:66">
      <c r="A34" s="32"/>
      <c r="B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row>
    <row r="35" spans="1:66">
      <c r="A35" s="32"/>
      <c r="B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row>
    <row r="36" spans="1:66" s="32" customFormat="1"/>
    <row r="37" spans="1:66" s="32" customFormat="1"/>
    <row r="38" spans="1:66" s="32" customFormat="1"/>
    <row r="39" spans="1:66" s="32" customFormat="1"/>
    <row r="40" spans="1:66" s="32" customFormat="1"/>
    <row r="41" spans="1:66" s="32" customFormat="1"/>
    <row r="42" spans="1:66" s="32" customFormat="1"/>
    <row r="43" spans="1:66" s="32" customFormat="1"/>
    <row r="44" spans="1:66" s="32" customFormat="1"/>
    <row r="45" spans="1:66" s="32" customFormat="1"/>
    <row r="46" spans="1:66" s="32" customFormat="1"/>
    <row r="47" spans="1:66" s="32" customFormat="1"/>
    <row r="48" spans="1:66" s="32" customFormat="1"/>
    <row r="49" spans="1:31" s="32" customFormat="1"/>
    <row r="50" spans="1:31" s="32" customFormat="1"/>
    <row r="51" spans="1:31" s="32" customFormat="1"/>
    <row r="52" spans="1:31" s="32" customFormat="1"/>
    <row r="53" spans="1:31" s="32" customFormat="1"/>
    <row r="54" spans="1:31" s="32" customFormat="1"/>
    <row r="55" spans="1:31">
      <c r="A55" s="32"/>
      <c r="B55" s="32"/>
      <c r="M55" s="32"/>
      <c r="N55" s="32"/>
      <c r="O55" s="32"/>
      <c r="P55" s="32"/>
      <c r="Q55" s="32"/>
      <c r="R55" s="32"/>
      <c r="S55" s="32"/>
      <c r="T55" s="32"/>
      <c r="U55" s="32"/>
      <c r="V55" s="32"/>
      <c r="W55" s="32"/>
      <c r="X55" s="32"/>
      <c r="Y55" s="32"/>
      <c r="Z55" s="32"/>
      <c r="AA55" s="32"/>
      <c r="AB55" s="32"/>
      <c r="AC55" s="32"/>
      <c r="AD55" s="32"/>
      <c r="AE55" s="32"/>
    </row>
    <row r="56" spans="1:31">
      <c r="A56" s="32"/>
      <c r="B56" s="32"/>
      <c r="M56" s="32"/>
      <c r="N56" s="32"/>
      <c r="O56" s="32"/>
      <c r="P56" s="32"/>
      <c r="Q56" s="32"/>
      <c r="R56" s="32"/>
      <c r="S56" s="32"/>
      <c r="T56" s="32"/>
      <c r="U56" s="32"/>
      <c r="V56" s="32"/>
      <c r="W56" s="32"/>
      <c r="X56" s="32"/>
      <c r="Y56" s="32"/>
      <c r="Z56" s="32"/>
      <c r="AA56" s="32"/>
      <c r="AB56" s="32"/>
      <c r="AC56" s="32"/>
      <c r="AD56" s="32"/>
      <c r="AE56" s="32"/>
    </row>
    <row r="57" spans="1:31">
      <c r="A57" s="32"/>
      <c r="B57" s="32"/>
      <c r="M57" s="32"/>
      <c r="N57" s="32"/>
      <c r="O57" s="32"/>
      <c r="P57" s="32"/>
      <c r="Q57" s="32"/>
      <c r="R57" s="32"/>
      <c r="S57" s="32"/>
      <c r="T57" s="32"/>
      <c r="U57" s="32"/>
      <c r="V57" s="32"/>
      <c r="W57" s="32"/>
      <c r="X57" s="32"/>
      <c r="Y57" s="32"/>
      <c r="Z57" s="32"/>
      <c r="AA57" s="32"/>
      <c r="AB57" s="32"/>
      <c r="AC57" s="32"/>
      <c r="AD57" s="32"/>
      <c r="AE57" s="32"/>
    </row>
    <row r="58" spans="1:31">
      <c r="A58" s="32"/>
      <c r="B58" s="32"/>
      <c r="M58" s="32"/>
      <c r="N58" s="32"/>
      <c r="O58" s="32"/>
      <c r="P58" s="32"/>
      <c r="Q58" s="32"/>
      <c r="R58" s="32"/>
      <c r="S58" s="32"/>
      <c r="T58" s="32"/>
      <c r="U58" s="32"/>
      <c r="V58" s="32"/>
      <c r="W58" s="32"/>
      <c r="X58" s="32"/>
      <c r="Y58" s="32"/>
      <c r="Z58" s="32"/>
      <c r="AA58" s="32"/>
      <c r="AB58" s="32"/>
      <c r="AC58" s="32"/>
      <c r="AD58" s="32"/>
      <c r="AE58" s="32"/>
    </row>
    <row r="59" spans="1:31">
      <c r="A59" s="32"/>
      <c r="B59" s="32"/>
      <c r="M59" s="32"/>
      <c r="N59" s="32"/>
      <c r="O59" s="32"/>
      <c r="P59" s="32"/>
      <c r="Q59" s="32"/>
      <c r="R59" s="32"/>
      <c r="S59" s="32"/>
      <c r="T59" s="32"/>
      <c r="U59" s="32"/>
      <c r="V59" s="32"/>
      <c r="W59" s="32"/>
      <c r="X59" s="32"/>
      <c r="Y59" s="32"/>
      <c r="Z59" s="32"/>
      <c r="AA59" s="32"/>
      <c r="AB59" s="32"/>
      <c r="AC59" s="32"/>
      <c r="AD59" s="32"/>
      <c r="AE59" s="32"/>
    </row>
    <row r="60" spans="1:31">
      <c r="A60" s="32"/>
      <c r="B60" s="32"/>
      <c r="M60" s="32"/>
      <c r="N60" s="32"/>
      <c r="O60" s="32"/>
      <c r="P60" s="32"/>
      <c r="Q60" s="32"/>
      <c r="R60" s="32"/>
      <c r="S60" s="32"/>
      <c r="T60" s="32"/>
      <c r="U60" s="32"/>
      <c r="V60" s="32"/>
      <c r="W60" s="32"/>
      <c r="X60" s="32"/>
      <c r="Y60" s="32"/>
      <c r="Z60" s="32"/>
      <c r="AA60" s="32"/>
      <c r="AB60" s="32"/>
      <c r="AC60" s="32"/>
      <c r="AD60" s="32"/>
      <c r="AE60" s="32"/>
    </row>
    <row r="61" spans="1:31">
      <c r="A61" s="32"/>
      <c r="B61" s="32"/>
      <c r="M61" s="32"/>
      <c r="N61" s="32"/>
      <c r="O61" s="32"/>
      <c r="P61" s="32"/>
      <c r="Q61" s="32"/>
      <c r="R61" s="32"/>
      <c r="S61" s="32"/>
      <c r="T61" s="32"/>
      <c r="U61" s="32"/>
      <c r="V61" s="32"/>
      <c r="W61" s="32"/>
      <c r="X61" s="32"/>
      <c r="Y61" s="32"/>
      <c r="Z61" s="32"/>
      <c r="AA61" s="32"/>
      <c r="AB61" s="32"/>
      <c r="AC61" s="32"/>
      <c r="AD61" s="32"/>
      <c r="AE61" s="32"/>
    </row>
    <row r="62" spans="1:31">
      <c r="A62" s="32"/>
      <c r="B62" s="32"/>
      <c r="M62" s="32"/>
      <c r="N62" s="32"/>
      <c r="O62" s="32"/>
      <c r="P62" s="32"/>
      <c r="Q62" s="32"/>
      <c r="R62" s="32"/>
      <c r="S62" s="32"/>
      <c r="T62" s="32"/>
      <c r="U62" s="32"/>
      <c r="V62" s="32"/>
      <c r="W62" s="32"/>
      <c r="X62" s="32"/>
      <c r="Y62" s="32"/>
      <c r="Z62" s="32"/>
      <c r="AA62" s="32"/>
      <c r="AB62" s="32"/>
      <c r="AC62" s="32"/>
      <c r="AD62" s="32"/>
      <c r="AE62" s="32"/>
    </row>
    <row r="63" spans="1:31">
      <c r="A63" s="32"/>
      <c r="B63" s="32"/>
      <c r="M63" s="32"/>
      <c r="N63" s="32"/>
      <c r="O63" s="32"/>
      <c r="P63" s="32"/>
      <c r="Q63" s="32"/>
      <c r="R63" s="32"/>
      <c r="S63" s="32"/>
      <c r="T63" s="32"/>
      <c r="U63" s="32"/>
      <c r="V63" s="32"/>
      <c r="W63" s="32"/>
      <c r="X63" s="32"/>
      <c r="Y63" s="32"/>
      <c r="Z63" s="32"/>
      <c r="AA63" s="32"/>
      <c r="AB63" s="32"/>
      <c r="AC63" s="32"/>
      <c r="AD63" s="32"/>
      <c r="AE63" s="32"/>
    </row>
    <row r="64" spans="1:31">
      <c r="A64" s="32"/>
      <c r="B64" s="32"/>
      <c r="M64" s="32"/>
      <c r="N64" s="32"/>
      <c r="O64" s="32"/>
      <c r="P64" s="32"/>
      <c r="Q64" s="32"/>
      <c r="R64" s="32"/>
      <c r="S64" s="32"/>
      <c r="T64" s="32"/>
      <c r="U64" s="32"/>
      <c r="V64" s="32"/>
      <c r="W64" s="32"/>
      <c r="X64" s="32"/>
      <c r="Y64" s="32"/>
      <c r="Z64" s="32"/>
      <c r="AA64" s="32"/>
      <c r="AB64" s="32"/>
      <c r="AC64" s="32"/>
      <c r="AD64" s="32"/>
      <c r="AE64" s="32"/>
    </row>
    <row r="65" spans="1:31">
      <c r="A65" s="32"/>
      <c r="B65" s="32"/>
      <c r="M65" s="32"/>
      <c r="N65" s="32"/>
      <c r="O65" s="32"/>
      <c r="P65" s="32"/>
      <c r="Q65" s="32"/>
      <c r="R65" s="32"/>
      <c r="S65" s="32"/>
      <c r="T65" s="32"/>
      <c r="U65" s="32"/>
      <c r="V65" s="32"/>
      <c r="W65" s="32"/>
      <c r="X65" s="32"/>
      <c r="Y65" s="32"/>
      <c r="Z65" s="32"/>
      <c r="AA65" s="32"/>
      <c r="AB65" s="32"/>
      <c r="AC65" s="32"/>
      <c r="AD65" s="32"/>
      <c r="AE65" s="32"/>
    </row>
    <row r="66" spans="1:31">
      <c r="A66" s="32"/>
      <c r="B66" s="32"/>
      <c r="M66" s="32"/>
      <c r="N66" s="32"/>
      <c r="O66" s="32"/>
      <c r="P66" s="32"/>
      <c r="Q66" s="32"/>
      <c r="R66" s="32"/>
      <c r="S66" s="32"/>
      <c r="T66" s="32"/>
      <c r="U66" s="32"/>
      <c r="V66" s="32"/>
      <c r="W66" s="32"/>
      <c r="X66" s="32"/>
      <c r="Y66" s="32"/>
      <c r="Z66" s="32"/>
      <c r="AA66" s="32"/>
      <c r="AB66" s="32"/>
      <c r="AC66" s="32"/>
      <c r="AD66" s="32"/>
      <c r="AE66" s="32"/>
    </row>
    <row r="67" spans="1:31">
      <c r="A67" s="32"/>
      <c r="B67" s="32"/>
      <c r="M67" s="32"/>
      <c r="N67" s="32"/>
      <c r="O67" s="32"/>
      <c r="P67" s="32"/>
      <c r="Q67" s="32"/>
      <c r="R67" s="32"/>
      <c r="S67" s="32"/>
      <c r="T67" s="32"/>
      <c r="U67" s="32"/>
      <c r="V67" s="32"/>
      <c r="W67" s="32"/>
      <c r="X67" s="32"/>
      <c r="Y67" s="32"/>
      <c r="Z67" s="32"/>
      <c r="AA67" s="32"/>
      <c r="AB67" s="32"/>
      <c r="AC67" s="32"/>
      <c r="AD67" s="32"/>
      <c r="AE67" s="32"/>
    </row>
    <row r="68" spans="1:31">
      <c r="A68" s="32"/>
      <c r="B68" s="32"/>
      <c r="M68" s="32"/>
      <c r="N68" s="32"/>
      <c r="O68" s="32"/>
      <c r="P68" s="32"/>
      <c r="Q68" s="32"/>
      <c r="R68" s="32"/>
      <c r="S68" s="32"/>
      <c r="T68" s="32"/>
      <c r="U68" s="32"/>
      <c r="V68" s="32"/>
      <c r="W68" s="32"/>
      <c r="X68" s="32"/>
      <c r="Y68" s="32"/>
      <c r="Z68" s="32"/>
      <c r="AA68" s="32"/>
      <c r="AB68" s="32"/>
      <c r="AC68" s="32"/>
      <c r="AD68" s="32"/>
      <c r="AE68" s="32"/>
    </row>
    <row r="69" spans="1:31">
      <c r="A69" s="32"/>
      <c r="B69" s="32"/>
      <c r="M69" s="32"/>
      <c r="N69" s="32"/>
      <c r="O69" s="32"/>
      <c r="P69" s="32"/>
      <c r="Q69" s="32"/>
      <c r="R69" s="32"/>
      <c r="S69" s="32"/>
      <c r="T69" s="32"/>
      <c r="U69" s="32"/>
      <c r="V69" s="32"/>
      <c r="W69" s="32"/>
      <c r="X69" s="32"/>
      <c r="Y69" s="32"/>
      <c r="Z69" s="32"/>
      <c r="AA69" s="32"/>
      <c r="AB69" s="32"/>
      <c r="AC69" s="32"/>
      <c r="AD69" s="32"/>
      <c r="AE69" s="32"/>
    </row>
    <row r="70" spans="1:31">
      <c r="A70" s="32"/>
      <c r="B70" s="32"/>
      <c r="M70" s="32"/>
      <c r="N70" s="32"/>
      <c r="O70" s="32"/>
      <c r="P70" s="32"/>
      <c r="Q70" s="32"/>
      <c r="R70" s="32"/>
      <c r="S70" s="32"/>
      <c r="T70" s="32"/>
      <c r="U70" s="32"/>
      <c r="V70" s="32"/>
      <c r="W70" s="32"/>
      <c r="X70" s="32"/>
      <c r="Y70" s="32"/>
      <c r="Z70" s="32"/>
      <c r="AA70" s="32"/>
      <c r="AB70" s="32"/>
      <c r="AC70" s="32"/>
      <c r="AD70" s="32"/>
      <c r="AE70" s="32"/>
    </row>
    <row r="71" spans="1:31">
      <c r="A71" s="32"/>
      <c r="B71" s="32"/>
      <c r="M71" s="32"/>
      <c r="N71" s="32"/>
      <c r="O71" s="32"/>
      <c r="P71" s="32"/>
      <c r="Q71" s="32"/>
      <c r="R71" s="32"/>
      <c r="S71" s="32"/>
      <c r="T71" s="32"/>
      <c r="U71" s="32"/>
      <c r="V71" s="32"/>
      <c r="W71" s="32"/>
      <c r="X71" s="32"/>
      <c r="Y71" s="32"/>
      <c r="Z71" s="32"/>
      <c r="AA71" s="32"/>
      <c r="AB71" s="32"/>
      <c r="AC71" s="32"/>
      <c r="AD71" s="32"/>
      <c r="AE71" s="32"/>
    </row>
    <row r="72" spans="1:31">
      <c r="A72" s="32"/>
      <c r="B72" s="32"/>
      <c r="M72" s="32"/>
      <c r="N72" s="32"/>
      <c r="O72" s="32"/>
      <c r="P72" s="32"/>
      <c r="Q72" s="32"/>
      <c r="R72" s="32"/>
      <c r="S72" s="32"/>
      <c r="T72" s="32"/>
      <c r="U72" s="32"/>
      <c r="V72" s="32"/>
      <c r="W72" s="32"/>
      <c r="X72" s="32"/>
      <c r="Y72" s="32"/>
      <c r="Z72" s="32"/>
      <c r="AA72" s="32"/>
      <c r="AB72" s="32"/>
      <c r="AC72" s="32"/>
      <c r="AD72" s="32"/>
      <c r="AE72" s="32"/>
    </row>
    <row r="73" spans="1:31">
      <c r="A73" s="32"/>
      <c r="B73" s="32"/>
      <c r="M73" s="32"/>
      <c r="N73" s="32"/>
      <c r="O73" s="32"/>
      <c r="P73" s="32"/>
      <c r="Q73" s="32"/>
      <c r="R73" s="32"/>
      <c r="S73" s="32"/>
      <c r="T73" s="32"/>
      <c r="U73" s="32"/>
      <c r="V73" s="32"/>
      <c r="W73" s="32"/>
      <c r="X73" s="32"/>
      <c r="Y73" s="32"/>
      <c r="Z73" s="32"/>
      <c r="AA73" s="32"/>
      <c r="AB73" s="32"/>
      <c r="AC73" s="32"/>
      <c r="AD73" s="32"/>
      <c r="AE73" s="32"/>
    </row>
    <row r="74" spans="1:31">
      <c r="A74" s="32"/>
      <c r="B74" s="32"/>
      <c r="M74" s="32"/>
      <c r="N74" s="32"/>
      <c r="O74" s="32"/>
      <c r="P74" s="32"/>
      <c r="Q74" s="32"/>
      <c r="R74" s="32"/>
      <c r="S74" s="32"/>
      <c r="T74" s="32"/>
      <c r="U74" s="32"/>
      <c r="V74" s="32"/>
      <c r="W74" s="32"/>
      <c r="X74" s="32"/>
      <c r="Y74" s="32"/>
      <c r="Z74" s="32"/>
      <c r="AA74" s="32"/>
      <c r="AB74" s="32"/>
      <c r="AC74" s="32"/>
      <c r="AD74" s="32"/>
      <c r="AE74" s="32"/>
    </row>
    <row r="75" spans="1:31">
      <c r="A75" s="32"/>
      <c r="B75" s="32"/>
      <c r="M75" s="32"/>
      <c r="N75" s="32"/>
      <c r="O75" s="32"/>
      <c r="P75" s="32"/>
      <c r="Q75" s="32"/>
      <c r="R75" s="32"/>
      <c r="S75" s="32"/>
      <c r="T75" s="32"/>
      <c r="U75" s="32"/>
      <c r="V75" s="32"/>
      <c r="W75" s="32"/>
      <c r="X75" s="32"/>
      <c r="Y75" s="32"/>
      <c r="Z75" s="32"/>
      <c r="AA75" s="32"/>
      <c r="AB75" s="32"/>
      <c r="AC75" s="32"/>
      <c r="AD75" s="32"/>
      <c r="AE75" s="32"/>
    </row>
    <row r="76" spans="1:31">
      <c r="A76" s="32"/>
      <c r="B76" s="32"/>
      <c r="M76" s="32"/>
      <c r="N76" s="32"/>
      <c r="O76" s="32"/>
      <c r="P76" s="32"/>
      <c r="Q76" s="32"/>
      <c r="R76" s="32"/>
      <c r="S76" s="32"/>
      <c r="T76" s="32"/>
      <c r="U76" s="32"/>
      <c r="V76" s="32"/>
      <c r="W76" s="32"/>
      <c r="X76" s="32"/>
      <c r="Y76" s="32"/>
      <c r="Z76" s="32"/>
      <c r="AA76" s="32"/>
      <c r="AB76" s="32"/>
      <c r="AC76" s="32"/>
      <c r="AD76" s="32"/>
      <c r="AE76" s="32"/>
    </row>
    <row r="77" spans="1:31">
      <c r="A77" s="32"/>
      <c r="B77" s="32"/>
      <c r="M77" s="32"/>
      <c r="N77" s="32"/>
      <c r="O77" s="32"/>
      <c r="P77" s="32"/>
      <c r="Q77" s="32"/>
      <c r="R77" s="32"/>
      <c r="S77" s="32"/>
      <c r="T77" s="32"/>
      <c r="U77" s="32"/>
      <c r="V77" s="32"/>
      <c r="W77" s="32"/>
      <c r="X77" s="32"/>
      <c r="Y77" s="32"/>
      <c r="Z77" s="32"/>
      <c r="AA77" s="32"/>
      <c r="AB77" s="32"/>
      <c r="AC77" s="32"/>
      <c r="AD77" s="32"/>
      <c r="AE77" s="32"/>
    </row>
    <row r="78" spans="1:31">
      <c r="A78" s="32"/>
      <c r="B78" s="32"/>
      <c r="M78" s="32"/>
      <c r="N78" s="32"/>
      <c r="O78" s="32"/>
      <c r="P78" s="32"/>
      <c r="Q78" s="32"/>
      <c r="R78" s="32"/>
      <c r="S78" s="32"/>
      <c r="T78" s="32"/>
      <c r="U78" s="32"/>
      <c r="V78" s="32"/>
      <c r="W78" s="32"/>
      <c r="X78" s="32"/>
      <c r="Y78" s="32"/>
      <c r="Z78" s="32"/>
      <c r="AA78" s="32"/>
      <c r="AB78" s="32"/>
      <c r="AC78" s="32"/>
      <c r="AD78" s="32"/>
      <c r="AE78" s="32"/>
    </row>
    <row r="79" spans="1:31">
      <c r="A79" s="32"/>
      <c r="B79" s="32"/>
      <c r="M79" s="32"/>
      <c r="N79" s="32"/>
      <c r="O79" s="32"/>
      <c r="P79" s="32"/>
      <c r="Q79" s="32"/>
      <c r="R79" s="32"/>
      <c r="S79" s="32"/>
      <c r="T79" s="32"/>
      <c r="U79" s="32"/>
      <c r="V79" s="32"/>
      <c r="W79" s="32"/>
      <c r="X79" s="32"/>
      <c r="Y79" s="32"/>
      <c r="Z79" s="32"/>
      <c r="AA79" s="32"/>
      <c r="AB79" s="32"/>
      <c r="AC79" s="32"/>
      <c r="AD79" s="32"/>
      <c r="AE79" s="32"/>
    </row>
    <row r="80" spans="1:31">
      <c r="A80" s="32"/>
      <c r="B80" s="32"/>
      <c r="M80" s="32"/>
      <c r="N80" s="32"/>
      <c r="O80" s="32"/>
      <c r="P80" s="32"/>
      <c r="Q80" s="32"/>
      <c r="R80" s="32"/>
      <c r="S80" s="32"/>
      <c r="T80" s="32"/>
      <c r="U80" s="32"/>
      <c r="V80" s="32"/>
      <c r="W80" s="32"/>
      <c r="X80" s="32"/>
      <c r="Y80" s="32"/>
      <c r="Z80" s="32"/>
      <c r="AA80" s="32"/>
      <c r="AB80" s="32"/>
      <c r="AC80" s="32"/>
      <c r="AD80" s="32"/>
      <c r="AE80" s="32"/>
    </row>
    <row r="81" spans="1:31">
      <c r="A81" s="32"/>
      <c r="B81" s="32"/>
      <c r="M81" s="32"/>
      <c r="N81" s="32"/>
      <c r="O81" s="32"/>
      <c r="P81" s="32"/>
      <c r="Q81" s="32"/>
      <c r="R81" s="32"/>
      <c r="S81" s="32"/>
      <c r="T81" s="32"/>
      <c r="U81" s="32"/>
      <c r="V81" s="32"/>
      <c r="W81" s="32"/>
      <c r="X81" s="32"/>
      <c r="Y81" s="32"/>
      <c r="Z81" s="32"/>
      <c r="AA81" s="32"/>
      <c r="AB81" s="32"/>
      <c r="AC81" s="32"/>
      <c r="AD81" s="32"/>
      <c r="AE81" s="32"/>
    </row>
    <row r="82" spans="1:31">
      <c r="A82" s="32"/>
      <c r="B82" s="32"/>
      <c r="M82" s="32"/>
      <c r="N82" s="32"/>
      <c r="O82" s="32"/>
      <c r="P82" s="32"/>
      <c r="Q82" s="32"/>
      <c r="R82" s="32"/>
      <c r="S82" s="32"/>
      <c r="T82" s="32"/>
      <c r="U82" s="32"/>
      <c r="V82" s="32"/>
      <c r="W82" s="32"/>
      <c r="X82" s="32"/>
      <c r="Y82" s="32"/>
      <c r="Z82" s="32"/>
      <c r="AA82" s="32"/>
      <c r="AB82" s="32"/>
      <c r="AC82" s="32"/>
      <c r="AD82" s="32"/>
      <c r="AE82" s="32"/>
    </row>
    <row r="83" spans="1:31">
      <c r="A83" s="32"/>
      <c r="B83" s="32"/>
      <c r="M83" s="32"/>
      <c r="N83" s="32"/>
      <c r="O83" s="32"/>
      <c r="P83" s="32"/>
      <c r="Q83" s="32"/>
      <c r="R83" s="32"/>
      <c r="S83" s="32"/>
      <c r="T83" s="32"/>
      <c r="U83" s="32"/>
      <c r="V83" s="32"/>
      <c r="W83" s="32"/>
      <c r="X83" s="32"/>
      <c r="Y83" s="32"/>
      <c r="Z83" s="32"/>
      <c r="AA83" s="32"/>
      <c r="AB83" s="32"/>
      <c r="AC83" s="32"/>
      <c r="AD83" s="32"/>
      <c r="AE83" s="32"/>
    </row>
    <row r="84" spans="1:31">
      <c r="A84" s="32"/>
      <c r="B84" s="32"/>
      <c r="M84" s="32"/>
      <c r="N84" s="32"/>
      <c r="O84" s="32"/>
      <c r="P84" s="32"/>
      <c r="Q84" s="32"/>
      <c r="R84" s="32"/>
      <c r="S84" s="32"/>
      <c r="T84" s="32"/>
      <c r="U84" s="32"/>
      <c r="V84" s="32"/>
      <c r="W84" s="32"/>
      <c r="X84" s="32"/>
      <c r="Y84" s="32"/>
      <c r="Z84" s="32"/>
      <c r="AA84" s="32"/>
      <c r="AB84" s="32"/>
      <c r="AC84" s="32"/>
      <c r="AD84" s="32"/>
      <c r="AE84" s="32"/>
    </row>
    <row r="85" spans="1:31">
      <c r="A85" s="32"/>
      <c r="B85" s="32"/>
      <c r="M85" s="32"/>
      <c r="N85" s="32"/>
      <c r="O85" s="32"/>
      <c r="P85" s="32"/>
      <c r="Q85" s="32"/>
      <c r="R85" s="32"/>
      <c r="S85" s="32"/>
      <c r="T85" s="32"/>
      <c r="U85" s="32"/>
      <c r="V85" s="32"/>
      <c r="W85" s="32"/>
      <c r="X85" s="32"/>
      <c r="Y85" s="32"/>
      <c r="Z85" s="32"/>
      <c r="AA85" s="32"/>
      <c r="AB85" s="32"/>
      <c r="AC85" s="32"/>
      <c r="AD85" s="32"/>
      <c r="AE85" s="32"/>
    </row>
    <row r="86" spans="1:31">
      <c r="A86" s="32"/>
      <c r="B86" s="32"/>
      <c r="M86" s="32"/>
      <c r="N86" s="32"/>
      <c r="O86" s="32"/>
      <c r="P86" s="32"/>
      <c r="Q86" s="32"/>
      <c r="R86" s="32"/>
      <c r="S86" s="32"/>
      <c r="T86" s="32"/>
      <c r="U86" s="32"/>
      <c r="V86" s="32"/>
      <c r="W86" s="32"/>
      <c r="X86" s="32"/>
      <c r="Y86" s="32"/>
      <c r="Z86" s="32"/>
      <c r="AA86" s="32"/>
      <c r="AB86" s="32"/>
      <c r="AC86" s="32"/>
      <c r="AD86" s="32"/>
      <c r="AE86" s="32"/>
    </row>
    <row r="87" spans="1:31">
      <c r="A87" s="32"/>
      <c r="B87" s="32"/>
      <c r="M87" s="32"/>
      <c r="N87" s="32"/>
      <c r="O87" s="32"/>
      <c r="P87" s="32"/>
      <c r="Q87" s="32"/>
      <c r="R87" s="32"/>
      <c r="S87" s="32"/>
      <c r="T87" s="32"/>
      <c r="U87" s="32"/>
      <c r="V87" s="32"/>
      <c r="W87" s="32"/>
      <c r="X87" s="32"/>
      <c r="Y87" s="32"/>
      <c r="Z87" s="32"/>
      <c r="AA87" s="32"/>
      <c r="AB87" s="32"/>
      <c r="AC87" s="32"/>
      <c r="AD87" s="32"/>
      <c r="AE87" s="32"/>
    </row>
    <row r="88" spans="1:31">
      <c r="A88" s="32"/>
      <c r="B88" s="32"/>
      <c r="M88" s="32"/>
      <c r="N88" s="32"/>
      <c r="O88" s="32"/>
      <c r="P88" s="32"/>
      <c r="Q88" s="32"/>
      <c r="R88" s="32"/>
      <c r="S88" s="32"/>
      <c r="T88" s="32"/>
      <c r="U88" s="32"/>
      <c r="V88" s="32"/>
      <c r="W88" s="32"/>
      <c r="X88" s="32"/>
      <c r="Y88" s="32"/>
      <c r="Z88" s="32"/>
      <c r="AA88" s="32"/>
      <c r="AB88" s="32"/>
      <c r="AC88" s="32"/>
      <c r="AD88" s="32"/>
      <c r="AE88" s="32"/>
    </row>
    <row r="89" spans="1:31">
      <c r="A89" s="32"/>
      <c r="B89" s="32"/>
      <c r="M89" s="32"/>
      <c r="N89" s="32"/>
      <c r="O89" s="32"/>
      <c r="P89" s="32"/>
      <c r="Q89" s="32"/>
      <c r="R89" s="32"/>
      <c r="S89" s="32"/>
      <c r="T89" s="32"/>
      <c r="U89" s="32"/>
      <c r="V89" s="32"/>
      <c r="W89" s="32"/>
      <c r="X89" s="32"/>
      <c r="Y89" s="32"/>
      <c r="Z89" s="32"/>
      <c r="AA89" s="32"/>
      <c r="AB89" s="32"/>
      <c r="AC89" s="32"/>
      <c r="AD89" s="32"/>
      <c r="AE89" s="32"/>
    </row>
    <row r="90" spans="1:31">
      <c r="A90" s="32"/>
      <c r="B90" s="32"/>
      <c r="M90" s="32"/>
      <c r="N90" s="32"/>
      <c r="O90" s="32"/>
      <c r="P90" s="32"/>
      <c r="Q90" s="32"/>
      <c r="R90" s="32"/>
      <c r="S90" s="32"/>
      <c r="T90" s="32"/>
      <c r="U90" s="32"/>
      <c r="V90" s="32"/>
      <c r="W90" s="32"/>
      <c r="X90" s="32"/>
      <c r="Y90" s="32"/>
      <c r="Z90" s="32"/>
      <c r="AA90" s="32"/>
      <c r="AB90" s="32"/>
      <c r="AC90" s="32"/>
      <c r="AD90" s="32"/>
      <c r="AE90" s="32"/>
    </row>
    <row r="91" spans="1:31">
      <c r="A91" s="32"/>
      <c r="B91" s="32"/>
      <c r="M91" s="32"/>
      <c r="N91" s="32"/>
      <c r="O91" s="32"/>
      <c r="P91" s="32"/>
      <c r="Q91" s="32"/>
      <c r="R91" s="32"/>
      <c r="S91" s="32"/>
      <c r="T91" s="32"/>
      <c r="U91" s="32"/>
      <c r="V91" s="32"/>
      <c r="W91" s="32"/>
      <c r="X91" s="32"/>
      <c r="Y91" s="32"/>
      <c r="Z91" s="32"/>
      <c r="AA91" s="32"/>
      <c r="AB91" s="32"/>
      <c r="AC91" s="32"/>
      <c r="AD91" s="32"/>
      <c r="AE91" s="32"/>
    </row>
    <row r="92" spans="1:31">
      <c r="A92" s="32"/>
      <c r="B92" s="32"/>
      <c r="M92" s="32"/>
      <c r="N92" s="32"/>
      <c r="O92" s="32"/>
      <c r="P92" s="32"/>
      <c r="Q92" s="32"/>
      <c r="R92" s="32"/>
      <c r="S92" s="32"/>
      <c r="T92" s="32"/>
      <c r="U92" s="32"/>
      <c r="V92" s="32"/>
      <c r="W92" s="32"/>
      <c r="X92" s="32"/>
      <c r="Y92" s="32"/>
      <c r="Z92" s="32"/>
      <c r="AA92" s="32"/>
      <c r="AB92" s="32"/>
      <c r="AC92" s="32"/>
      <c r="AD92" s="32"/>
      <c r="AE92" s="32"/>
    </row>
    <row r="93" spans="1:31">
      <c r="A93" s="32"/>
      <c r="B93" s="32"/>
      <c r="M93" s="32"/>
      <c r="N93" s="32"/>
      <c r="O93" s="32"/>
      <c r="P93" s="32"/>
      <c r="Q93" s="32"/>
      <c r="R93" s="32"/>
      <c r="S93" s="32"/>
      <c r="T93" s="32"/>
      <c r="U93" s="32"/>
      <c r="V93" s="32"/>
      <c r="W93" s="32"/>
      <c r="X93" s="32"/>
      <c r="Y93" s="32"/>
      <c r="Z93" s="32"/>
      <c r="AA93" s="32"/>
      <c r="AB93" s="32"/>
      <c r="AC93" s="32"/>
      <c r="AD93" s="32"/>
      <c r="AE93" s="32"/>
    </row>
    <row r="94" spans="1:31">
      <c r="A94" s="32"/>
      <c r="B94" s="32"/>
      <c r="M94" s="32"/>
      <c r="N94" s="32"/>
      <c r="O94" s="32"/>
      <c r="P94" s="32"/>
      <c r="Q94" s="32"/>
      <c r="R94" s="32"/>
      <c r="S94" s="32"/>
      <c r="T94" s="32"/>
      <c r="U94" s="32"/>
      <c r="V94" s="32"/>
      <c r="W94" s="32"/>
      <c r="X94" s="32"/>
      <c r="Y94" s="32"/>
      <c r="Z94" s="32"/>
      <c r="AA94" s="32"/>
      <c r="AB94" s="32"/>
      <c r="AC94" s="32"/>
      <c r="AD94" s="32"/>
      <c r="AE94" s="32"/>
    </row>
    <row r="95" spans="1:31">
      <c r="A95" s="32"/>
      <c r="B95" s="32"/>
      <c r="M95" s="32"/>
      <c r="N95" s="32"/>
      <c r="O95" s="32"/>
      <c r="P95" s="32"/>
      <c r="Q95" s="32"/>
      <c r="R95" s="32"/>
      <c r="S95" s="32"/>
      <c r="T95" s="32"/>
      <c r="U95" s="32"/>
      <c r="V95" s="32"/>
      <c r="W95" s="32"/>
      <c r="X95" s="32"/>
      <c r="Y95" s="32"/>
      <c r="Z95" s="32"/>
      <c r="AA95" s="32"/>
      <c r="AB95" s="32"/>
      <c r="AC95" s="32"/>
      <c r="AD95" s="32"/>
      <c r="AE95" s="32"/>
    </row>
    <row r="96" spans="1:31">
      <c r="A96" s="32"/>
      <c r="B96" s="32"/>
      <c r="M96" s="32"/>
      <c r="N96" s="32"/>
      <c r="O96" s="32"/>
      <c r="P96" s="32"/>
      <c r="Q96" s="32"/>
      <c r="R96" s="32"/>
      <c r="S96" s="32"/>
      <c r="T96" s="32"/>
      <c r="U96" s="32"/>
      <c r="V96" s="32"/>
      <c r="W96" s="32"/>
      <c r="X96" s="32"/>
      <c r="Y96" s="32"/>
      <c r="Z96" s="32"/>
      <c r="AA96" s="32"/>
      <c r="AB96" s="32"/>
      <c r="AC96" s="32"/>
      <c r="AD96" s="32"/>
      <c r="AE96" s="32"/>
    </row>
    <row r="97" spans="1:31">
      <c r="A97" s="32"/>
      <c r="B97" s="32"/>
      <c r="M97" s="32"/>
      <c r="N97" s="32"/>
      <c r="O97" s="32"/>
      <c r="P97" s="32"/>
      <c r="Q97" s="32"/>
      <c r="R97" s="32"/>
      <c r="S97" s="32"/>
      <c r="T97" s="32"/>
      <c r="U97" s="32"/>
      <c r="V97" s="32"/>
      <c r="W97" s="32"/>
      <c r="X97" s="32"/>
      <c r="Y97" s="32"/>
      <c r="Z97" s="32"/>
      <c r="AA97" s="32"/>
      <c r="AB97" s="32"/>
      <c r="AC97" s="32"/>
      <c r="AD97" s="32"/>
      <c r="AE97" s="32"/>
    </row>
    <row r="98" spans="1:31">
      <c r="A98" s="32"/>
      <c r="B98" s="32"/>
      <c r="M98" s="32"/>
      <c r="N98" s="32"/>
      <c r="O98" s="32"/>
      <c r="P98" s="32"/>
      <c r="Q98" s="32"/>
      <c r="R98" s="32"/>
      <c r="S98" s="32"/>
      <c r="T98" s="32"/>
      <c r="U98" s="32"/>
      <c r="V98" s="32"/>
      <c r="W98" s="32"/>
      <c r="X98" s="32"/>
      <c r="Y98" s="32"/>
      <c r="Z98" s="32"/>
      <c r="AA98" s="32"/>
      <c r="AB98" s="32"/>
      <c r="AC98" s="32"/>
      <c r="AD98" s="32"/>
      <c r="AE98" s="32"/>
    </row>
    <row r="99" spans="1:31">
      <c r="A99" s="32"/>
      <c r="B99" s="32"/>
      <c r="M99" s="32"/>
      <c r="N99" s="32"/>
      <c r="O99" s="32"/>
      <c r="P99" s="32"/>
      <c r="Q99" s="32"/>
      <c r="R99" s="32"/>
      <c r="S99" s="32"/>
      <c r="T99" s="32"/>
      <c r="U99" s="32"/>
      <c r="V99" s="32"/>
      <c r="W99" s="32"/>
      <c r="X99" s="32"/>
      <c r="Y99" s="32"/>
      <c r="Z99" s="32"/>
      <c r="AA99" s="32"/>
      <c r="AB99" s="32"/>
      <c r="AC99" s="32"/>
      <c r="AD99" s="32"/>
      <c r="AE99" s="32"/>
    </row>
    <row r="100" spans="1:31">
      <c r="A100" s="32"/>
      <c r="B100" s="32"/>
    </row>
    <row r="101" spans="1:31">
      <c r="A101" s="32"/>
      <c r="B101" s="32"/>
    </row>
    <row r="102" spans="1:31">
      <c r="A102" s="32"/>
      <c r="B102" s="32"/>
    </row>
    <row r="103" spans="1:31">
      <c r="A103" s="32"/>
      <c r="B103" s="32"/>
    </row>
  </sheetData>
  <mergeCells count="21">
    <mergeCell ref="A30:D30"/>
    <mergeCell ref="A31:D31"/>
    <mergeCell ref="A23:B23"/>
    <mergeCell ref="A25:D25"/>
    <mergeCell ref="A26:D26"/>
    <mergeCell ref="A27:D27"/>
    <mergeCell ref="A29:D29"/>
    <mergeCell ref="A22:B22"/>
    <mergeCell ref="B8:D8"/>
    <mergeCell ref="C23:D23"/>
    <mergeCell ref="B11:C11"/>
    <mergeCell ref="A14:D14"/>
    <mergeCell ref="B10:C10"/>
    <mergeCell ref="C22:D22"/>
    <mergeCell ref="B1:C1"/>
    <mergeCell ref="A3:D4"/>
    <mergeCell ref="A5:D5"/>
    <mergeCell ref="A6:C6"/>
    <mergeCell ref="B7:D7"/>
    <mergeCell ref="A21:B21"/>
    <mergeCell ref="C21:D21"/>
  </mergeCells>
  <phoneticPr fontId="4" type="noConversion"/>
  <pageMargins left="1.19" right="0.75" top="1" bottom="1" header="0.5" footer="0.5"/>
  <pageSetup paperSize="9" scale="89" orientation="portrait"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768E9-25C6-4CFE-AA02-FA0E1749EC2A}">
  <dimension ref="A1:O830"/>
  <sheetViews>
    <sheetView workbookViewId="0">
      <selection activeCell="G1" sqref="G1:L1"/>
    </sheetView>
  </sheetViews>
  <sheetFormatPr defaultColWidth="11.453125" defaultRowHeight="15.5"/>
  <cols>
    <col min="1" max="1" width="4.1796875" style="353" customWidth="1"/>
    <col min="2" max="2" width="9.1796875" style="412" hidden="1" customWidth="1"/>
    <col min="3" max="4" width="10" style="412" hidden="1" customWidth="1"/>
    <col min="5" max="5" width="40.54296875" style="412" hidden="1" customWidth="1"/>
    <col min="6" max="6" width="4.1796875" style="418" customWidth="1"/>
    <col min="7" max="7" width="10.54296875" style="1" customWidth="1"/>
    <col min="8" max="8" width="11.453125" style="1"/>
    <col min="9" max="9" width="27.26953125" style="1" customWidth="1"/>
    <col min="10" max="10" width="25.81640625" style="1" customWidth="1"/>
    <col min="11" max="11" width="26.81640625" style="1" customWidth="1"/>
    <col min="12" max="12" width="22.26953125" style="1" customWidth="1"/>
    <col min="13" max="15" width="11.453125" style="353"/>
    <col min="16" max="16384" width="11.453125" style="1"/>
  </cols>
  <sheetData>
    <row r="1" spans="1:15" ht="20.5" thickBot="1">
      <c r="B1" s="741" t="s">
        <v>1607</v>
      </c>
      <c r="C1" s="742"/>
      <c r="D1" s="742"/>
      <c r="E1" s="743"/>
      <c r="F1" s="354"/>
      <c r="G1" s="744" t="s">
        <v>1608</v>
      </c>
      <c r="H1" s="744"/>
      <c r="I1" s="744"/>
      <c r="J1" s="744"/>
      <c r="K1" s="744"/>
      <c r="L1" s="744"/>
    </row>
    <row r="2" spans="1:15" ht="39.65" customHeight="1" thickBot="1">
      <c r="B2" s="745" t="s">
        <v>1609</v>
      </c>
      <c r="C2" s="746"/>
      <c r="D2" s="746"/>
      <c r="E2" s="747"/>
      <c r="F2" s="354"/>
      <c r="G2" s="355">
        <v>1</v>
      </c>
      <c r="H2" s="356" t="s">
        <v>247</v>
      </c>
      <c r="I2" s="748" t="s">
        <v>248</v>
      </c>
      <c r="J2" s="748"/>
      <c r="K2" s="748"/>
      <c r="L2" s="748"/>
    </row>
    <row r="3" spans="1:15" ht="39.65" customHeight="1" thickBot="1">
      <c r="B3" s="357" t="s">
        <v>1610</v>
      </c>
      <c r="C3" s="358" t="s">
        <v>1611</v>
      </c>
      <c r="D3" s="358" t="s">
        <v>1612</v>
      </c>
      <c r="E3" s="358" t="s">
        <v>1613</v>
      </c>
      <c r="F3" s="359"/>
      <c r="G3" s="355">
        <v>2</v>
      </c>
      <c r="H3" s="356" t="s">
        <v>250</v>
      </c>
      <c r="I3" s="749" t="s">
        <v>251</v>
      </c>
      <c r="J3" s="749"/>
      <c r="K3" s="749"/>
      <c r="L3" s="360" t="s">
        <v>252</v>
      </c>
    </row>
    <row r="4" spans="1:15" ht="39.65" customHeight="1">
      <c r="B4" s="361" t="s">
        <v>1614</v>
      </c>
      <c r="C4" s="362" t="s">
        <v>1615</v>
      </c>
      <c r="D4" s="750"/>
      <c r="E4" s="752"/>
      <c r="F4" s="363"/>
      <c r="G4" s="355">
        <v>3</v>
      </c>
      <c r="H4" s="356" t="s">
        <v>253</v>
      </c>
      <c r="I4" s="749"/>
      <c r="J4" s="749"/>
      <c r="K4" s="749"/>
      <c r="L4" s="360" t="s">
        <v>254</v>
      </c>
    </row>
    <row r="5" spans="1:15" ht="36.75" customHeight="1" thickBot="1">
      <c r="B5" s="364" t="s">
        <v>1616</v>
      </c>
      <c r="C5" s="365" t="s">
        <v>1617</v>
      </c>
      <c r="D5" s="751"/>
      <c r="E5" s="753"/>
      <c r="F5" s="363"/>
      <c r="G5" s="355">
        <v>4</v>
      </c>
      <c r="H5" s="754" t="s">
        <v>255</v>
      </c>
      <c r="I5" s="754"/>
      <c r="J5" s="754"/>
      <c r="K5" s="754"/>
      <c r="L5" s="754"/>
    </row>
    <row r="6" spans="1:15" ht="46" customHeight="1">
      <c r="B6" s="367"/>
      <c r="C6" s="362" t="s">
        <v>1618</v>
      </c>
      <c r="D6" s="750"/>
      <c r="E6" s="752"/>
      <c r="F6" s="363"/>
      <c r="G6" s="368"/>
      <c r="H6" s="368"/>
      <c r="I6" s="368"/>
      <c r="J6" s="368"/>
      <c r="K6" s="368"/>
      <c r="L6" s="368"/>
    </row>
    <row r="7" spans="1:15" ht="16" thickBot="1">
      <c r="B7" s="367"/>
      <c r="C7" s="365" t="s">
        <v>1016</v>
      </c>
      <c r="D7" s="751"/>
      <c r="E7" s="753"/>
      <c r="F7" s="363"/>
      <c r="G7" s="755" t="s">
        <v>1619</v>
      </c>
      <c r="H7" s="755"/>
      <c r="I7" s="755"/>
      <c r="J7" s="755"/>
      <c r="K7" s="755"/>
      <c r="L7" s="755"/>
    </row>
    <row r="8" spans="1:15" ht="23">
      <c r="A8" s="369"/>
      <c r="B8" s="367"/>
      <c r="C8" s="362" t="s">
        <v>1620</v>
      </c>
      <c r="D8" s="750"/>
      <c r="E8" s="752"/>
      <c r="F8" s="363"/>
      <c r="G8" s="370" t="s">
        <v>1621</v>
      </c>
      <c r="H8" s="370" t="s">
        <v>1622</v>
      </c>
      <c r="I8" s="371" t="s">
        <v>1610</v>
      </c>
      <c r="J8" s="371" t="s">
        <v>1611</v>
      </c>
      <c r="K8" s="371" t="s">
        <v>1612</v>
      </c>
      <c r="L8" s="372" t="s">
        <v>1613</v>
      </c>
      <c r="M8" s="369"/>
      <c r="N8" s="369"/>
      <c r="O8" s="369"/>
    </row>
    <row r="9" spans="1:15" s="2" customFormat="1" ht="16" thickBot="1">
      <c r="A9" s="369"/>
      <c r="B9" s="373"/>
      <c r="C9" s="365" t="s">
        <v>1623</v>
      </c>
      <c r="D9" s="751"/>
      <c r="E9" s="753"/>
      <c r="F9" s="363"/>
      <c r="G9" s="374">
        <v>1000</v>
      </c>
      <c r="H9" s="370" t="s">
        <v>1624</v>
      </c>
      <c r="I9" s="370" t="s">
        <v>249</v>
      </c>
      <c r="J9" s="375"/>
      <c r="K9" s="375"/>
      <c r="L9" s="376"/>
      <c r="M9" s="369"/>
      <c r="N9" s="369"/>
      <c r="O9" s="369"/>
    </row>
    <row r="10" spans="1:15" s="2" customFormat="1" ht="20.25" customHeight="1">
      <c r="A10" s="353"/>
      <c r="B10" s="361" t="s">
        <v>1625</v>
      </c>
      <c r="C10" s="750"/>
      <c r="D10" s="750"/>
      <c r="E10" s="752" t="s">
        <v>1626</v>
      </c>
      <c r="F10" s="363"/>
      <c r="G10" s="377">
        <v>1010</v>
      </c>
      <c r="H10" s="378" t="s">
        <v>1627</v>
      </c>
      <c r="I10" s="756"/>
      <c r="J10" s="379" t="s">
        <v>1628</v>
      </c>
      <c r="K10" s="380"/>
      <c r="L10" s="380"/>
      <c r="M10" s="353"/>
      <c r="N10" s="353"/>
      <c r="O10" s="353"/>
    </row>
    <row r="11" spans="1:15" ht="22" thickBot="1">
      <c r="B11" s="366" t="s">
        <v>1629</v>
      </c>
      <c r="C11" s="751"/>
      <c r="D11" s="751"/>
      <c r="E11" s="753"/>
      <c r="F11" s="363"/>
      <c r="G11" s="377">
        <v>1020</v>
      </c>
      <c r="H11" s="378" t="s">
        <v>1630</v>
      </c>
      <c r="I11" s="757"/>
      <c r="J11" s="379" t="s">
        <v>1631</v>
      </c>
      <c r="K11" s="380"/>
      <c r="L11" s="380"/>
    </row>
    <row r="12" spans="1:15" ht="25">
      <c r="B12" s="361" t="s">
        <v>1632</v>
      </c>
      <c r="C12" s="362" t="s">
        <v>1633</v>
      </c>
      <c r="D12" s="750"/>
      <c r="E12" s="752"/>
      <c r="F12" s="363"/>
      <c r="G12" s="377">
        <v>1030</v>
      </c>
      <c r="H12" s="378" t="s">
        <v>1634</v>
      </c>
      <c r="I12" s="757"/>
      <c r="J12" s="379" t="s">
        <v>1635</v>
      </c>
      <c r="K12" s="380"/>
      <c r="L12" s="380" t="s">
        <v>1636</v>
      </c>
    </row>
    <row r="13" spans="1:15" ht="32" thickBot="1">
      <c r="B13" s="364" t="s">
        <v>1637</v>
      </c>
      <c r="C13" s="365" t="s">
        <v>1638</v>
      </c>
      <c r="D13" s="751"/>
      <c r="E13" s="753"/>
      <c r="F13" s="363"/>
      <c r="G13" s="377">
        <v>1040</v>
      </c>
      <c r="H13" s="378" t="s">
        <v>1639</v>
      </c>
      <c r="I13" s="757"/>
      <c r="J13" s="379" t="s">
        <v>1640</v>
      </c>
      <c r="K13" s="380"/>
      <c r="L13" s="380" t="s">
        <v>1641</v>
      </c>
    </row>
    <row r="14" spans="1:15">
      <c r="B14" s="367"/>
      <c r="C14" s="362" t="s">
        <v>1642</v>
      </c>
      <c r="D14" s="750"/>
      <c r="E14" s="752"/>
      <c r="F14" s="363"/>
      <c r="G14" s="377"/>
      <c r="H14" s="378" t="s">
        <v>1643</v>
      </c>
      <c r="I14" s="757"/>
      <c r="J14" s="379" t="s">
        <v>1644</v>
      </c>
      <c r="K14" s="380"/>
      <c r="L14" s="380"/>
    </row>
    <row r="15" spans="1:15" ht="31.5" customHeight="1" thickBot="1">
      <c r="B15" s="367"/>
      <c r="C15" s="365" t="s">
        <v>1645</v>
      </c>
      <c r="D15" s="751"/>
      <c r="E15" s="753"/>
      <c r="F15" s="363"/>
      <c r="G15" s="377">
        <v>1050</v>
      </c>
      <c r="H15" s="378" t="s">
        <v>1646</v>
      </c>
      <c r="I15" s="757"/>
      <c r="J15" s="379" t="s">
        <v>1647</v>
      </c>
      <c r="K15" s="380"/>
      <c r="L15" s="380"/>
    </row>
    <row r="16" spans="1:15">
      <c r="B16" s="367"/>
      <c r="C16" s="362" t="s">
        <v>1648</v>
      </c>
      <c r="D16" s="750"/>
      <c r="E16" s="752"/>
      <c r="F16" s="363"/>
      <c r="G16" s="374">
        <v>2000</v>
      </c>
      <c r="H16" s="370" t="s">
        <v>1649</v>
      </c>
      <c r="I16" s="370" t="s">
        <v>1650</v>
      </c>
      <c r="J16" s="375"/>
      <c r="K16" s="375"/>
      <c r="L16" s="376"/>
    </row>
    <row r="17" spans="2:12" ht="25.5" thickBot="1">
      <c r="B17" s="367"/>
      <c r="C17" s="365" t="s">
        <v>1651</v>
      </c>
      <c r="D17" s="751"/>
      <c r="E17" s="753"/>
      <c r="F17" s="363"/>
      <c r="G17" s="377">
        <v>2010</v>
      </c>
      <c r="H17" s="378" t="s">
        <v>1652</v>
      </c>
      <c r="I17" s="756"/>
      <c r="J17" s="379" t="s">
        <v>1653</v>
      </c>
      <c r="K17" s="380"/>
      <c r="L17" s="380" t="s">
        <v>1654</v>
      </c>
    </row>
    <row r="18" spans="2:12">
      <c r="B18" s="367"/>
      <c r="C18" s="362" t="s">
        <v>1655</v>
      </c>
      <c r="D18" s="750"/>
      <c r="E18" s="752"/>
      <c r="F18" s="363"/>
      <c r="G18" s="377">
        <v>2020</v>
      </c>
      <c r="H18" s="378" t="s">
        <v>1656</v>
      </c>
      <c r="I18" s="757"/>
      <c r="J18" s="379" t="s">
        <v>1657</v>
      </c>
      <c r="K18" s="380"/>
      <c r="L18" s="380"/>
    </row>
    <row r="19" spans="2:12" ht="16" thickBot="1">
      <c r="B19" s="367"/>
      <c r="C19" s="365" t="s">
        <v>1658</v>
      </c>
      <c r="D19" s="751"/>
      <c r="E19" s="753"/>
      <c r="F19" s="363"/>
      <c r="G19" s="377"/>
      <c r="H19" s="378" t="s">
        <v>1659</v>
      </c>
      <c r="I19" s="757"/>
      <c r="J19" s="379" t="s">
        <v>1660</v>
      </c>
      <c r="K19" s="380"/>
      <c r="L19" s="380"/>
    </row>
    <row r="20" spans="2:12">
      <c r="B20" s="367"/>
      <c r="C20" s="362" t="s">
        <v>1661</v>
      </c>
      <c r="D20" s="750"/>
      <c r="E20" s="752"/>
      <c r="F20" s="363"/>
      <c r="G20" s="377">
        <v>12000</v>
      </c>
      <c r="H20" s="378" t="s">
        <v>1662</v>
      </c>
      <c r="I20" s="757"/>
      <c r="J20" s="379" t="s">
        <v>1663</v>
      </c>
      <c r="K20" s="380"/>
      <c r="L20" s="380"/>
    </row>
    <row r="21" spans="2:12" ht="16" thickBot="1">
      <c r="B21" s="367"/>
      <c r="C21" s="365" t="s">
        <v>1664</v>
      </c>
      <c r="D21" s="751"/>
      <c r="E21" s="753"/>
      <c r="F21" s="363"/>
      <c r="G21" s="374">
        <v>3000</v>
      </c>
      <c r="H21" s="370" t="s">
        <v>1665</v>
      </c>
      <c r="I21" s="370" t="s">
        <v>1666</v>
      </c>
      <c r="J21" s="375"/>
      <c r="K21" s="375"/>
      <c r="L21" s="376"/>
    </row>
    <row r="22" spans="2:12" ht="27.75" customHeight="1">
      <c r="B22" s="367"/>
      <c r="C22" s="362" t="s">
        <v>1667</v>
      </c>
      <c r="D22" s="750"/>
      <c r="E22" s="752"/>
      <c r="F22" s="363"/>
      <c r="G22" s="382">
        <v>3020</v>
      </c>
      <c r="H22" s="383" t="s">
        <v>1668</v>
      </c>
      <c r="I22" s="758"/>
      <c r="J22" s="384" t="s">
        <v>256</v>
      </c>
      <c r="K22" s="384"/>
      <c r="L22" s="384"/>
    </row>
    <row r="23" spans="2:12" ht="25.5" thickBot="1">
      <c r="B23" s="367"/>
      <c r="C23" s="365" t="s">
        <v>1669</v>
      </c>
      <c r="D23" s="751"/>
      <c r="E23" s="753"/>
      <c r="F23" s="363"/>
      <c r="G23" s="382"/>
      <c r="H23" s="383" t="s">
        <v>1670</v>
      </c>
      <c r="I23" s="759"/>
      <c r="J23" s="760"/>
      <c r="K23" s="379" t="s">
        <v>1671</v>
      </c>
      <c r="L23" s="384"/>
    </row>
    <row r="24" spans="2:12" ht="25">
      <c r="B24" s="367"/>
      <c r="C24" s="362" t="s">
        <v>1672</v>
      </c>
      <c r="D24" s="750"/>
      <c r="E24" s="752"/>
      <c r="F24" s="363"/>
      <c r="G24" s="382"/>
      <c r="H24" s="383" t="s">
        <v>1673</v>
      </c>
      <c r="I24" s="759"/>
      <c r="J24" s="759"/>
      <c r="K24" s="379" t="s">
        <v>1674</v>
      </c>
      <c r="L24" s="384"/>
    </row>
    <row r="25" spans="2:12" ht="22" thickBot="1">
      <c r="B25" s="373"/>
      <c r="C25" s="365" t="s">
        <v>1675</v>
      </c>
      <c r="D25" s="751"/>
      <c r="E25" s="753"/>
      <c r="F25" s="363"/>
      <c r="G25" s="382"/>
      <c r="H25" s="383" t="s">
        <v>1676</v>
      </c>
      <c r="I25" s="759"/>
      <c r="J25" s="759"/>
      <c r="K25" s="379" t="s">
        <v>1677</v>
      </c>
      <c r="L25" s="384"/>
    </row>
    <row r="26" spans="2:12">
      <c r="B26" s="361" t="s">
        <v>1678</v>
      </c>
      <c r="C26" s="362" t="s">
        <v>1679</v>
      </c>
      <c r="D26" s="750"/>
      <c r="E26" s="752"/>
      <c r="F26" s="363"/>
      <c r="G26" s="382"/>
      <c r="H26" s="383" t="s">
        <v>1680</v>
      </c>
      <c r="I26" s="759"/>
      <c r="J26" s="759"/>
      <c r="K26" s="379" t="s">
        <v>1681</v>
      </c>
      <c r="L26" s="384"/>
    </row>
    <row r="27" spans="2:12" ht="22" thickBot="1">
      <c r="B27" s="364" t="s">
        <v>1682</v>
      </c>
      <c r="C27" s="365" t="s">
        <v>1683</v>
      </c>
      <c r="D27" s="751"/>
      <c r="E27" s="753"/>
      <c r="F27" s="363"/>
      <c r="G27" s="382"/>
      <c r="H27" s="383" t="s">
        <v>1684</v>
      </c>
      <c r="I27" s="759"/>
      <c r="J27" s="759"/>
      <c r="K27" s="379" t="s">
        <v>1685</v>
      </c>
      <c r="L27" s="384"/>
    </row>
    <row r="28" spans="2:12">
      <c r="B28" s="367"/>
      <c r="C28" s="362" t="s">
        <v>1686</v>
      </c>
      <c r="D28" s="750"/>
      <c r="E28" s="752"/>
      <c r="F28" s="363"/>
      <c r="G28" s="382"/>
      <c r="H28" s="383" t="s">
        <v>1687</v>
      </c>
      <c r="I28" s="759"/>
      <c r="J28" s="759"/>
      <c r="K28" s="379" t="s">
        <v>1688</v>
      </c>
      <c r="L28" s="384"/>
    </row>
    <row r="29" spans="2:12" ht="32" thickBot="1">
      <c r="B29" s="367"/>
      <c r="C29" s="365" t="s">
        <v>1689</v>
      </c>
      <c r="D29" s="751"/>
      <c r="E29" s="753"/>
      <c r="F29" s="363"/>
      <c r="G29" s="382"/>
      <c r="H29" s="383" t="s">
        <v>1690</v>
      </c>
      <c r="I29" s="759"/>
      <c r="J29" s="759"/>
      <c r="K29" s="379" t="s">
        <v>1691</v>
      </c>
      <c r="L29" s="384"/>
    </row>
    <row r="30" spans="2:12" ht="25">
      <c r="B30" s="367"/>
      <c r="C30" s="362" t="s">
        <v>1692</v>
      </c>
      <c r="D30" s="362" t="s">
        <v>1693</v>
      </c>
      <c r="E30" s="752"/>
      <c r="F30" s="363"/>
      <c r="G30" s="382">
        <v>3010</v>
      </c>
      <c r="H30" s="383" t="s">
        <v>1694</v>
      </c>
      <c r="I30" s="759"/>
      <c r="J30" s="379" t="s">
        <v>1695</v>
      </c>
      <c r="K30" s="384"/>
      <c r="L30" s="384"/>
    </row>
    <row r="31" spans="2:12" ht="52" thickBot="1">
      <c r="B31" s="367"/>
      <c r="C31" s="385" t="s">
        <v>1696</v>
      </c>
      <c r="D31" s="365" t="s">
        <v>1697</v>
      </c>
      <c r="E31" s="753"/>
      <c r="F31" s="363"/>
      <c r="G31" s="382"/>
      <c r="H31" s="383" t="s">
        <v>1698</v>
      </c>
      <c r="I31" s="759"/>
      <c r="J31" s="379" t="s">
        <v>1699</v>
      </c>
      <c r="K31" s="384"/>
      <c r="L31" s="384"/>
    </row>
    <row r="32" spans="2:12">
      <c r="B32" s="367"/>
      <c r="C32" s="386"/>
      <c r="D32" s="362" t="s">
        <v>1700</v>
      </c>
      <c r="E32" s="752"/>
      <c r="F32" s="363"/>
      <c r="G32" s="374">
        <v>4000</v>
      </c>
      <c r="H32" s="370" t="s">
        <v>1701</v>
      </c>
      <c r="I32" s="370" t="s">
        <v>234</v>
      </c>
      <c r="J32" s="375"/>
      <c r="K32" s="375"/>
      <c r="L32" s="376"/>
    </row>
    <row r="33" spans="2:12" ht="25.5" thickBot="1">
      <c r="B33" s="373"/>
      <c r="C33" s="387"/>
      <c r="D33" s="365" t="s">
        <v>1702</v>
      </c>
      <c r="E33" s="753"/>
      <c r="F33" s="363"/>
      <c r="G33" s="377">
        <v>4010</v>
      </c>
      <c r="H33" s="378" t="s">
        <v>1703</v>
      </c>
      <c r="I33" s="756"/>
      <c r="J33" s="379" t="s">
        <v>1704</v>
      </c>
      <c r="K33" s="380"/>
      <c r="L33" s="380"/>
    </row>
    <row r="34" spans="2:12">
      <c r="B34" s="361" t="s">
        <v>1705</v>
      </c>
      <c r="C34" s="362" t="s">
        <v>1706</v>
      </c>
      <c r="D34" s="750"/>
      <c r="E34" s="752"/>
      <c r="F34" s="363"/>
      <c r="G34" s="377">
        <v>4020</v>
      </c>
      <c r="H34" s="378" t="s">
        <v>1707</v>
      </c>
      <c r="I34" s="757"/>
      <c r="J34" s="379" t="s">
        <v>1708</v>
      </c>
      <c r="K34" s="380"/>
      <c r="L34" s="380"/>
    </row>
    <row r="35" spans="2:12" ht="52" thickBot="1">
      <c r="B35" s="364" t="s">
        <v>1709</v>
      </c>
      <c r="C35" s="365" t="s">
        <v>1710</v>
      </c>
      <c r="D35" s="751"/>
      <c r="E35" s="753"/>
      <c r="F35" s="363"/>
      <c r="G35" s="377">
        <v>4030</v>
      </c>
      <c r="H35" s="378" t="s">
        <v>1711</v>
      </c>
      <c r="I35" s="757"/>
      <c r="J35" s="379" t="s">
        <v>1712</v>
      </c>
      <c r="K35" s="380"/>
      <c r="L35" s="380"/>
    </row>
    <row r="36" spans="2:12" ht="60.75" customHeight="1">
      <c r="B36" s="367"/>
      <c r="C36" s="362" t="s">
        <v>1713</v>
      </c>
      <c r="D36" s="750"/>
      <c r="E36" s="752" t="s">
        <v>1714</v>
      </c>
      <c r="F36" s="363"/>
      <c r="G36" s="377">
        <v>4040</v>
      </c>
      <c r="H36" s="378" t="s">
        <v>1715</v>
      </c>
      <c r="I36" s="757"/>
      <c r="J36" s="379" t="s">
        <v>1716</v>
      </c>
      <c r="K36" s="380"/>
      <c r="L36" s="380"/>
    </row>
    <row r="37" spans="2:12" ht="20.25" customHeight="1" thickBot="1">
      <c r="B37" s="367"/>
      <c r="C37" s="365" t="s">
        <v>1717</v>
      </c>
      <c r="D37" s="751"/>
      <c r="E37" s="753"/>
      <c r="F37" s="363"/>
      <c r="G37" s="377">
        <v>4050</v>
      </c>
      <c r="H37" s="378" t="s">
        <v>1718</v>
      </c>
      <c r="I37" s="757"/>
      <c r="J37" s="379" t="s">
        <v>1719</v>
      </c>
      <c r="K37" s="380"/>
      <c r="L37" s="380"/>
    </row>
    <row r="38" spans="2:12" ht="15.75" customHeight="1">
      <c r="B38" s="367"/>
      <c r="C38" s="362" t="s">
        <v>1720</v>
      </c>
      <c r="D38" s="750"/>
      <c r="E38" s="752"/>
      <c r="F38" s="363"/>
      <c r="G38" s="377">
        <v>4060</v>
      </c>
      <c r="H38" s="378" t="s">
        <v>1721</v>
      </c>
      <c r="I38" s="757"/>
      <c r="J38" s="379" t="s">
        <v>1722</v>
      </c>
      <c r="K38" s="380"/>
      <c r="L38" s="380"/>
    </row>
    <row r="39" spans="2:12" ht="16.5" customHeight="1" thickBot="1">
      <c r="B39" s="367"/>
      <c r="C39" s="365" t="s">
        <v>1723</v>
      </c>
      <c r="D39" s="751"/>
      <c r="E39" s="753"/>
      <c r="F39" s="363"/>
      <c r="G39" s="377">
        <v>4070</v>
      </c>
      <c r="H39" s="378" t="s">
        <v>1724</v>
      </c>
      <c r="I39" s="757"/>
      <c r="J39" s="379" t="s">
        <v>1725</v>
      </c>
      <c r="K39" s="380"/>
      <c r="L39" s="380"/>
    </row>
    <row r="40" spans="2:12">
      <c r="B40" s="367"/>
      <c r="C40" s="362" t="s">
        <v>1726</v>
      </c>
      <c r="D40" s="750"/>
      <c r="E40" s="752"/>
      <c r="F40" s="363"/>
      <c r="G40" s="377"/>
      <c r="H40" s="378" t="s">
        <v>1727</v>
      </c>
      <c r="I40" s="757"/>
      <c r="J40" s="379" t="s">
        <v>1728</v>
      </c>
      <c r="K40" s="380"/>
      <c r="L40" s="380"/>
    </row>
    <row r="41" spans="2:12" ht="16" thickBot="1">
      <c r="B41" s="367"/>
      <c r="C41" s="365" t="s">
        <v>1729</v>
      </c>
      <c r="D41" s="751"/>
      <c r="E41" s="753"/>
      <c r="F41" s="363"/>
      <c r="G41" s="377"/>
      <c r="H41" s="378" t="s">
        <v>1730</v>
      </c>
      <c r="I41" s="757"/>
      <c r="J41" s="379" t="s">
        <v>1731</v>
      </c>
      <c r="K41" s="380"/>
      <c r="L41" s="380"/>
    </row>
    <row r="42" spans="2:12" ht="25">
      <c r="B42" s="367"/>
      <c r="C42" s="362" t="s">
        <v>1732</v>
      </c>
      <c r="D42" s="750"/>
      <c r="E42" s="752"/>
      <c r="F42" s="363"/>
      <c r="G42" s="377">
        <v>4080</v>
      </c>
      <c r="H42" s="378" t="s">
        <v>1733</v>
      </c>
      <c r="I42" s="757"/>
      <c r="J42" s="379" t="s">
        <v>1734</v>
      </c>
      <c r="K42" s="380"/>
      <c r="L42" s="380"/>
    </row>
    <row r="43" spans="2:12" ht="22" thickBot="1">
      <c r="B43" s="367"/>
      <c r="C43" s="365" t="s">
        <v>1735</v>
      </c>
      <c r="D43" s="751"/>
      <c r="E43" s="753"/>
      <c r="F43" s="363"/>
      <c r="G43" s="374">
        <v>5000</v>
      </c>
      <c r="H43" s="370" t="s">
        <v>1736</v>
      </c>
      <c r="I43" s="370" t="s">
        <v>257</v>
      </c>
      <c r="J43" s="375"/>
      <c r="K43" s="375"/>
      <c r="L43" s="376"/>
    </row>
    <row r="44" spans="2:12">
      <c r="B44" s="367"/>
      <c r="C44" s="362" t="s">
        <v>1737</v>
      </c>
      <c r="D44" s="750"/>
      <c r="E44" s="752" t="s">
        <v>1738</v>
      </c>
      <c r="F44" s="363"/>
      <c r="G44" s="377">
        <v>5010</v>
      </c>
      <c r="H44" s="378" t="s">
        <v>1739</v>
      </c>
      <c r="I44" s="756"/>
      <c r="J44" s="379" t="s">
        <v>1740</v>
      </c>
      <c r="K44" s="388"/>
      <c r="L44" s="389"/>
    </row>
    <row r="45" spans="2:12" ht="42" thickBot="1">
      <c r="B45" s="367"/>
      <c r="C45" s="365" t="s">
        <v>1741</v>
      </c>
      <c r="D45" s="751"/>
      <c r="E45" s="753"/>
      <c r="F45" s="363"/>
      <c r="G45" s="377">
        <v>5020</v>
      </c>
      <c r="H45" s="378" t="s">
        <v>1742</v>
      </c>
      <c r="I45" s="757"/>
      <c r="J45" s="379" t="s">
        <v>1743</v>
      </c>
      <c r="K45" s="388"/>
      <c r="L45" s="389"/>
    </row>
    <row r="46" spans="2:12" ht="51" customHeight="1">
      <c r="B46" s="367"/>
      <c r="C46" s="362" t="s">
        <v>1744</v>
      </c>
      <c r="D46" s="750"/>
      <c r="E46" s="752" t="s">
        <v>1745</v>
      </c>
      <c r="F46" s="363"/>
      <c r="G46" s="377"/>
      <c r="H46" s="378" t="s">
        <v>1746</v>
      </c>
      <c r="I46" s="757"/>
      <c r="J46" s="379" t="s">
        <v>1747</v>
      </c>
      <c r="K46" s="388"/>
      <c r="L46" s="389"/>
    </row>
    <row r="47" spans="2:12" ht="32" thickBot="1">
      <c r="B47" s="367"/>
      <c r="C47" s="365" t="s">
        <v>1748</v>
      </c>
      <c r="D47" s="751"/>
      <c r="E47" s="753"/>
      <c r="F47" s="363"/>
      <c r="G47" s="377"/>
      <c r="H47" s="378" t="s">
        <v>1749</v>
      </c>
      <c r="I47" s="757"/>
      <c r="J47" s="379" t="s">
        <v>1750</v>
      </c>
      <c r="K47" s="388"/>
      <c r="L47" s="390" t="s">
        <v>1751</v>
      </c>
    </row>
    <row r="48" spans="2:12">
      <c r="B48" s="367"/>
      <c r="C48" s="362" t="s">
        <v>1752</v>
      </c>
      <c r="D48" s="750"/>
      <c r="E48" s="752"/>
      <c r="F48" s="363"/>
      <c r="G48" s="377">
        <v>5030</v>
      </c>
      <c r="H48" s="378" t="s">
        <v>1753</v>
      </c>
      <c r="I48" s="757"/>
      <c r="J48" s="380" t="s">
        <v>258</v>
      </c>
      <c r="K48" s="380"/>
      <c r="L48" s="380"/>
    </row>
    <row r="49" spans="2:12" ht="19.5" customHeight="1" thickBot="1">
      <c r="B49" s="367"/>
      <c r="C49" s="365" t="s">
        <v>1754</v>
      </c>
      <c r="D49" s="751"/>
      <c r="E49" s="753"/>
      <c r="F49" s="363"/>
      <c r="G49" s="377"/>
      <c r="H49" s="378" t="s">
        <v>1755</v>
      </c>
      <c r="I49" s="757"/>
      <c r="J49" s="761"/>
      <c r="K49" s="380" t="s">
        <v>1756</v>
      </c>
      <c r="L49" s="380"/>
    </row>
    <row r="50" spans="2:12" ht="26.25" customHeight="1">
      <c r="B50" s="367"/>
      <c r="C50" s="362" t="s">
        <v>1757</v>
      </c>
      <c r="D50" s="750"/>
      <c r="E50" s="752"/>
      <c r="F50" s="363"/>
      <c r="G50" s="377">
        <v>5031</v>
      </c>
      <c r="H50" s="378" t="s">
        <v>1758</v>
      </c>
      <c r="I50" s="757"/>
      <c r="J50" s="757"/>
      <c r="K50" s="380" t="s">
        <v>1759</v>
      </c>
      <c r="L50" s="380"/>
    </row>
    <row r="51" spans="2:12" ht="21.75" customHeight="1" thickBot="1">
      <c r="B51" s="373"/>
      <c r="C51" s="365" t="s">
        <v>1760</v>
      </c>
      <c r="D51" s="751"/>
      <c r="E51" s="753"/>
      <c r="F51" s="363"/>
      <c r="G51" s="377">
        <v>5032</v>
      </c>
      <c r="H51" s="378" t="s">
        <v>1761</v>
      </c>
      <c r="I51" s="757"/>
      <c r="J51" s="757"/>
      <c r="K51" s="380" t="s">
        <v>259</v>
      </c>
      <c r="L51" s="380"/>
    </row>
    <row r="52" spans="2:12">
      <c r="B52" s="361" t="s">
        <v>1762</v>
      </c>
      <c r="C52" s="362" t="s">
        <v>1763</v>
      </c>
      <c r="D52" s="750"/>
      <c r="E52" s="752"/>
      <c r="F52" s="363"/>
      <c r="G52" s="377">
        <v>5040</v>
      </c>
      <c r="H52" s="378" t="s">
        <v>1764</v>
      </c>
      <c r="I52" s="757"/>
      <c r="J52" s="762" t="s">
        <v>1765</v>
      </c>
      <c r="K52" s="380"/>
      <c r="L52" s="380"/>
    </row>
    <row r="53" spans="2:12" ht="21" customHeight="1" thickBot="1">
      <c r="B53" s="364" t="s">
        <v>1766</v>
      </c>
      <c r="C53" s="365" t="s">
        <v>1767</v>
      </c>
      <c r="D53" s="751"/>
      <c r="E53" s="753"/>
      <c r="F53" s="363"/>
      <c r="G53" s="377">
        <v>5041</v>
      </c>
      <c r="H53" s="378" t="s">
        <v>1768</v>
      </c>
      <c r="I53" s="757"/>
      <c r="J53" s="762"/>
      <c r="K53" s="379" t="s">
        <v>1769</v>
      </c>
      <c r="L53" s="380"/>
    </row>
    <row r="54" spans="2:12" ht="25">
      <c r="B54" s="367"/>
      <c r="C54" s="362" t="s">
        <v>1770</v>
      </c>
      <c r="D54" s="750"/>
      <c r="E54" s="752"/>
      <c r="F54" s="363"/>
      <c r="G54" s="377" t="s">
        <v>1771</v>
      </c>
      <c r="H54" s="378" t="s">
        <v>1772</v>
      </c>
      <c r="I54" s="757"/>
      <c r="J54" s="762"/>
      <c r="K54" s="379" t="s">
        <v>1773</v>
      </c>
      <c r="L54" s="380"/>
    </row>
    <row r="55" spans="2:12" ht="16" customHeight="1" thickBot="1">
      <c r="B55" s="367"/>
      <c r="C55" s="365" t="s">
        <v>1774</v>
      </c>
      <c r="D55" s="751"/>
      <c r="E55" s="753"/>
      <c r="F55" s="363"/>
      <c r="G55" s="377" t="s">
        <v>1775</v>
      </c>
      <c r="H55" s="378" t="s">
        <v>1776</v>
      </c>
      <c r="I55" s="757"/>
      <c r="J55" s="759"/>
      <c r="K55" s="379" t="s">
        <v>1777</v>
      </c>
      <c r="L55" s="380"/>
    </row>
    <row r="56" spans="2:12" ht="46.5" customHeight="1">
      <c r="B56" s="367"/>
      <c r="C56" s="362" t="s">
        <v>1778</v>
      </c>
      <c r="D56" s="750"/>
      <c r="E56" s="752"/>
      <c r="F56" s="363"/>
      <c r="G56" s="377"/>
      <c r="H56" s="378" t="s">
        <v>1779</v>
      </c>
      <c r="I56" s="757"/>
      <c r="J56" s="379" t="s">
        <v>1780</v>
      </c>
      <c r="K56" s="380"/>
      <c r="L56" s="380"/>
    </row>
    <row r="57" spans="2:12" ht="18.649999999999999" customHeight="1" thickBot="1">
      <c r="B57" s="373"/>
      <c r="C57" s="365" t="s">
        <v>1781</v>
      </c>
      <c r="D57" s="751"/>
      <c r="E57" s="753"/>
      <c r="F57" s="363"/>
      <c r="G57" s="377"/>
      <c r="H57" s="378" t="s">
        <v>1782</v>
      </c>
      <c r="I57" s="757"/>
      <c r="J57" s="379" t="s">
        <v>1783</v>
      </c>
      <c r="K57" s="380"/>
      <c r="L57" s="380"/>
    </row>
    <row r="58" spans="2:12" ht="18.649999999999999" customHeight="1">
      <c r="B58" s="361" t="s">
        <v>1784</v>
      </c>
      <c r="C58" s="362" t="s">
        <v>1785</v>
      </c>
      <c r="D58" s="750"/>
      <c r="E58" s="752"/>
      <c r="F58" s="363"/>
      <c r="G58" s="374">
        <v>8000</v>
      </c>
      <c r="H58" s="370" t="s">
        <v>1786</v>
      </c>
      <c r="I58" s="370" t="s">
        <v>261</v>
      </c>
      <c r="J58" s="375"/>
      <c r="K58" s="375"/>
      <c r="L58" s="376"/>
    </row>
    <row r="59" spans="2:12" ht="16" thickBot="1">
      <c r="B59" s="364" t="s">
        <v>1787</v>
      </c>
      <c r="C59" s="365" t="s">
        <v>1788</v>
      </c>
      <c r="D59" s="751"/>
      <c r="E59" s="753"/>
      <c r="F59" s="363"/>
      <c r="G59" s="377">
        <v>8010</v>
      </c>
      <c r="H59" s="378" t="s">
        <v>1789</v>
      </c>
      <c r="I59" s="756"/>
      <c r="J59" s="761" t="s">
        <v>1790</v>
      </c>
      <c r="K59" s="380"/>
      <c r="L59" s="380"/>
    </row>
    <row r="60" spans="2:12">
      <c r="B60" s="367"/>
      <c r="C60" s="362" t="s">
        <v>1791</v>
      </c>
      <c r="D60" s="750"/>
      <c r="E60" s="752"/>
      <c r="F60" s="363"/>
      <c r="G60" s="377">
        <v>8011</v>
      </c>
      <c r="H60" s="378" t="s">
        <v>1792</v>
      </c>
      <c r="I60" s="757"/>
      <c r="J60" s="757"/>
      <c r="K60" s="379" t="s">
        <v>1793</v>
      </c>
      <c r="L60" s="380"/>
    </row>
    <row r="61" spans="2:12" ht="16" customHeight="1" thickBot="1">
      <c r="B61" s="367"/>
      <c r="C61" s="365" t="s">
        <v>1794</v>
      </c>
      <c r="D61" s="751"/>
      <c r="E61" s="753"/>
      <c r="F61" s="363"/>
      <c r="G61" s="377">
        <v>8012</v>
      </c>
      <c r="H61" s="378" t="s">
        <v>1795</v>
      </c>
      <c r="I61" s="757"/>
      <c r="J61" s="757"/>
      <c r="K61" s="379" t="s">
        <v>1796</v>
      </c>
      <c r="L61" s="380"/>
    </row>
    <row r="62" spans="2:12">
      <c r="B62" s="367"/>
      <c r="C62" s="362" t="s">
        <v>1797</v>
      </c>
      <c r="D62" s="750"/>
      <c r="E62" s="752"/>
      <c r="F62" s="363"/>
      <c r="G62" s="377">
        <v>8013</v>
      </c>
      <c r="H62" s="378" t="s">
        <v>1798</v>
      </c>
      <c r="I62" s="757"/>
      <c r="J62" s="757"/>
      <c r="K62" s="379" t="s">
        <v>1799</v>
      </c>
      <c r="L62" s="380"/>
    </row>
    <row r="63" spans="2:12" ht="25.5" thickBot="1">
      <c r="B63" s="367"/>
      <c r="C63" s="365" t="s">
        <v>1800</v>
      </c>
      <c r="D63" s="751"/>
      <c r="E63" s="753"/>
      <c r="F63" s="363"/>
      <c r="G63" s="377"/>
      <c r="H63" s="378" t="s">
        <v>1801</v>
      </c>
      <c r="I63" s="757"/>
      <c r="J63" s="757"/>
      <c r="K63" s="379" t="s">
        <v>1802</v>
      </c>
      <c r="L63" s="380"/>
    </row>
    <row r="64" spans="2:12">
      <c r="B64" s="367"/>
      <c r="C64" s="362" t="s">
        <v>1803</v>
      </c>
      <c r="D64" s="750"/>
      <c r="E64" s="752"/>
      <c r="F64" s="363"/>
      <c r="G64" s="377"/>
      <c r="H64" s="378" t="s">
        <v>1804</v>
      </c>
      <c r="I64" s="757"/>
      <c r="J64" s="761" t="s">
        <v>1805</v>
      </c>
      <c r="K64" s="380"/>
      <c r="L64" s="380"/>
    </row>
    <row r="65" spans="2:12" ht="16" thickBot="1">
      <c r="B65" s="373"/>
      <c r="C65" s="365" t="s">
        <v>1806</v>
      </c>
      <c r="D65" s="751"/>
      <c r="E65" s="753"/>
      <c r="F65" s="363"/>
      <c r="G65" s="377"/>
      <c r="H65" s="378" t="s">
        <v>1807</v>
      </c>
      <c r="I65" s="757"/>
      <c r="J65" s="757"/>
      <c r="K65" s="379" t="s">
        <v>1808</v>
      </c>
      <c r="L65" s="380"/>
    </row>
    <row r="66" spans="2:12" ht="15.65" customHeight="1">
      <c r="B66" s="361" t="s">
        <v>1809</v>
      </c>
      <c r="C66" s="362" t="s">
        <v>1810</v>
      </c>
      <c r="D66" s="362" t="s">
        <v>1811</v>
      </c>
      <c r="E66" s="752"/>
      <c r="F66" s="363"/>
      <c r="G66" s="377"/>
      <c r="H66" s="378" t="s">
        <v>1812</v>
      </c>
      <c r="I66" s="757"/>
      <c r="J66" s="757"/>
      <c r="K66" s="379" t="s">
        <v>1813</v>
      </c>
      <c r="L66" s="380"/>
    </row>
    <row r="67" spans="2:12" ht="25.5" thickBot="1">
      <c r="B67" s="364" t="s">
        <v>1814</v>
      </c>
      <c r="C67" s="385" t="s">
        <v>235</v>
      </c>
      <c r="D67" s="365" t="s">
        <v>1815</v>
      </c>
      <c r="E67" s="753"/>
      <c r="F67" s="363"/>
      <c r="G67" s="377"/>
      <c r="H67" s="378" t="s">
        <v>1816</v>
      </c>
      <c r="I67" s="757"/>
      <c r="J67" s="757"/>
      <c r="K67" s="379" t="s">
        <v>1817</v>
      </c>
      <c r="L67" s="380"/>
    </row>
    <row r="68" spans="2:12" ht="25">
      <c r="B68" s="367"/>
      <c r="C68" s="386"/>
      <c r="D68" s="362" t="s">
        <v>1818</v>
      </c>
      <c r="E68" s="752"/>
      <c r="F68" s="363"/>
      <c r="G68" s="377"/>
      <c r="H68" s="378" t="s">
        <v>1819</v>
      </c>
      <c r="I68" s="757"/>
      <c r="J68" s="757"/>
      <c r="K68" s="379" t="s">
        <v>1820</v>
      </c>
      <c r="L68" s="380"/>
    </row>
    <row r="69" spans="2:12" ht="22" thickBot="1">
      <c r="B69" s="367"/>
      <c r="C69" s="387"/>
      <c r="D69" s="365" t="s">
        <v>1821</v>
      </c>
      <c r="E69" s="753"/>
      <c r="F69" s="363"/>
      <c r="G69" s="377"/>
      <c r="H69" s="378" t="s">
        <v>1822</v>
      </c>
      <c r="I69" s="757"/>
      <c r="J69" s="757"/>
      <c r="K69" s="379" t="s">
        <v>1823</v>
      </c>
      <c r="L69" s="380"/>
    </row>
    <row r="70" spans="2:12" ht="31.4" customHeight="1">
      <c r="B70" s="367"/>
      <c r="C70" s="362" t="s">
        <v>1824</v>
      </c>
      <c r="D70" s="362" t="s">
        <v>1825</v>
      </c>
      <c r="E70" s="752"/>
      <c r="F70" s="363"/>
      <c r="G70" s="377"/>
      <c r="H70" s="378" t="s">
        <v>1826</v>
      </c>
      <c r="I70" s="757"/>
      <c r="J70" s="757"/>
      <c r="K70" s="379" t="s">
        <v>1827</v>
      </c>
      <c r="L70" s="380" t="s">
        <v>1828</v>
      </c>
    </row>
    <row r="71" spans="2:12" ht="15.75" customHeight="1" thickBot="1">
      <c r="B71" s="367"/>
      <c r="C71" s="385" t="s">
        <v>1829</v>
      </c>
      <c r="D71" s="365" t="s">
        <v>1830</v>
      </c>
      <c r="E71" s="753"/>
      <c r="F71" s="363"/>
      <c r="G71" s="377"/>
      <c r="H71" s="378" t="s">
        <v>1831</v>
      </c>
      <c r="I71" s="757"/>
      <c r="J71" s="757"/>
      <c r="K71" s="379" t="s">
        <v>1832</v>
      </c>
      <c r="L71" s="380"/>
    </row>
    <row r="72" spans="2:12" ht="25">
      <c r="B72" s="367"/>
      <c r="C72" s="386"/>
      <c r="D72" s="362" t="s">
        <v>1833</v>
      </c>
      <c r="E72" s="752"/>
      <c r="F72" s="363"/>
      <c r="G72" s="377"/>
      <c r="H72" s="378" t="s">
        <v>1834</v>
      </c>
      <c r="I72" s="757"/>
      <c r="J72" s="757"/>
      <c r="K72" s="379" t="s">
        <v>1835</v>
      </c>
      <c r="L72" s="380" t="s">
        <v>1836</v>
      </c>
    </row>
    <row r="73" spans="2:12" ht="25.5" thickBot="1">
      <c r="B73" s="367"/>
      <c r="C73" s="386"/>
      <c r="D73" s="365" t="s">
        <v>1837</v>
      </c>
      <c r="E73" s="753"/>
      <c r="F73" s="363"/>
      <c r="G73" s="377"/>
      <c r="H73" s="378" t="s">
        <v>1838</v>
      </c>
      <c r="I73" s="757"/>
      <c r="J73" s="757"/>
      <c r="K73" s="379" t="s">
        <v>1839</v>
      </c>
      <c r="L73" s="380"/>
    </row>
    <row r="74" spans="2:12" ht="15.75" customHeight="1">
      <c r="B74" s="367"/>
      <c r="C74" s="386"/>
      <c r="D74" s="362" t="s">
        <v>1840</v>
      </c>
      <c r="E74" s="752"/>
      <c r="F74" s="363"/>
      <c r="G74" s="377">
        <v>8050</v>
      </c>
      <c r="H74" s="378" t="s">
        <v>1841</v>
      </c>
      <c r="I74" s="757"/>
      <c r="J74" s="761" t="s">
        <v>1842</v>
      </c>
      <c r="K74" s="380"/>
      <c r="L74" s="380"/>
    </row>
    <row r="75" spans="2:12" ht="32" thickBot="1">
      <c r="B75" s="367"/>
      <c r="C75" s="386"/>
      <c r="D75" s="365" t="s">
        <v>1759</v>
      </c>
      <c r="E75" s="753"/>
      <c r="F75" s="363"/>
      <c r="G75" s="377">
        <v>8051</v>
      </c>
      <c r="H75" s="378" t="s">
        <v>1843</v>
      </c>
      <c r="I75" s="757"/>
      <c r="J75" s="757"/>
      <c r="K75" s="379" t="s">
        <v>1844</v>
      </c>
      <c r="L75" s="380"/>
    </row>
    <row r="76" spans="2:12" ht="16" customHeight="1">
      <c r="B76" s="367"/>
      <c r="C76" s="386"/>
      <c r="D76" s="362" t="s">
        <v>1845</v>
      </c>
      <c r="E76" s="752"/>
      <c r="F76" s="363"/>
      <c r="G76" s="377">
        <v>8052</v>
      </c>
      <c r="H76" s="378" t="s">
        <v>1846</v>
      </c>
      <c r="I76" s="757"/>
      <c r="J76" s="757"/>
      <c r="K76" s="379" t="s">
        <v>1847</v>
      </c>
      <c r="L76" s="380"/>
    </row>
    <row r="77" spans="2:12" ht="22" thickBot="1">
      <c r="B77" s="367"/>
      <c r="C77" s="386"/>
      <c r="D77" s="365" t="s">
        <v>1848</v>
      </c>
      <c r="E77" s="753"/>
      <c r="F77" s="363"/>
      <c r="G77" s="377">
        <v>8053</v>
      </c>
      <c r="H77" s="378" t="s">
        <v>1849</v>
      </c>
      <c r="I77" s="757"/>
      <c r="J77" s="757"/>
      <c r="K77" s="379" t="s">
        <v>1850</v>
      </c>
      <c r="L77" s="380"/>
    </row>
    <row r="78" spans="2:12">
      <c r="B78" s="367"/>
      <c r="C78" s="386"/>
      <c r="D78" s="362" t="s">
        <v>1851</v>
      </c>
      <c r="E78" s="752"/>
      <c r="F78" s="363"/>
      <c r="G78" s="377">
        <v>8054</v>
      </c>
      <c r="H78" s="378" t="s">
        <v>1852</v>
      </c>
      <c r="I78" s="757"/>
      <c r="J78" s="757"/>
      <c r="K78" s="379" t="s">
        <v>1853</v>
      </c>
      <c r="L78" s="380"/>
    </row>
    <row r="79" spans="2:12" ht="22" thickBot="1">
      <c r="B79" s="367"/>
      <c r="C79" s="386"/>
      <c r="D79" s="365" t="s">
        <v>1854</v>
      </c>
      <c r="E79" s="753"/>
      <c r="F79" s="363"/>
      <c r="G79" s="377"/>
      <c r="H79" s="378" t="s">
        <v>1855</v>
      </c>
      <c r="I79" s="757"/>
      <c r="J79" s="757"/>
      <c r="K79" s="379" t="s">
        <v>1856</v>
      </c>
      <c r="L79" s="380"/>
    </row>
    <row r="80" spans="2:12" ht="48" customHeight="1">
      <c r="B80" s="367"/>
      <c r="C80" s="386"/>
      <c r="D80" s="362" t="s">
        <v>1857</v>
      </c>
      <c r="E80" s="752"/>
      <c r="F80" s="363"/>
      <c r="G80" s="377"/>
      <c r="H80" s="378" t="s">
        <v>1858</v>
      </c>
      <c r="I80" s="757"/>
      <c r="J80" s="757"/>
      <c r="K80" s="379" t="s">
        <v>1859</v>
      </c>
      <c r="L80" s="380"/>
    </row>
    <row r="81" spans="2:12" ht="25.5" thickBot="1">
      <c r="B81" s="367"/>
      <c r="C81" s="386"/>
      <c r="D81" s="365" t="s">
        <v>1860</v>
      </c>
      <c r="E81" s="753"/>
      <c r="F81" s="363"/>
      <c r="G81" s="377">
        <v>8040</v>
      </c>
      <c r="H81" s="378" t="s">
        <v>1861</v>
      </c>
      <c r="I81" s="757"/>
      <c r="J81" s="757"/>
      <c r="K81" s="379" t="s">
        <v>1862</v>
      </c>
      <c r="L81" s="380"/>
    </row>
    <row r="82" spans="2:12" ht="25">
      <c r="B82" s="367"/>
      <c r="C82" s="386"/>
      <c r="D82" s="362" t="s">
        <v>1863</v>
      </c>
      <c r="E82" s="752"/>
      <c r="F82" s="363"/>
      <c r="G82" s="377"/>
      <c r="H82" s="378" t="s">
        <v>1864</v>
      </c>
      <c r="I82" s="757"/>
      <c r="J82" s="757"/>
      <c r="K82" s="379" t="s">
        <v>1865</v>
      </c>
      <c r="L82" s="380"/>
    </row>
    <row r="83" spans="2:12" ht="16" thickBot="1">
      <c r="B83" s="367"/>
      <c r="C83" s="386"/>
      <c r="D83" s="365" t="s">
        <v>1866</v>
      </c>
      <c r="E83" s="753"/>
      <c r="F83" s="363"/>
      <c r="G83" s="377"/>
      <c r="H83" s="378" t="s">
        <v>1867</v>
      </c>
      <c r="I83" s="757"/>
      <c r="J83" s="757"/>
      <c r="K83" s="379" t="s">
        <v>1868</v>
      </c>
      <c r="L83" s="380"/>
    </row>
    <row r="84" spans="2:12" ht="20.25" customHeight="1">
      <c r="B84" s="367"/>
      <c r="C84" s="386"/>
      <c r="D84" s="362" t="s">
        <v>1869</v>
      </c>
      <c r="E84" s="752"/>
      <c r="F84" s="363"/>
      <c r="G84" s="377">
        <v>8055</v>
      </c>
      <c r="H84" s="378" t="s">
        <v>1870</v>
      </c>
      <c r="I84" s="757"/>
      <c r="J84" s="757"/>
      <c r="K84" s="379" t="s">
        <v>1871</v>
      </c>
      <c r="L84" s="380"/>
    </row>
    <row r="85" spans="2:12" ht="18.649999999999999" customHeight="1" thickBot="1">
      <c r="B85" s="367"/>
      <c r="C85" s="387"/>
      <c r="D85" s="365" t="s">
        <v>1872</v>
      </c>
      <c r="E85" s="753"/>
      <c r="F85" s="363"/>
      <c r="G85" s="391"/>
      <c r="H85" s="378" t="s">
        <v>1873</v>
      </c>
      <c r="I85" s="757"/>
      <c r="J85" s="761" t="s">
        <v>1874</v>
      </c>
      <c r="K85" s="380"/>
      <c r="L85" s="380"/>
    </row>
    <row r="86" spans="2:12" ht="31.4" customHeight="1">
      <c r="B86" s="367"/>
      <c r="C86" s="362" t="s">
        <v>1875</v>
      </c>
      <c r="D86" s="362" t="s">
        <v>1876</v>
      </c>
      <c r="E86" s="752"/>
      <c r="F86" s="363"/>
      <c r="G86" s="377"/>
      <c r="H86" s="378" t="s">
        <v>1877</v>
      </c>
      <c r="I86" s="757"/>
      <c r="J86" s="757"/>
      <c r="K86" s="379" t="s">
        <v>1878</v>
      </c>
      <c r="L86" s="380"/>
    </row>
    <row r="87" spans="2:12" ht="78.25" customHeight="1" thickBot="1">
      <c r="B87" s="367"/>
      <c r="C87" s="385" t="s">
        <v>236</v>
      </c>
      <c r="D87" s="365" t="s">
        <v>1879</v>
      </c>
      <c r="E87" s="753"/>
      <c r="F87" s="363"/>
      <c r="G87" s="377">
        <v>8060</v>
      </c>
      <c r="H87" s="378" t="s">
        <v>1880</v>
      </c>
      <c r="I87" s="757"/>
      <c r="J87" s="757"/>
      <c r="K87" s="379" t="s">
        <v>1881</v>
      </c>
      <c r="L87" s="380"/>
    </row>
    <row r="88" spans="2:12">
      <c r="B88" s="367"/>
      <c r="C88" s="386"/>
      <c r="D88" s="362" t="s">
        <v>1882</v>
      </c>
      <c r="E88" s="752"/>
      <c r="F88" s="363"/>
      <c r="G88" s="374">
        <v>8020</v>
      </c>
      <c r="H88" s="370" t="s">
        <v>1883</v>
      </c>
      <c r="I88" s="370" t="s">
        <v>1884</v>
      </c>
      <c r="J88" s="375"/>
      <c r="K88" s="375"/>
      <c r="L88" s="376"/>
    </row>
    <row r="89" spans="2:12" ht="42" thickBot="1">
      <c r="B89" s="367"/>
      <c r="C89" s="386"/>
      <c r="D89" s="365" t="s">
        <v>1885</v>
      </c>
      <c r="E89" s="753"/>
      <c r="F89" s="363"/>
      <c r="G89" s="377"/>
      <c r="H89" s="378" t="s">
        <v>1886</v>
      </c>
      <c r="I89" s="756"/>
      <c r="J89" s="379" t="s">
        <v>1887</v>
      </c>
      <c r="K89" s="380"/>
      <c r="L89" s="380"/>
    </row>
    <row r="90" spans="2:12" ht="16.5" customHeight="1">
      <c r="B90" s="367"/>
      <c r="C90" s="386"/>
      <c r="D90" s="362" t="s">
        <v>1888</v>
      </c>
      <c r="E90" s="752" t="s">
        <v>1889</v>
      </c>
      <c r="F90" s="363"/>
      <c r="G90" s="377"/>
      <c r="H90" s="378" t="s">
        <v>1890</v>
      </c>
      <c r="I90" s="757"/>
      <c r="J90" s="379" t="s">
        <v>1891</v>
      </c>
      <c r="K90" s="380"/>
      <c r="L90" s="380"/>
    </row>
    <row r="91" spans="2:12" ht="16" thickBot="1">
      <c r="B91" s="367"/>
      <c r="C91" s="386"/>
      <c r="D91" s="365" t="s">
        <v>237</v>
      </c>
      <c r="E91" s="753"/>
      <c r="F91" s="363"/>
      <c r="G91" s="377"/>
      <c r="H91" s="378" t="s">
        <v>1892</v>
      </c>
      <c r="I91" s="757"/>
      <c r="J91" s="379" t="s">
        <v>1893</v>
      </c>
      <c r="K91" s="380"/>
      <c r="L91" s="380"/>
    </row>
    <row r="92" spans="2:12" ht="16" customHeight="1">
      <c r="B92" s="367"/>
      <c r="C92" s="386"/>
      <c r="D92" s="362" t="s">
        <v>1894</v>
      </c>
      <c r="E92" s="752"/>
      <c r="F92" s="363"/>
      <c r="G92" s="377"/>
      <c r="H92" s="378" t="s">
        <v>1895</v>
      </c>
      <c r="I92" s="757"/>
      <c r="J92" s="379" t="s">
        <v>1896</v>
      </c>
      <c r="K92" s="380"/>
      <c r="L92" s="380"/>
    </row>
    <row r="93" spans="2:12" ht="25.5" thickBot="1">
      <c r="B93" s="373"/>
      <c r="C93" s="387"/>
      <c r="D93" s="365" t="s">
        <v>1897</v>
      </c>
      <c r="E93" s="753"/>
      <c r="F93" s="363"/>
      <c r="G93" s="377"/>
      <c r="H93" s="378" t="s">
        <v>1898</v>
      </c>
      <c r="I93" s="757"/>
      <c r="J93" s="379" t="s">
        <v>1899</v>
      </c>
      <c r="K93" s="380"/>
      <c r="L93" s="380" t="s">
        <v>1900</v>
      </c>
    </row>
    <row r="94" spans="2:12" ht="25.5" customHeight="1">
      <c r="B94" s="361" t="s">
        <v>1901</v>
      </c>
      <c r="C94" s="362" t="s">
        <v>1902</v>
      </c>
      <c r="D94" s="750"/>
      <c r="E94" s="763"/>
      <c r="F94" s="392"/>
      <c r="G94" s="377"/>
      <c r="H94" s="378" t="s">
        <v>1903</v>
      </c>
      <c r="I94" s="757"/>
      <c r="J94" s="379" t="s">
        <v>1904</v>
      </c>
      <c r="K94" s="380"/>
      <c r="L94" s="380" t="s">
        <v>1905</v>
      </c>
    </row>
    <row r="95" spans="2:12" ht="32" thickBot="1">
      <c r="B95" s="364" t="s">
        <v>234</v>
      </c>
      <c r="C95" s="365" t="s">
        <v>1906</v>
      </c>
      <c r="D95" s="751"/>
      <c r="E95" s="764"/>
      <c r="F95" s="392"/>
      <c r="G95" s="377"/>
      <c r="H95" s="378" t="s">
        <v>1907</v>
      </c>
      <c r="I95" s="757"/>
      <c r="J95" s="379" t="s">
        <v>1908</v>
      </c>
      <c r="K95" s="380"/>
      <c r="L95" s="380"/>
    </row>
    <row r="96" spans="2:12">
      <c r="B96" s="367"/>
      <c r="C96" s="362" t="s">
        <v>1909</v>
      </c>
      <c r="D96" s="750"/>
      <c r="E96" s="763"/>
      <c r="F96" s="392"/>
      <c r="G96" s="377"/>
      <c r="H96" s="378" t="s">
        <v>1910</v>
      </c>
      <c r="I96" s="757"/>
      <c r="J96" s="379" t="s">
        <v>1911</v>
      </c>
      <c r="K96" s="380"/>
      <c r="L96" s="380"/>
    </row>
    <row r="97" spans="2:12" ht="32" thickBot="1">
      <c r="B97" s="367"/>
      <c r="C97" s="365" t="s">
        <v>1912</v>
      </c>
      <c r="D97" s="751"/>
      <c r="E97" s="764"/>
      <c r="F97" s="392"/>
      <c r="G97" s="377"/>
      <c r="H97" s="378" t="s">
        <v>1913</v>
      </c>
      <c r="I97" s="757"/>
      <c r="J97" s="379" t="s">
        <v>1914</v>
      </c>
      <c r="K97" s="380"/>
      <c r="L97" s="380"/>
    </row>
    <row r="98" spans="2:12" ht="45" customHeight="1">
      <c r="B98" s="367"/>
      <c r="C98" s="362" t="s">
        <v>1915</v>
      </c>
      <c r="D98" s="750"/>
      <c r="E98" s="763"/>
      <c r="F98" s="392"/>
      <c r="G98" s="393"/>
      <c r="H98" s="378" t="s">
        <v>1916</v>
      </c>
      <c r="I98" s="757"/>
      <c r="J98" s="379" t="s">
        <v>1917</v>
      </c>
      <c r="K98" s="380"/>
      <c r="L98" s="380"/>
    </row>
    <row r="99" spans="2:12" ht="42" customHeight="1" thickBot="1">
      <c r="B99" s="367"/>
      <c r="C99" s="365" t="s">
        <v>1918</v>
      </c>
      <c r="D99" s="751"/>
      <c r="E99" s="764"/>
      <c r="F99" s="392"/>
      <c r="G99" s="393"/>
      <c r="H99" s="378" t="s">
        <v>1919</v>
      </c>
      <c r="I99" s="757"/>
      <c r="J99" s="379" t="s">
        <v>1920</v>
      </c>
      <c r="K99" s="380"/>
      <c r="L99" s="380"/>
    </row>
    <row r="100" spans="2:12" ht="50.25" customHeight="1">
      <c r="B100" s="367"/>
      <c r="C100" s="362" t="s">
        <v>1921</v>
      </c>
      <c r="D100" s="750"/>
      <c r="E100" s="752"/>
      <c r="F100" s="363"/>
      <c r="G100" s="393"/>
      <c r="H100" s="378" t="s">
        <v>1922</v>
      </c>
      <c r="I100" s="757"/>
      <c r="J100" s="379" t="s">
        <v>1923</v>
      </c>
      <c r="K100" s="380"/>
      <c r="L100" s="380"/>
    </row>
    <row r="101" spans="2:12" ht="22" thickBot="1">
      <c r="B101" s="367"/>
      <c r="C101" s="365" t="s">
        <v>1924</v>
      </c>
      <c r="D101" s="751"/>
      <c r="E101" s="753"/>
      <c r="F101" s="363"/>
      <c r="G101" s="377"/>
      <c r="H101" s="378" t="s">
        <v>1925</v>
      </c>
      <c r="I101" s="757"/>
      <c r="J101" s="379" t="s">
        <v>1926</v>
      </c>
      <c r="K101" s="380"/>
      <c r="L101" s="380"/>
    </row>
    <row r="102" spans="2:12">
      <c r="B102" s="367"/>
      <c r="C102" s="362" t="s">
        <v>1927</v>
      </c>
      <c r="D102" s="750"/>
      <c r="E102" s="752"/>
      <c r="F102" s="363"/>
      <c r="G102" s="377"/>
      <c r="H102" s="378" t="s">
        <v>1928</v>
      </c>
      <c r="I102" s="757"/>
      <c r="J102" s="379" t="s">
        <v>1929</v>
      </c>
      <c r="K102" s="380"/>
      <c r="L102" s="380"/>
    </row>
    <row r="103" spans="2:12" ht="45.75" customHeight="1" thickBot="1">
      <c r="B103" s="367"/>
      <c r="C103" s="365" t="s">
        <v>1930</v>
      </c>
      <c r="D103" s="751"/>
      <c r="E103" s="753"/>
      <c r="F103" s="363"/>
      <c r="G103" s="374">
        <v>9000</v>
      </c>
      <c r="H103" s="370" t="s">
        <v>1931</v>
      </c>
      <c r="I103" s="370" t="s">
        <v>262</v>
      </c>
      <c r="J103" s="375"/>
      <c r="K103" s="375"/>
      <c r="L103" s="376"/>
    </row>
    <row r="104" spans="2:12">
      <c r="B104" s="367"/>
      <c r="C104" s="362" t="s">
        <v>1932</v>
      </c>
      <c r="D104" s="750"/>
      <c r="E104" s="752"/>
      <c r="F104" s="363"/>
      <c r="G104" s="377">
        <v>9020</v>
      </c>
      <c r="H104" s="378" t="s">
        <v>1933</v>
      </c>
      <c r="I104" s="756"/>
      <c r="J104" s="761" t="s">
        <v>1934</v>
      </c>
      <c r="K104" s="380"/>
      <c r="L104" s="380"/>
    </row>
    <row r="105" spans="2:12" ht="42" thickBot="1">
      <c r="B105" s="367"/>
      <c r="C105" s="365" t="s">
        <v>1935</v>
      </c>
      <c r="D105" s="751"/>
      <c r="E105" s="753"/>
      <c r="F105" s="363"/>
      <c r="G105" s="377">
        <v>9021</v>
      </c>
      <c r="H105" s="378" t="s">
        <v>1936</v>
      </c>
      <c r="I105" s="757"/>
      <c r="J105" s="757"/>
      <c r="K105" s="379" t="s">
        <v>1937</v>
      </c>
      <c r="L105" s="380" t="s">
        <v>1938</v>
      </c>
    </row>
    <row r="106" spans="2:12">
      <c r="B106" s="367"/>
      <c r="C106" s="362" t="s">
        <v>1939</v>
      </c>
      <c r="D106" s="750"/>
      <c r="E106" s="752"/>
      <c r="F106" s="363"/>
      <c r="G106" s="377">
        <v>9022</v>
      </c>
      <c r="H106" s="378" t="s">
        <v>1940</v>
      </c>
      <c r="I106" s="757"/>
      <c r="J106" s="757"/>
      <c r="K106" s="379" t="s">
        <v>1941</v>
      </c>
      <c r="L106" s="380"/>
    </row>
    <row r="107" spans="2:12" ht="25.5" thickBot="1">
      <c r="B107" s="367"/>
      <c r="C107" s="365" t="s">
        <v>1942</v>
      </c>
      <c r="D107" s="751"/>
      <c r="E107" s="753"/>
      <c r="F107" s="363"/>
      <c r="G107" s="377">
        <v>9023</v>
      </c>
      <c r="H107" s="378" t="s">
        <v>1943</v>
      </c>
      <c r="I107" s="757"/>
      <c r="J107" s="757"/>
      <c r="K107" s="379" t="s">
        <v>1944</v>
      </c>
      <c r="L107" s="380"/>
    </row>
    <row r="108" spans="2:12" ht="15.75" customHeight="1">
      <c r="B108" s="367"/>
      <c r="C108" s="362" t="s">
        <v>1945</v>
      </c>
      <c r="D108" s="750"/>
      <c r="E108" s="752" t="s">
        <v>1946</v>
      </c>
      <c r="F108" s="363"/>
      <c r="G108" s="377"/>
      <c r="H108" s="378" t="s">
        <v>1947</v>
      </c>
      <c r="I108" s="757"/>
      <c r="J108" s="761" t="s">
        <v>1948</v>
      </c>
      <c r="K108" s="379" t="s">
        <v>1949</v>
      </c>
      <c r="L108" s="380"/>
    </row>
    <row r="109" spans="2:12" ht="32" thickBot="1">
      <c r="B109" s="367"/>
      <c r="C109" s="365" t="s">
        <v>1950</v>
      </c>
      <c r="D109" s="751"/>
      <c r="E109" s="753"/>
      <c r="F109" s="363"/>
      <c r="G109" s="377"/>
      <c r="H109" s="378" t="s">
        <v>1951</v>
      </c>
      <c r="I109" s="757"/>
      <c r="J109" s="757"/>
      <c r="K109" s="379" t="s">
        <v>1952</v>
      </c>
      <c r="L109" s="380"/>
    </row>
    <row r="110" spans="2:12">
      <c r="B110" s="367"/>
      <c r="C110" s="362" t="s">
        <v>1953</v>
      </c>
      <c r="D110" s="750"/>
      <c r="E110" s="752" t="s">
        <v>1954</v>
      </c>
      <c r="F110" s="363"/>
      <c r="G110" s="377"/>
      <c r="H110" s="378" t="s">
        <v>1955</v>
      </c>
      <c r="I110" s="757"/>
      <c r="J110" s="757"/>
      <c r="K110" s="379" t="s">
        <v>1956</v>
      </c>
      <c r="L110" s="380"/>
    </row>
    <row r="111" spans="2:12" ht="22" thickBot="1">
      <c r="B111" s="367"/>
      <c r="C111" s="365" t="s">
        <v>1957</v>
      </c>
      <c r="D111" s="751"/>
      <c r="E111" s="753"/>
      <c r="F111" s="363"/>
      <c r="G111" s="377"/>
      <c r="H111" s="378" t="s">
        <v>1958</v>
      </c>
      <c r="I111" s="757"/>
      <c r="J111" s="757"/>
      <c r="K111" s="379" t="s">
        <v>1959</v>
      </c>
      <c r="L111" s="380"/>
    </row>
    <row r="112" spans="2:12" ht="15" customHeight="1">
      <c r="B112" s="367"/>
      <c r="C112" s="362" t="s">
        <v>1960</v>
      </c>
      <c r="D112" s="750"/>
      <c r="E112" s="752" t="s">
        <v>1961</v>
      </c>
      <c r="F112" s="363"/>
      <c r="G112" s="377"/>
      <c r="H112" s="378" t="s">
        <v>1962</v>
      </c>
      <c r="I112" s="757"/>
      <c r="J112" s="757"/>
      <c r="K112" s="379" t="s">
        <v>1963</v>
      </c>
      <c r="L112" s="380"/>
    </row>
    <row r="113" spans="2:12" ht="15" customHeight="1" thickBot="1">
      <c r="B113" s="367"/>
      <c r="C113" s="365" t="s">
        <v>1964</v>
      </c>
      <c r="D113" s="751"/>
      <c r="E113" s="753"/>
      <c r="F113" s="363"/>
      <c r="G113" s="377"/>
      <c r="H113" s="378" t="s">
        <v>1965</v>
      </c>
      <c r="I113" s="757"/>
      <c r="J113" s="757"/>
      <c r="K113" s="380" t="s">
        <v>1963</v>
      </c>
      <c r="L113" s="380"/>
    </row>
    <row r="114" spans="2:12">
      <c r="B114" s="367"/>
      <c r="C114" s="362" t="s">
        <v>1966</v>
      </c>
      <c r="D114" s="750"/>
      <c r="E114" s="752"/>
      <c r="F114" s="363"/>
      <c r="G114" s="377"/>
      <c r="H114" s="378" t="s">
        <v>1967</v>
      </c>
      <c r="I114" s="757"/>
      <c r="J114" s="379" t="s">
        <v>1968</v>
      </c>
      <c r="K114" s="380"/>
      <c r="L114" s="380"/>
    </row>
    <row r="115" spans="2:12" ht="15" customHeight="1" thickBot="1">
      <c r="B115" s="373"/>
      <c r="C115" s="365" t="s">
        <v>1969</v>
      </c>
      <c r="D115" s="751"/>
      <c r="E115" s="753"/>
      <c r="F115" s="363"/>
      <c r="G115" s="377">
        <v>9030</v>
      </c>
      <c r="H115" s="378" t="s">
        <v>1970</v>
      </c>
      <c r="I115" s="757"/>
      <c r="J115" s="379" t="s">
        <v>1971</v>
      </c>
      <c r="K115" s="380"/>
      <c r="L115" s="380"/>
    </row>
    <row r="116" spans="2:12" ht="15" customHeight="1">
      <c r="B116" s="364"/>
      <c r="C116" s="362" t="s">
        <v>1972</v>
      </c>
      <c r="D116" s="750"/>
      <c r="E116" s="752" t="s">
        <v>1973</v>
      </c>
      <c r="F116" s="363"/>
      <c r="G116" s="374"/>
      <c r="H116" s="370" t="s">
        <v>1974</v>
      </c>
      <c r="I116" s="370" t="s">
        <v>1975</v>
      </c>
      <c r="J116" s="375"/>
      <c r="K116" s="375"/>
      <c r="L116" s="376"/>
    </row>
    <row r="117" spans="2:12" ht="15.75" customHeight="1">
      <c r="B117" s="361" t="s">
        <v>1976</v>
      </c>
      <c r="C117" s="385" t="s">
        <v>1977</v>
      </c>
      <c r="D117" s="765"/>
      <c r="E117" s="766"/>
      <c r="F117" s="363"/>
      <c r="G117" s="377">
        <v>9010</v>
      </c>
      <c r="H117" s="378" t="s">
        <v>1978</v>
      </c>
      <c r="I117" s="767"/>
      <c r="J117" s="756" t="s">
        <v>1979</v>
      </c>
      <c r="K117" s="378"/>
      <c r="L117" s="380"/>
    </row>
    <row r="118" spans="2:12" ht="31.5">
      <c r="B118" s="364" t="s">
        <v>1980</v>
      </c>
      <c r="C118" s="386"/>
      <c r="D118" s="765"/>
      <c r="E118" s="766"/>
      <c r="F118" s="363"/>
      <c r="G118" s="377"/>
      <c r="H118" s="378" t="s">
        <v>1981</v>
      </c>
      <c r="I118" s="757"/>
      <c r="J118" s="757"/>
      <c r="K118" s="379" t="s">
        <v>1982</v>
      </c>
      <c r="L118" s="380"/>
    </row>
    <row r="119" spans="2:12">
      <c r="B119" s="364"/>
      <c r="C119" s="386"/>
      <c r="D119" s="765"/>
      <c r="E119" s="766"/>
      <c r="F119" s="363"/>
      <c r="G119" s="377"/>
      <c r="H119" s="378" t="s">
        <v>1983</v>
      </c>
      <c r="I119" s="757"/>
      <c r="J119" s="757"/>
      <c r="K119" s="379" t="s">
        <v>1984</v>
      </c>
      <c r="L119" s="380"/>
    </row>
    <row r="120" spans="2:12" ht="15" customHeight="1" thickBot="1">
      <c r="B120" s="364"/>
      <c r="C120" s="387"/>
      <c r="D120" s="751"/>
      <c r="E120" s="753"/>
      <c r="F120" s="363"/>
      <c r="G120" s="377"/>
      <c r="H120" s="378" t="s">
        <v>1985</v>
      </c>
      <c r="I120" s="757"/>
      <c r="J120" s="757"/>
      <c r="K120" s="379" t="s">
        <v>1986</v>
      </c>
      <c r="L120" s="380"/>
    </row>
    <row r="121" spans="2:12">
      <c r="B121" s="364"/>
      <c r="C121" s="362" t="s">
        <v>1987</v>
      </c>
      <c r="D121" s="750"/>
      <c r="E121" s="752"/>
      <c r="F121" s="363"/>
      <c r="G121" s="377"/>
      <c r="H121" s="378" t="s">
        <v>1988</v>
      </c>
      <c r="I121" s="757"/>
      <c r="J121" s="757"/>
      <c r="K121" s="379" t="s">
        <v>1989</v>
      </c>
      <c r="L121" s="380"/>
    </row>
    <row r="122" spans="2:12" ht="25.5" thickBot="1">
      <c r="B122" s="364"/>
      <c r="C122" s="365" t="s">
        <v>1990</v>
      </c>
      <c r="D122" s="751"/>
      <c r="E122" s="753"/>
      <c r="F122" s="363"/>
      <c r="G122" s="377"/>
      <c r="H122" s="378" t="s">
        <v>1991</v>
      </c>
      <c r="I122" s="757"/>
      <c r="J122" s="757"/>
      <c r="K122" s="379" t="s">
        <v>1992</v>
      </c>
      <c r="L122" s="380"/>
    </row>
    <row r="123" spans="2:12">
      <c r="B123" s="364"/>
      <c r="C123" s="362" t="s">
        <v>1993</v>
      </c>
      <c r="D123" s="750"/>
      <c r="E123" s="752"/>
      <c r="F123" s="363"/>
      <c r="G123" s="377"/>
      <c r="H123" s="378" t="s">
        <v>1994</v>
      </c>
      <c r="I123" s="757"/>
      <c r="J123" s="762" t="s">
        <v>1995</v>
      </c>
      <c r="K123" s="378"/>
      <c r="L123" s="380"/>
    </row>
    <row r="124" spans="2:12" ht="22" thickBot="1">
      <c r="B124" s="364"/>
      <c r="C124" s="365" t="s">
        <v>1996</v>
      </c>
      <c r="D124" s="751"/>
      <c r="E124" s="753"/>
      <c r="F124" s="363"/>
      <c r="G124" s="377"/>
      <c r="H124" s="378" t="s">
        <v>1997</v>
      </c>
      <c r="I124" s="757"/>
      <c r="J124" s="762"/>
      <c r="K124" s="379" t="s">
        <v>1998</v>
      </c>
      <c r="L124" s="380"/>
    </row>
    <row r="125" spans="2:12">
      <c r="B125" s="367"/>
      <c r="C125" s="362" t="s">
        <v>1999</v>
      </c>
      <c r="D125" s="750"/>
      <c r="E125" s="752" t="s">
        <v>2000</v>
      </c>
      <c r="F125" s="363"/>
      <c r="G125" s="377"/>
      <c r="H125" s="378" t="s">
        <v>2001</v>
      </c>
      <c r="I125" s="757"/>
      <c r="J125" s="762"/>
      <c r="K125" s="379" t="s">
        <v>2002</v>
      </c>
      <c r="L125" s="380"/>
    </row>
    <row r="126" spans="2:12" ht="22" thickBot="1">
      <c r="B126" s="367"/>
      <c r="C126" s="365" t="s">
        <v>2003</v>
      </c>
      <c r="D126" s="751"/>
      <c r="E126" s="753"/>
      <c r="F126" s="363"/>
      <c r="G126" s="377"/>
      <c r="H126" s="378" t="s">
        <v>2004</v>
      </c>
      <c r="I126" s="757"/>
      <c r="J126" s="762"/>
      <c r="K126" s="379" t="s">
        <v>2005</v>
      </c>
      <c r="L126" s="380"/>
    </row>
    <row r="127" spans="2:12">
      <c r="B127" s="367"/>
      <c r="C127" s="362" t="s">
        <v>2006</v>
      </c>
      <c r="D127" s="750"/>
      <c r="E127" s="752"/>
      <c r="F127" s="363"/>
      <c r="G127" s="377"/>
      <c r="H127" s="378" t="s">
        <v>2007</v>
      </c>
      <c r="I127" s="757"/>
      <c r="J127" s="762"/>
      <c r="K127" s="379" t="s">
        <v>2008</v>
      </c>
      <c r="L127" s="380"/>
    </row>
    <row r="128" spans="2:12" ht="22" thickBot="1">
      <c r="B128" s="373"/>
      <c r="C128" s="365" t="s">
        <v>1751</v>
      </c>
      <c r="D128" s="751"/>
      <c r="E128" s="753"/>
      <c r="F128" s="363"/>
      <c r="G128" s="377"/>
      <c r="H128" s="378" t="s">
        <v>2009</v>
      </c>
      <c r="I128" s="757"/>
      <c r="J128" s="762"/>
      <c r="K128" s="379" t="s">
        <v>2010</v>
      </c>
      <c r="L128" s="380"/>
    </row>
    <row r="129" spans="2:12">
      <c r="B129" s="361" t="s">
        <v>2011</v>
      </c>
      <c r="C129" s="362" t="s">
        <v>2012</v>
      </c>
      <c r="D129" s="750"/>
      <c r="E129" s="752" t="s">
        <v>2013</v>
      </c>
      <c r="F129" s="363"/>
      <c r="G129" s="377"/>
      <c r="H129" s="378" t="s">
        <v>2014</v>
      </c>
      <c r="I129" s="757"/>
      <c r="J129" s="759"/>
      <c r="K129" s="379" t="s">
        <v>2015</v>
      </c>
      <c r="L129" s="380"/>
    </row>
    <row r="130" spans="2:12" ht="15" customHeight="1" thickBot="1">
      <c r="B130" s="364" t="s">
        <v>2016</v>
      </c>
      <c r="C130" s="365" t="s">
        <v>2017</v>
      </c>
      <c r="D130" s="751"/>
      <c r="E130" s="753"/>
      <c r="F130" s="363"/>
      <c r="G130" s="377">
        <v>8030</v>
      </c>
      <c r="H130" s="378" t="s">
        <v>2018</v>
      </c>
      <c r="I130" s="757"/>
      <c r="J130" s="762" t="s">
        <v>2019</v>
      </c>
      <c r="K130" s="378"/>
      <c r="L130" s="380"/>
    </row>
    <row r="131" spans="2:12" ht="15.75" customHeight="1">
      <c r="B131" s="367"/>
      <c r="C131" s="362" t="s">
        <v>2020</v>
      </c>
      <c r="D131" s="750"/>
      <c r="E131" s="752"/>
      <c r="F131" s="363"/>
      <c r="G131" s="377">
        <v>8031</v>
      </c>
      <c r="H131" s="378" t="s">
        <v>2021</v>
      </c>
      <c r="I131" s="757"/>
      <c r="J131" s="759"/>
      <c r="K131" s="379" t="s">
        <v>2022</v>
      </c>
      <c r="L131" s="380"/>
    </row>
    <row r="132" spans="2:12" ht="32" thickBot="1">
      <c r="B132" s="367"/>
      <c r="C132" s="365" t="s">
        <v>2023</v>
      </c>
      <c r="D132" s="751"/>
      <c r="E132" s="753"/>
      <c r="F132" s="363"/>
      <c r="G132" s="377">
        <v>8032</v>
      </c>
      <c r="H132" s="378" t="s">
        <v>2024</v>
      </c>
      <c r="I132" s="757"/>
      <c r="J132" s="759"/>
      <c r="K132" s="379" t="s">
        <v>2025</v>
      </c>
      <c r="L132" s="380"/>
    </row>
    <row r="133" spans="2:12">
      <c r="B133" s="367"/>
      <c r="C133" s="362" t="s">
        <v>2026</v>
      </c>
      <c r="D133" s="750"/>
      <c r="E133" s="752"/>
      <c r="F133" s="363"/>
      <c r="G133" s="377">
        <v>8033</v>
      </c>
      <c r="H133" s="378" t="s">
        <v>2027</v>
      </c>
      <c r="I133" s="757"/>
      <c r="J133" s="759"/>
      <c r="K133" s="379" t="s">
        <v>2028</v>
      </c>
      <c r="L133" s="380"/>
    </row>
    <row r="134" spans="2:12" ht="16" thickBot="1">
      <c r="B134" s="367"/>
      <c r="C134" s="365" t="s">
        <v>2029</v>
      </c>
      <c r="D134" s="751"/>
      <c r="E134" s="753"/>
      <c r="F134" s="363"/>
      <c r="G134" s="377">
        <v>8034</v>
      </c>
      <c r="H134" s="378" t="s">
        <v>2030</v>
      </c>
      <c r="I134" s="757"/>
      <c r="J134" s="759"/>
      <c r="K134" s="379" t="s">
        <v>2031</v>
      </c>
      <c r="L134" s="380"/>
    </row>
    <row r="135" spans="2:12" ht="25">
      <c r="B135" s="367"/>
      <c r="C135" s="362" t="s">
        <v>2032</v>
      </c>
      <c r="D135" s="750"/>
      <c r="E135" s="752"/>
      <c r="F135" s="363"/>
      <c r="G135" s="377"/>
      <c r="H135" s="378" t="s">
        <v>2033</v>
      </c>
      <c r="I135" s="757"/>
      <c r="J135" s="759"/>
      <c r="K135" s="379" t="s">
        <v>2034</v>
      </c>
      <c r="L135" s="380" t="s">
        <v>2035</v>
      </c>
    </row>
    <row r="136" spans="2:12" ht="25.5" thickBot="1">
      <c r="B136" s="367"/>
      <c r="C136" s="365" t="s">
        <v>2036</v>
      </c>
      <c r="D136" s="751"/>
      <c r="E136" s="753"/>
      <c r="F136" s="363"/>
      <c r="G136" s="377"/>
      <c r="H136" s="378" t="s">
        <v>2037</v>
      </c>
      <c r="I136" s="757"/>
      <c r="J136" s="759"/>
      <c r="K136" s="379" t="s">
        <v>2038</v>
      </c>
      <c r="L136" s="380"/>
    </row>
    <row r="137" spans="2:12" ht="25">
      <c r="B137" s="367"/>
      <c r="C137" s="362" t="s">
        <v>2039</v>
      </c>
      <c r="D137" s="362" t="s">
        <v>2040</v>
      </c>
      <c r="E137" s="752"/>
      <c r="F137" s="363"/>
      <c r="G137" s="377">
        <v>8035</v>
      </c>
      <c r="H137" s="378" t="s">
        <v>2041</v>
      </c>
      <c r="I137" s="757"/>
      <c r="J137" s="759"/>
      <c r="K137" s="379" t="s">
        <v>2019</v>
      </c>
      <c r="L137" s="380"/>
    </row>
    <row r="138" spans="2:12" ht="22" thickBot="1">
      <c r="B138" s="367"/>
      <c r="C138" s="385" t="s">
        <v>2042</v>
      </c>
      <c r="D138" s="365" t="s">
        <v>2043</v>
      </c>
      <c r="E138" s="753"/>
      <c r="F138" s="363"/>
      <c r="G138" s="374">
        <v>6000</v>
      </c>
      <c r="H138" s="370" t="s">
        <v>2044</v>
      </c>
      <c r="I138" s="370" t="s">
        <v>238</v>
      </c>
      <c r="J138" s="375"/>
      <c r="K138" s="375"/>
      <c r="L138" s="376"/>
    </row>
    <row r="139" spans="2:12">
      <c r="B139" s="367"/>
      <c r="C139" s="386"/>
      <c r="D139" s="362" t="s">
        <v>2045</v>
      </c>
      <c r="E139" s="752" t="s">
        <v>2046</v>
      </c>
      <c r="F139" s="363"/>
      <c r="G139" s="394">
        <v>6010</v>
      </c>
      <c r="H139" s="395" t="s">
        <v>2047</v>
      </c>
      <c r="I139" s="768"/>
      <c r="J139" s="379" t="s">
        <v>2048</v>
      </c>
      <c r="K139" s="378"/>
      <c r="L139" s="378"/>
    </row>
    <row r="140" spans="2:12" ht="15" customHeight="1" thickBot="1">
      <c r="B140" s="367"/>
      <c r="C140" s="386"/>
      <c r="D140" s="365" t="s">
        <v>2049</v>
      </c>
      <c r="E140" s="753"/>
      <c r="F140" s="363"/>
      <c r="G140" s="394">
        <v>6020</v>
      </c>
      <c r="H140" s="378" t="s">
        <v>2050</v>
      </c>
      <c r="I140" s="769"/>
      <c r="J140" s="379" t="s">
        <v>2051</v>
      </c>
      <c r="K140" s="378"/>
      <c r="L140" s="378"/>
    </row>
    <row r="141" spans="2:12">
      <c r="B141" s="367"/>
      <c r="C141" s="386"/>
      <c r="D141" s="362" t="s">
        <v>2052</v>
      </c>
      <c r="E141" s="752"/>
      <c r="F141" s="363"/>
      <c r="G141" s="394">
        <v>6030</v>
      </c>
      <c r="H141" s="378" t="s">
        <v>2053</v>
      </c>
      <c r="I141" s="769"/>
      <c r="J141" s="756" t="s">
        <v>2054</v>
      </c>
      <c r="K141" s="378"/>
      <c r="L141" s="378"/>
    </row>
    <row r="142" spans="2:12" ht="25.5" thickBot="1">
      <c r="B142" s="367"/>
      <c r="C142" s="386"/>
      <c r="D142" s="365" t="s">
        <v>2055</v>
      </c>
      <c r="E142" s="753"/>
      <c r="F142" s="363"/>
      <c r="G142" s="396"/>
      <c r="H142" s="378" t="s">
        <v>2056</v>
      </c>
      <c r="I142" s="769"/>
      <c r="J142" s="757"/>
      <c r="K142" s="379" t="s">
        <v>2057</v>
      </c>
      <c r="L142" s="378"/>
    </row>
    <row r="143" spans="2:12">
      <c r="B143" s="367"/>
      <c r="C143" s="386"/>
      <c r="D143" s="362" t="s">
        <v>2058</v>
      </c>
      <c r="E143" s="752"/>
      <c r="F143" s="363"/>
      <c r="G143" s="397"/>
      <c r="H143" s="378" t="s">
        <v>2059</v>
      </c>
      <c r="I143" s="769"/>
      <c r="J143" s="757"/>
      <c r="K143" s="379" t="s">
        <v>2060</v>
      </c>
      <c r="L143" s="378"/>
    </row>
    <row r="144" spans="2:12" ht="15" customHeight="1" thickBot="1">
      <c r="B144" s="367"/>
      <c r="C144" s="386"/>
      <c r="D144" s="365" t="s">
        <v>2061</v>
      </c>
      <c r="E144" s="753"/>
      <c r="F144" s="363"/>
      <c r="G144" s="396"/>
      <c r="H144" s="378" t="s">
        <v>2062</v>
      </c>
      <c r="I144" s="769"/>
      <c r="J144" s="757"/>
      <c r="K144" s="379" t="s">
        <v>2063</v>
      </c>
      <c r="L144" s="378"/>
    </row>
    <row r="145" spans="2:12">
      <c r="B145" s="367"/>
      <c r="C145" s="386"/>
      <c r="D145" s="362" t="s">
        <v>2064</v>
      </c>
      <c r="E145" s="752"/>
      <c r="F145" s="363"/>
      <c r="G145" s="396"/>
      <c r="H145" s="378" t="s">
        <v>2065</v>
      </c>
      <c r="I145" s="769"/>
      <c r="J145" s="757"/>
      <c r="K145" s="379" t="s">
        <v>2066</v>
      </c>
      <c r="L145" s="378"/>
    </row>
    <row r="146" spans="2:12" ht="22" thickBot="1">
      <c r="B146" s="367"/>
      <c r="C146" s="387"/>
      <c r="D146" s="365" t="s">
        <v>2067</v>
      </c>
      <c r="E146" s="753"/>
      <c r="F146" s="363"/>
      <c r="G146" s="396"/>
      <c r="H146" s="378" t="s">
        <v>2068</v>
      </c>
      <c r="I146" s="769"/>
      <c r="J146" s="757"/>
      <c r="K146" s="379" t="s">
        <v>2069</v>
      </c>
      <c r="L146" s="378"/>
    </row>
    <row r="147" spans="2:12" ht="25">
      <c r="B147" s="367"/>
      <c r="C147" s="362" t="s">
        <v>2070</v>
      </c>
      <c r="D147" s="750"/>
      <c r="E147" s="752"/>
      <c r="F147" s="363"/>
      <c r="G147" s="397"/>
      <c r="H147" s="378" t="s">
        <v>2071</v>
      </c>
      <c r="I147" s="769"/>
      <c r="J147" s="757"/>
      <c r="K147" s="379" t="s">
        <v>2072</v>
      </c>
      <c r="L147" s="378" t="s">
        <v>2073</v>
      </c>
    </row>
    <row r="148" spans="2:12" ht="25">
      <c r="B148" s="367"/>
      <c r="C148" s="362"/>
      <c r="D148" s="765"/>
      <c r="E148" s="766"/>
      <c r="F148" s="363"/>
      <c r="G148" s="397"/>
      <c r="H148" s="378"/>
      <c r="I148" s="769"/>
      <c r="J148" s="381"/>
      <c r="K148" s="379" t="s">
        <v>2074</v>
      </c>
      <c r="L148" s="378"/>
    </row>
    <row r="149" spans="2:12" ht="22" thickBot="1">
      <c r="B149" s="367"/>
      <c r="C149" s="365" t="s">
        <v>2075</v>
      </c>
      <c r="D149" s="751"/>
      <c r="E149" s="753"/>
      <c r="F149" s="363"/>
      <c r="G149" s="394">
        <v>6040</v>
      </c>
      <c r="H149" s="378" t="s">
        <v>2076</v>
      </c>
      <c r="I149" s="769"/>
      <c r="J149" s="378" t="s">
        <v>2077</v>
      </c>
      <c r="K149" s="379"/>
      <c r="L149" s="378"/>
    </row>
    <row r="150" spans="2:12" ht="25">
      <c r="B150" s="367"/>
      <c r="C150" s="362" t="s">
        <v>2078</v>
      </c>
      <c r="D150" s="750"/>
      <c r="E150" s="752"/>
      <c r="F150" s="363"/>
      <c r="G150" s="394">
        <v>6041</v>
      </c>
      <c r="H150" s="378" t="s">
        <v>2079</v>
      </c>
      <c r="I150" s="769"/>
      <c r="J150" s="378"/>
      <c r="K150" s="379" t="s">
        <v>2080</v>
      </c>
      <c r="L150" s="378"/>
    </row>
    <row r="151" spans="2:12" ht="15" customHeight="1" thickBot="1">
      <c r="B151" s="367"/>
      <c r="C151" s="365" t="s">
        <v>2081</v>
      </c>
      <c r="D151" s="751"/>
      <c r="E151" s="753"/>
      <c r="F151" s="363"/>
      <c r="G151" s="394">
        <v>6042</v>
      </c>
      <c r="H151" s="378" t="s">
        <v>2082</v>
      </c>
      <c r="I151" s="769"/>
      <c r="J151" s="378"/>
      <c r="K151" s="379" t="s">
        <v>2083</v>
      </c>
      <c r="L151" s="378"/>
    </row>
    <row r="152" spans="2:12" ht="25">
      <c r="B152" s="367"/>
      <c r="C152" s="362" t="s">
        <v>2084</v>
      </c>
      <c r="D152" s="750"/>
      <c r="E152" s="752" t="s">
        <v>2085</v>
      </c>
      <c r="F152" s="363"/>
      <c r="G152" s="394">
        <v>6043</v>
      </c>
      <c r="H152" s="378" t="s">
        <v>2086</v>
      </c>
      <c r="I152" s="769"/>
      <c r="J152" s="378"/>
      <c r="K152" s="379" t="s">
        <v>2087</v>
      </c>
      <c r="L152" s="378"/>
    </row>
    <row r="153" spans="2:12" ht="25.5" thickBot="1">
      <c r="B153" s="367"/>
      <c r="C153" s="365" t="s">
        <v>2088</v>
      </c>
      <c r="D153" s="751"/>
      <c r="E153" s="753"/>
      <c r="F153" s="363"/>
      <c r="G153" s="394">
        <v>6044</v>
      </c>
      <c r="H153" s="378" t="s">
        <v>2089</v>
      </c>
      <c r="I153" s="769"/>
      <c r="J153" s="378"/>
      <c r="K153" s="379" t="s">
        <v>2090</v>
      </c>
      <c r="L153" s="378"/>
    </row>
    <row r="154" spans="2:12">
      <c r="B154" s="367"/>
      <c r="C154" s="362" t="s">
        <v>2091</v>
      </c>
      <c r="D154" s="750"/>
      <c r="E154" s="752"/>
      <c r="F154" s="363"/>
      <c r="G154" s="394"/>
      <c r="H154" s="378" t="s">
        <v>2092</v>
      </c>
      <c r="I154" s="769"/>
      <c r="J154" s="378"/>
      <c r="K154" s="379" t="s">
        <v>2093</v>
      </c>
      <c r="L154" s="378"/>
    </row>
    <row r="155" spans="2:12" ht="15" customHeight="1" thickBot="1">
      <c r="B155" s="367"/>
      <c r="C155" s="365" t="s">
        <v>2094</v>
      </c>
      <c r="D155" s="751"/>
      <c r="E155" s="753"/>
      <c r="F155" s="363"/>
      <c r="G155" s="394">
        <v>6050</v>
      </c>
      <c r="H155" s="378" t="s">
        <v>2095</v>
      </c>
      <c r="I155" s="769"/>
      <c r="J155" s="379" t="s">
        <v>2096</v>
      </c>
      <c r="K155" s="378"/>
      <c r="L155" s="378"/>
    </row>
    <row r="156" spans="2:12" ht="25">
      <c r="B156" s="367"/>
      <c r="C156" s="362" t="s">
        <v>2097</v>
      </c>
      <c r="D156" s="750"/>
      <c r="E156" s="752"/>
      <c r="F156" s="363"/>
      <c r="G156" s="394"/>
      <c r="H156" s="378" t="s">
        <v>2098</v>
      </c>
      <c r="I156" s="769"/>
      <c r="J156" s="379" t="s">
        <v>2099</v>
      </c>
      <c r="K156" s="378"/>
      <c r="L156" s="378"/>
    </row>
    <row r="157" spans="2:12" ht="22" thickBot="1">
      <c r="B157" s="367"/>
      <c r="C157" s="365" t="s">
        <v>2100</v>
      </c>
      <c r="D157" s="751"/>
      <c r="E157" s="753"/>
      <c r="F157" s="363"/>
      <c r="G157" s="374">
        <v>7000</v>
      </c>
      <c r="H157" s="398" t="s">
        <v>2101</v>
      </c>
      <c r="I157" s="398" t="s">
        <v>260</v>
      </c>
      <c r="J157" s="375"/>
      <c r="K157" s="375"/>
      <c r="L157" s="376"/>
    </row>
    <row r="158" spans="2:12">
      <c r="B158" s="367"/>
      <c r="C158" s="362" t="s">
        <v>2102</v>
      </c>
      <c r="D158" s="750"/>
      <c r="E158" s="752"/>
      <c r="F158" s="363"/>
      <c r="G158" s="377">
        <v>7010</v>
      </c>
      <c r="H158" s="378" t="s">
        <v>2103</v>
      </c>
      <c r="I158" s="756"/>
      <c r="J158" s="380" t="s">
        <v>2104</v>
      </c>
      <c r="K158" s="380"/>
      <c r="L158" s="380"/>
    </row>
    <row r="159" spans="2:12" ht="42" thickBot="1">
      <c r="B159" s="367"/>
      <c r="C159" s="365" t="s">
        <v>2105</v>
      </c>
      <c r="D159" s="751"/>
      <c r="E159" s="753"/>
      <c r="F159" s="363"/>
      <c r="G159" s="377">
        <v>7011</v>
      </c>
      <c r="H159" s="378" t="s">
        <v>2106</v>
      </c>
      <c r="I159" s="757"/>
      <c r="J159" s="761"/>
      <c r="K159" s="380" t="s">
        <v>2107</v>
      </c>
      <c r="L159" s="380"/>
    </row>
    <row r="160" spans="2:12" ht="15" customHeight="1">
      <c r="B160" s="367"/>
      <c r="C160" s="362" t="s">
        <v>2108</v>
      </c>
      <c r="D160" s="750"/>
      <c r="E160" s="752" t="s">
        <v>2109</v>
      </c>
      <c r="F160" s="363"/>
      <c r="G160" s="377">
        <v>7012</v>
      </c>
      <c r="H160" s="378" t="s">
        <v>2110</v>
      </c>
      <c r="I160" s="757"/>
      <c r="J160" s="757"/>
      <c r="K160" s="380" t="s">
        <v>2111</v>
      </c>
      <c r="L160" s="380" t="s">
        <v>2112</v>
      </c>
    </row>
    <row r="161" spans="2:12" ht="32" thickBot="1">
      <c r="B161" s="367"/>
      <c r="C161" s="365" t="s">
        <v>2113</v>
      </c>
      <c r="D161" s="751"/>
      <c r="E161" s="753"/>
      <c r="F161" s="363"/>
      <c r="G161" s="377">
        <v>7014</v>
      </c>
      <c r="H161" s="378" t="s">
        <v>2114</v>
      </c>
      <c r="I161" s="757"/>
      <c r="J161" s="757"/>
      <c r="K161" s="380" t="s">
        <v>2115</v>
      </c>
      <c r="L161" s="380"/>
    </row>
    <row r="162" spans="2:12" ht="25">
      <c r="B162" s="367"/>
      <c r="C162" s="362" t="s">
        <v>2116</v>
      </c>
      <c r="D162" s="750"/>
      <c r="E162" s="752"/>
      <c r="F162" s="363"/>
      <c r="G162" s="377">
        <v>7013</v>
      </c>
      <c r="H162" s="378" t="s">
        <v>2117</v>
      </c>
      <c r="I162" s="757"/>
      <c r="J162" s="757"/>
      <c r="K162" s="380" t="s">
        <v>2118</v>
      </c>
      <c r="L162" s="380"/>
    </row>
    <row r="163" spans="2:12" ht="32" thickBot="1">
      <c r="B163" s="367"/>
      <c r="C163" s="365" t="s">
        <v>2119</v>
      </c>
      <c r="D163" s="751"/>
      <c r="E163" s="753"/>
      <c r="F163" s="363"/>
      <c r="G163" s="377"/>
      <c r="H163" s="378" t="s">
        <v>2120</v>
      </c>
      <c r="I163" s="757"/>
      <c r="J163" s="757"/>
      <c r="K163" s="380" t="s">
        <v>2121</v>
      </c>
      <c r="L163" s="380"/>
    </row>
    <row r="164" spans="2:12">
      <c r="B164" s="367"/>
      <c r="C164" s="362" t="s">
        <v>2122</v>
      </c>
      <c r="D164" s="750"/>
      <c r="E164" s="752"/>
      <c r="F164" s="363"/>
      <c r="G164" s="377"/>
      <c r="H164" s="378" t="s">
        <v>2123</v>
      </c>
      <c r="I164" s="757"/>
      <c r="J164" s="757"/>
      <c r="K164" s="380" t="s">
        <v>2124</v>
      </c>
      <c r="L164" s="380"/>
    </row>
    <row r="165" spans="2:12" ht="22" thickBot="1">
      <c r="B165" s="367"/>
      <c r="C165" s="365" t="s">
        <v>2125</v>
      </c>
      <c r="D165" s="751"/>
      <c r="E165" s="753"/>
      <c r="F165" s="363"/>
      <c r="G165" s="377"/>
      <c r="H165" s="378" t="s">
        <v>2126</v>
      </c>
      <c r="I165" s="757"/>
      <c r="J165" s="757"/>
      <c r="K165" s="380" t="s">
        <v>2127</v>
      </c>
      <c r="L165" s="380"/>
    </row>
    <row r="166" spans="2:12">
      <c r="B166" s="367"/>
      <c r="C166" s="362" t="s">
        <v>2128</v>
      </c>
      <c r="D166" s="750"/>
      <c r="E166" s="752" t="s">
        <v>2129</v>
      </c>
      <c r="F166" s="363"/>
      <c r="G166" s="377">
        <v>7060</v>
      </c>
      <c r="H166" s="378" t="s">
        <v>2130</v>
      </c>
      <c r="I166" s="757"/>
      <c r="J166" s="380" t="s">
        <v>2131</v>
      </c>
      <c r="K166" s="380"/>
      <c r="L166" s="380"/>
    </row>
    <row r="167" spans="2:12" ht="16" thickBot="1">
      <c r="B167" s="373"/>
      <c r="C167" s="365" t="s">
        <v>2132</v>
      </c>
      <c r="D167" s="751"/>
      <c r="E167" s="753"/>
      <c r="F167" s="363"/>
      <c r="G167" s="377"/>
      <c r="H167" s="378" t="s">
        <v>2133</v>
      </c>
      <c r="I167" s="757"/>
      <c r="J167" s="761"/>
      <c r="K167" s="380" t="s">
        <v>2134</v>
      </c>
      <c r="L167" s="380"/>
    </row>
    <row r="168" spans="2:12">
      <c r="B168" s="361" t="s">
        <v>2135</v>
      </c>
      <c r="C168" s="362" t="s">
        <v>2136</v>
      </c>
      <c r="D168" s="750"/>
      <c r="E168" s="752"/>
      <c r="F168" s="363"/>
      <c r="G168" s="377"/>
      <c r="H168" s="378" t="s">
        <v>2137</v>
      </c>
      <c r="I168" s="757"/>
      <c r="J168" s="757"/>
      <c r="K168" s="380" t="s">
        <v>2138</v>
      </c>
      <c r="L168" s="380"/>
    </row>
    <row r="169" spans="2:12" ht="25.5" thickBot="1">
      <c r="B169" s="364" t="s">
        <v>2139</v>
      </c>
      <c r="C169" s="365" t="s">
        <v>2140</v>
      </c>
      <c r="D169" s="751"/>
      <c r="E169" s="753"/>
      <c r="F169" s="363"/>
      <c r="G169" s="377"/>
      <c r="H169" s="378" t="s">
        <v>2141</v>
      </c>
      <c r="I169" s="757"/>
      <c r="J169" s="757"/>
      <c r="K169" s="380" t="s">
        <v>2142</v>
      </c>
      <c r="L169" s="380"/>
    </row>
    <row r="170" spans="2:12" ht="15" customHeight="1">
      <c r="B170" s="367"/>
      <c r="C170" s="362" t="s">
        <v>2143</v>
      </c>
      <c r="D170" s="750"/>
      <c r="E170" s="752" t="s">
        <v>2144</v>
      </c>
      <c r="F170" s="363"/>
      <c r="G170" s="377"/>
      <c r="H170" s="378" t="s">
        <v>2145</v>
      </c>
      <c r="I170" s="757"/>
      <c r="J170" s="757"/>
      <c r="K170" s="380" t="s">
        <v>2146</v>
      </c>
      <c r="L170" s="380"/>
    </row>
    <row r="171" spans="2:12" ht="25.5" thickBot="1">
      <c r="B171" s="367"/>
      <c r="C171" s="365" t="s">
        <v>2147</v>
      </c>
      <c r="D171" s="751"/>
      <c r="E171" s="753"/>
      <c r="F171" s="363"/>
      <c r="G171" s="377"/>
      <c r="H171" s="378" t="s">
        <v>2148</v>
      </c>
      <c r="I171" s="757"/>
      <c r="J171" s="757"/>
      <c r="K171" s="380" t="s">
        <v>2149</v>
      </c>
      <c r="L171" s="380" t="s">
        <v>2150</v>
      </c>
    </row>
    <row r="172" spans="2:12" ht="25">
      <c r="B172" s="367"/>
      <c r="C172" s="362" t="s">
        <v>2151</v>
      </c>
      <c r="D172" s="750"/>
      <c r="E172" s="752"/>
      <c r="F172" s="363"/>
      <c r="G172" s="377"/>
      <c r="H172" s="378" t="s">
        <v>2152</v>
      </c>
      <c r="I172" s="757"/>
      <c r="J172" s="757"/>
      <c r="K172" s="380" t="s">
        <v>2153</v>
      </c>
      <c r="L172" s="380"/>
    </row>
    <row r="173" spans="2:12" ht="16" thickBot="1">
      <c r="B173" s="367"/>
      <c r="C173" s="365" t="s">
        <v>2154</v>
      </c>
      <c r="D173" s="751"/>
      <c r="E173" s="753"/>
      <c r="F173" s="363"/>
      <c r="G173" s="377"/>
      <c r="H173" s="378" t="s">
        <v>2155</v>
      </c>
      <c r="I173" s="757"/>
      <c r="J173" s="757"/>
      <c r="K173" s="380" t="s">
        <v>2156</v>
      </c>
      <c r="L173" s="380" t="s">
        <v>2157</v>
      </c>
    </row>
    <row r="174" spans="2:12">
      <c r="B174" s="367"/>
      <c r="C174" s="362" t="s">
        <v>2158</v>
      </c>
      <c r="D174" s="750"/>
      <c r="E174" s="752"/>
      <c r="F174" s="363"/>
      <c r="G174" s="377"/>
      <c r="H174" s="378" t="s">
        <v>2159</v>
      </c>
      <c r="I174" s="757"/>
      <c r="J174" s="757"/>
      <c r="K174" s="380" t="s">
        <v>2160</v>
      </c>
      <c r="L174" s="380"/>
    </row>
    <row r="175" spans="2:12" ht="25.5" thickBot="1">
      <c r="B175" s="367"/>
      <c r="C175" s="365" t="s">
        <v>2161</v>
      </c>
      <c r="D175" s="751"/>
      <c r="E175" s="753"/>
      <c r="F175" s="363"/>
      <c r="G175" s="377">
        <v>7020</v>
      </c>
      <c r="H175" s="378" t="s">
        <v>2162</v>
      </c>
      <c r="I175" s="757"/>
      <c r="J175" s="380" t="s">
        <v>2163</v>
      </c>
      <c r="K175" s="380"/>
      <c r="L175" s="380"/>
    </row>
    <row r="176" spans="2:12">
      <c r="B176" s="367"/>
      <c r="C176" s="362" t="s">
        <v>2164</v>
      </c>
      <c r="D176" s="750"/>
      <c r="E176" s="752"/>
      <c r="F176" s="363"/>
      <c r="G176" s="377"/>
      <c r="H176" s="378" t="s">
        <v>2165</v>
      </c>
      <c r="I176" s="757"/>
      <c r="J176" s="761"/>
      <c r="K176" s="380" t="s">
        <v>2166</v>
      </c>
      <c r="L176" s="380"/>
    </row>
    <row r="177" spans="2:12" ht="25.5" thickBot="1">
      <c r="B177" s="367"/>
      <c r="C177" s="365" t="s">
        <v>2167</v>
      </c>
      <c r="D177" s="751"/>
      <c r="E177" s="753"/>
      <c r="F177" s="363"/>
      <c r="G177" s="377"/>
      <c r="H177" s="378" t="s">
        <v>2168</v>
      </c>
      <c r="I177" s="757"/>
      <c r="J177" s="757"/>
      <c r="K177" s="380" t="s">
        <v>2169</v>
      </c>
      <c r="L177" s="380"/>
    </row>
    <row r="178" spans="2:12" ht="25">
      <c r="B178" s="367"/>
      <c r="C178" s="362" t="s">
        <v>2170</v>
      </c>
      <c r="D178" s="750"/>
      <c r="E178" s="752"/>
      <c r="F178" s="363"/>
      <c r="G178" s="377"/>
      <c r="H178" s="378" t="s">
        <v>2171</v>
      </c>
      <c r="I178" s="757"/>
      <c r="J178" s="757"/>
      <c r="K178" s="380" t="s">
        <v>2172</v>
      </c>
      <c r="L178" s="380"/>
    </row>
    <row r="179" spans="2:12" ht="22" thickBot="1">
      <c r="B179" s="367"/>
      <c r="C179" s="365" t="s">
        <v>2173</v>
      </c>
      <c r="D179" s="751"/>
      <c r="E179" s="753"/>
      <c r="F179" s="363"/>
      <c r="G179" s="377"/>
      <c r="H179" s="378" t="s">
        <v>2174</v>
      </c>
      <c r="I179" s="757"/>
      <c r="J179" s="757"/>
      <c r="K179" s="380" t="s">
        <v>2175</v>
      </c>
      <c r="L179" s="380"/>
    </row>
    <row r="180" spans="2:12" ht="25">
      <c r="B180" s="367"/>
      <c r="C180" s="362" t="s">
        <v>2176</v>
      </c>
      <c r="D180" s="750"/>
      <c r="E180" s="752"/>
      <c r="F180" s="363"/>
      <c r="G180" s="377"/>
      <c r="H180" s="378" t="s">
        <v>2177</v>
      </c>
      <c r="I180" s="757"/>
      <c r="J180" s="757"/>
      <c r="K180" s="380" t="s">
        <v>2178</v>
      </c>
      <c r="L180" s="380"/>
    </row>
    <row r="181" spans="2:12" ht="16" thickBot="1">
      <c r="B181" s="367"/>
      <c r="C181" s="365" t="s">
        <v>2179</v>
      </c>
      <c r="D181" s="751"/>
      <c r="E181" s="753"/>
      <c r="F181" s="363"/>
      <c r="G181" s="377"/>
      <c r="H181" s="378" t="s">
        <v>2180</v>
      </c>
      <c r="I181" s="757"/>
      <c r="J181" s="757"/>
      <c r="K181" s="380" t="s">
        <v>2181</v>
      </c>
      <c r="L181" s="380"/>
    </row>
    <row r="182" spans="2:12" ht="15" customHeight="1">
      <c r="B182" s="367"/>
      <c r="C182" s="362" t="s">
        <v>2182</v>
      </c>
      <c r="D182" s="770"/>
      <c r="E182" s="752" t="s">
        <v>2183</v>
      </c>
      <c r="F182" s="363"/>
      <c r="G182" s="377"/>
      <c r="H182" s="378" t="s">
        <v>2184</v>
      </c>
      <c r="I182" s="757"/>
      <c r="J182" s="757"/>
      <c r="K182" s="380" t="s">
        <v>2185</v>
      </c>
      <c r="L182" s="380" t="s">
        <v>2186</v>
      </c>
    </row>
    <row r="183" spans="2:12" ht="22" thickBot="1">
      <c r="B183" s="367"/>
      <c r="C183" s="365" t="s">
        <v>2187</v>
      </c>
      <c r="D183" s="771"/>
      <c r="E183" s="753"/>
      <c r="F183" s="363"/>
      <c r="G183" s="377"/>
      <c r="H183" s="378" t="s">
        <v>2188</v>
      </c>
      <c r="I183" s="757"/>
      <c r="J183" s="757"/>
      <c r="K183" s="380" t="s">
        <v>2189</v>
      </c>
      <c r="L183" s="380" t="s">
        <v>2190</v>
      </c>
    </row>
    <row r="184" spans="2:12">
      <c r="B184" s="367"/>
      <c r="C184" s="362" t="s">
        <v>2191</v>
      </c>
      <c r="D184" s="750"/>
      <c r="E184" s="752"/>
      <c r="F184" s="363"/>
      <c r="G184" s="377"/>
      <c r="H184" s="378" t="s">
        <v>2192</v>
      </c>
      <c r="I184" s="757"/>
      <c r="J184" s="757"/>
      <c r="K184" s="380" t="s">
        <v>2193</v>
      </c>
      <c r="L184" s="380"/>
    </row>
    <row r="185" spans="2:12" ht="25.5" thickBot="1">
      <c r="B185" s="367"/>
      <c r="C185" s="365" t="s">
        <v>2194</v>
      </c>
      <c r="D185" s="751"/>
      <c r="E185" s="753"/>
      <c r="F185" s="363"/>
      <c r="G185" s="377"/>
      <c r="H185" s="378" t="s">
        <v>2195</v>
      </c>
      <c r="I185" s="757"/>
      <c r="J185" s="757"/>
      <c r="K185" s="380" t="s">
        <v>2196</v>
      </c>
      <c r="L185" s="380"/>
    </row>
    <row r="186" spans="2:12">
      <c r="B186" s="367"/>
      <c r="C186" s="362" t="s">
        <v>2197</v>
      </c>
      <c r="D186" s="750"/>
      <c r="E186" s="752"/>
      <c r="F186" s="363"/>
      <c r="G186" s="377">
        <v>7030</v>
      </c>
      <c r="H186" s="378" t="s">
        <v>2198</v>
      </c>
      <c r="I186" s="757"/>
      <c r="J186" s="380" t="s">
        <v>2199</v>
      </c>
      <c r="K186" s="380"/>
      <c r="L186" s="380"/>
    </row>
    <row r="187" spans="2:12" ht="25.5" thickBot="1">
      <c r="B187" s="367"/>
      <c r="C187" s="365" t="s">
        <v>2200</v>
      </c>
      <c r="D187" s="751"/>
      <c r="E187" s="753"/>
      <c r="F187" s="363"/>
      <c r="G187" s="377">
        <v>7031</v>
      </c>
      <c r="H187" s="378" t="s">
        <v>2201</v>
      </c>
      <c r="I187" s="757"/>
      <c r="J187" s="761"/>
      <c r="K187" s="380" t="s">
        <v>2202</v>
      </c>
      <c r="L187" s="380"/>
    </row>
    <row r="188" spans="2:12" ht="25">
      <c r="B188" s="367"/>
      <c r="C188" s="362" t="s">
        <v>2203</v>
      </c>
      <c r="D188" s="750"/>
      <c r="E188" s="752"/>
      <c r="F188" s="363"/>
      <c r="G188" s="377">
        <v>7032</v>
      </c>
      <c r="H188" s="378" t="s">
        <v>2204</v>
      </c>
      <c r="I188" s="757"/>
      <c r="J188" s="757"/>
      <c r="K188" s="380" t="s">
        <v>2205</v>
      </c>
      <c r="L188" s="380"/>
    </row>
    <row r="189" spans="2:12" ht="25.5" thickBot="1">
      <c r="B189" s="367"/>
      <c r="C189" s="365" t="s">
        <v>2206</v>
      </c>
      <c r="D189" s="751"/>
      <c r="E189" s="753"/>
      <c r="F189" s="363"/>
      <c r="G189" s="377">
        <v>7033</v>
      </c>
      <c r="H189" s="378" t="s">
        <v>2207</v>
      </c>
      <c r="I189" s="757"/>
      <c r="J189" s="757"/>
      <c r="K189" s="380" t="s">
        <v>2208</v>
      </c>
      <c r="L189" s="380" t="s">
        <v>2209</v>
      </c>
    </row>
    <row r="190" spans="2:12">
      <c r="B190" s="367"/>
      <c r="C190" s="362" t="s">
        <v>2210</v>
      </c>
      <c r="D190" s="750"/>
      <c r="E190" s="752"/>
      <c r="F190" s="363"/>
      <c r="G190" s="391"/>
      <c r="H190" s="378" t="s">
        <v>2211</v>
      </c>
      <c r="I190" s="757"/>
      <c r="J190" s="757"/>
      <c r="K190" s="380" t="s">
        <v>2212</v>
      </c>
      <c r="L190" s="380"/>
    </row>
    <row r="191" spans="2:12" ht="25.5" thickBot="1">
      <c r="B191" s="367"/>
      <c r="C191" s="365" t="s">
        <v>2213</v>
      </c>
      <c r="D191" s="751"/>
      <c r="E191" s="753"/>
      <c r="F191" s="363"/>
      <c r="G191" s="377"/>
      <c r="H191" s="378" t="s">
        <v>2214</v>
      </c>
      <c r="I191" s="757"/>
      <c r="J191" s="757"/>
      <c r="K191" s="380" t="s">
        <v>2215</v>
      </c>
      <c r="L191" s="380"/>
    </row>
    <row r="192" spans="2:12">
      <c r="B192" s="367"/>
      <c r="C192" s="362" t="s">
        <v>2216</v>
      </c>
      <c r="D192" s="750"/>
      <c r="E192" s="752"/>
      <c r="F192" s="363"/>
      <c r="G192" s="377"/>
      <c r="H192" s="378" t="s">
        <v>2217</v>
      </c>
      <c r="I192" s="757"/>
      <c r="J192" s="757"/>
      <c r="K192" s="380" t="s">
        <v>2218</v>
      </c>
      <c r="L192" s="380"/>
    </row>
    <row r="193" spans="2:12" ht="25.5" thickBot="1">
      <c r="B193" s="373"/>
      <c r="C193" s="365" t="s">
        <v>2219</v>
      </c>
      <c r="D193" s="751"/>
      <c r="E193" s="753"/>
      <c r="F193" s="363"/>
      <c r="G193" s="377"/>
      <c r="H193" s="378" t="s">
        <v>2220</v>
      </c>
      <c r="I193" s="757"/>
      <c r="J193" s="757"/>
      <c r="K193" s="380" t="s">
        <v>2221</v>
      </c>
      <c r="L193" s="380"/>
    </row>
    <row r="194" spans="2:12" ht="25">
      <c r="B194" s="400"/>
      <c r="C194" s="401"/>
      <c r="D194" s="401"/>
      <c r="E194" s="402"/>
      <c r="F194" s="354"/>
      <c r="G194" s="377"/>
      <c r="H194" s="378" t="s">
        <v>2222</v>
      </c>
      <c r="I194" s="757"/>
      <c r="J194" s="757"/>
      <c r="K194" s="380" t="s">
        <v>2223</v>
      </c>
      <c r="L194" s="380"/>
    </row>
    <row r="195" spans="2:12" ht="16" thickBot="1">
      <c r="B195" s="403"/>
      <c r="C195" s="404"/>
      <c r="D195" s="404"/>
      <c r="E195" s="405"/>
      <c r="F195" s="354"/>
      <c r="G195" s="377"/>
      <c r="H195" s="378" t="s">
        <v>2224</v>
      </c>
      <c r="I195" s="757"/>
      <c r="J195" s="757"/>
      <c r="K195" s="380" t="s">
        <v>2225</v>
      </c>
      <c r="L195" s="380"/>
    </row>
    <row r="196" spans="2:12">
      <c r="B196" s="399" t="s">
        <v>2226</v>
      </c>
      <c r="C196" s="406" t="s">
        <v>2227</v>
      </c>
      <c r="D196" s="406" t="s">
        <v>2228</v>
      </c>
      <c r="E196" s="752"/>
      <c r="F196" s="363"/>
      <c r="G196" s="377"/>
      <c r="H196" s="378" t="s">
        <v>2229</v>
      </c>
      <c r="I196" s="757"/>
      <c r="J196" s="757"/>
      <c r="K196" s="380" t="s">
        <v>2230</v>
      </c>
      <c r="L196" s="380"/>
    </row>
    <row r="197" spans="2:12" ht="32" thickBot="1">
      <c r="B197" s="364" t="s">
        <v>2231</v>
      </c>
      <c r="C197" s="385" t="s">
        <v>241</v>
      </c>
      <c r="D197" s="365" t="s">
        <v>2232</v>
      </c>
      <c r="E197" s="753"/>
      <c r="F197" s="363"/>
      <c r="G197" s="377">
        <v>7034</v>
      </c>
      <c r="H197" s="378" t="s">
        <v>2233</v>
      </c>
      <c r="I197" s="757"/>
      <c r="J197" s="757"/>
      <c r="K197" s="380" t="s">
        <v>2234</v>
      </c>
      <c r="L197" s="380"/>
    </row>
    <row r="198" spans="2:12">
      <c r="B198" s="367"/>
      <c r="C198" s="386"/>
      <c r="D198" s="362" t="s">
        <v>2235</v>
      </c>
      <c r="E198" s="752"/>
      <c r="F198" s="363"/>
      <c r="G198" s="377"/>
      <c r="H198" s="378" t="s">
        <v>2236</v>
      </c>
      <c r="I198" s="757"/>
      <c r="J198" s="761" t="s">
        <v>2237</v>
      </c>
      <c r="K198" s="380"/>
      <c r="L198" s="380"/>
    </row>
    <row r="199" spans="2:12" ht="22" thickBot="1">
      <c r="B199" s="367"/>
      <c r="C199" s="386"/>
      <c r="D199" s="365" t="s">
        <v>2238</v>
      </c>
      <c r="E199" s="753"/>
      <c r="F199" s="363"/>
      <c r="G199" s="377"/>
      <c r="H199" s="378" t="s">
        <v>2239</v>
      </c>
      <c r="I199" s="757"/>
      <c r="J199" s="757"/>
      <c r="K199" s="762" t="s">
        <v>2240</v>
      </c>
      <c r="L199" s="762"/>
    </row>
    <row r="200" spans="2:12">
      <c r="B200" s="367"/>
      <c r="C200" s="386"/>
      <c r="D200" s="362" t="s">
        <v>2241</v>
      </c>
      <c r="E200" s="752"/>
      <c r="F200" s="363"/>
      <c r="G200" s="377"/>
      <c r="H200" s="378" t="s">
        <v>2242</v>
      </c>
      <c r="I200" s="757"/>
      <c r="J200" s="757"/>
      <c r="K200" s="380" t="s">
        <v>2243</v>
      </c>
      <c r="L200" s="380"/>
    </row>
    <row r="201" spans="2:12" ht="32" thickBot="1">
      <c r="B201" s="367"/>
      <c r="C201" s="386"/>
      <c r="D201" s="365" t="s">
        <v>2244</v>
      </c>
      <c r="E201" s="753"/>
      <c r="F201" s="363"/>
      <c r="G201" s="377"/>
      <c r="H201" s="378" t="s">
        <v>2245</v>
      </c>
      <c r="I201" s="757"/>
      <c r="J201" s="757"/>
      <c r="K201" s="380" t="s">
        <v>2246</v>
      </c>
      <c r="L201" s="380"/>
    </row>
    <row r="202" spans="2:12">
      <c r="B202" s="367"/>
      <c r="C202" s="386"/>
      <c r="D202" s="362" t="s">
        <v>2247</v>
      </c>
      <c r="E202" s="752"/>
      <c r="F202" s="363"/>
      <c r="G202" s="377"/>
      <c r="H202" s="378" t="s">
        <v>2248</v>
      </c>
      <c r="I202" s="757"/>
      <c r="J202" s="757"/>
      <c r="K202" s="380" t="s">
        <v>2249</v>
      </c>
      <c r="L202" s="380"/>
    </row>
    <row r="203" spans="2:12" ht="42" thickBot="1">
      <c r="B203" s="367"/>
      <c r="C203" s="387"/>
      <c r="D203" s="365" t="s">
        <v>2250</v>
      </c>
      <c r="E203" s="753"/>
      <c r="F203" s="363"/>
      <c r="G203" s="377"/>
      <c r="H203" s="378" t="s">
        <v>2251</v>
      </c>
      <c r="I203" s="757"/>
      <c r="J203" s="757"/>
      <c r="K203" s="380" t="s">
        <v>2252</v>
      </c>
      <c r="L203" s="380"/>
    </row>
    <row r="204" spans="2:12">
      <c r="B204" s="367"/>
      <c r="C204" s="362" t="s">
        <v>2253</v>
      </c>
      <c r="D204" s="750"/>
      <c r="E204" s="752"/>
      <c r="F204" s="363"/>
      <c r="G204" s="377"/>
      <c r="H204" s="378" t="s">
        <v>2254</v>
      </c>
      <c r="I204" s="757"/>
      <c r="J204" s="757"/>
      <c r="K204" s="380" t="s">
        <v>2255</v>
      </c>
      <c r="L204" s="380"/>
    </row>
    <row r="205" spans="2:12" ht="22" thickBot="1">
      <c r="B205" s="367"/>
      <c r="C205" s="365" t="s">
        <v>2256</v>
      </c>
      <c r="D205" s="751"/>
      <c r="E205" s="753"/>
      <c r="F205" s="363"/>
      <c r="G205" s="377"/>
      <c r="H205" s="378" t="s">
        <v>2257</v>
      </c>
      <c r="I205" s="757"/>
      <c r="J205" s="757"/>
      <c r="K205" s="380" t="s">
        <v>2258</v>
      </c>
      <c r="L205" s="380"/>
    </row>
    <row r="206" spans="2:12">
      <c r="B206" s="367"/>
      <c r="C206" s="362" t="s">
        <v>2259</v>
      </c>
      <c r="D206" s="750"/>
      <c r="E206" s="752" t="s">
        <v>2260</v>
      </c>
      <c r="F206" s="363"/>
      <c r="G206" s="377"/>
      <c r="H206" s="378" t="s">
        <v>2261</v>
      </c>
      <c r="I206" s="757"/>
      <c r="J206" s="757"/>
      <c r="K206" s="380" t="s">
        <v>2262</v>
      </c>
      <c r="L206" s="380"/>
    </row>
    <row r="207" spans="2:12" ht="22" thickBot="1">
      <c r="B207" s="367"/>
      <c r="C207" s="365" t="s">
        <v>2263</v>
      </c>
      <c r="D207" s="751"/>
      <c r="E207" s="753"/>
      <c r="F207" s="363"/>
      <c r="G207" s="377"/>
      <c r="H207" s="378" t="s">
        <v>2264</v>
      </c>
      <c r="I207" s="757"/>
      <c r="J207" s="757"/>
      <c r="K207" s="380" t="s">
        <v>2265</v>
      </c>
      <c r="L207" s="380"/>
    </row>
    <row r="208" spans="2:12">
      <c r="B208" s="367"/>
      <c r="C208" s="362" t="s">
        <v>2266</v>
      </c>
      <c r="D208" s="750"/>
      <c r="E208" s="752"/>
      <c r="F208" s="363"/>
      <c r="G208" s="377">
        <v>7040</v>
      </c>
      <c r="H208" s="378" t="s">
        <v>2267</v>
      </c>
      <c r="I208" s="757"/>
      <c r="J208" s="761" t="s">
        <v>2268</v>
      </c>
      <c r="K208" s="380"/>
      <c r="L208" s="380"/>
    </row>
    <row r="209" spans="2:12" ht="32" thickBot="1">
      <c r="B209" s="367"/>
      <c r="C209" s="365" t="s">
        <v>2269</v>
      </c>
      <c r="D209" s="751"/>
      <c r="E209" s="753"/>
      <c r="F209" s="363"/>
      <c r="G209" s="377"/>
      <c r="H209" s="378" t="s">
        <v>2270</v>
      </c>
      <c r="I209" s="757"/>
      <c r="J209" s="757"/>
      <c r="K209" s="380" t="s">
        <v>2271</v>
      </c>
      <c r="L209" s="380"/>
    </row>
    <row r="210" spans="2:12">
      <c r="B210" s="367"/>
      <c r="C210" s="362" t="s">
        <v>2272</v>
      </c>
      <c r="D210" s="750"/>
      <c r="E210" s="752"/>
      <c r="F210" s="363"/>
      <c r="G210" s="377"/>
      <c r="H210" s="378" t="s">
        <v>2273</v>
      </c>
      <c r="I210" s="757"/>
      <c r="J210" s="757"/>
      <c r="K210" s="380" t="s">
        <v>2274</v>
      </c>
      <c r="L210" s="380"/>
    </row>
    <row r="211" spans="2:12" ht="32" thickBot="1">
      <c r="B211" s="367"/>
      <c r="C211" s="365" t="s">
        <v>2275</v>
      </c>
      <c r="D211" s="751"/>
      <c r="E211" s="753"/>
      <c r="F211" s="363"/>
      <c r="G211" s="377"/>
      <c r="H211" s="378" t="s">
        <v>2276</v>
      </c>
      <c r="I211" s="757"/>
      <c r="J211" s="757"/>
      <c r="K211" s="380" t="s">
        <v>2277</v>
      </c>
      <c r="L211" s="380"/>
    </row>
    <row r="212" spans="2:12">
      <c r="B212" s="367"/>
      <c r="C212" s="362" t="s">
        <v>2278</v>
      </c>
      <c r="D212" s="750"/>
      <c r="E212" s="752"/>
      <c r="F212" s="363"/>
      <c r="G212" s="377"/>
      <c r="H212" s="378" t="s">
        <v>2279</v>
      </c>
      <c r="I212" s="757"/>
      <c r="J212" s="757"/>
      <c r="K212" s="380" t="s">
        <v>2280</v>
      </c>
      <c r="L212" s="380"/>
    </row>
    <row r="213" spans="2:12" ht="16" thickBot="1">
      <c r="B213" s="367"/>
      <c r="C213" s="365" t="s">
        <v>2281</v>
      </c>
      <c r="D213" s="751"/>
      <c r="E213" s="753"/>
      <c r="F213" s="363"/>
      <c r="G213" s="377"/>
      <c r="H213" s="378" t="s">
        <v>2282</v>
      </c>
      <c r="I213" s="757"/>
      <c r="J213" s="757"/>
      <c r="K213" s="380" t="s">
        <v>2283</v>
      </c>
      <c r="L213" s="380"/>
    </row>
    <row r="214" spans="2:12" ht="15" customHeight="1">
      <c r="B214" s="367"/>
      <c r="C214" s="362" t="s">
        <v>2284</v>
      </c>
      <c r="D214" s="750"/>
      <c r="E214" s="752" t="s">
        <v>2285</v>
      </c>
      <c r="F214" s="363"/>
      <c r="G214" s="377"/>
      <c r="H214" s="378" t="s">
        <v>2286</v>
      </c>
      <c r="I214" s="757"/>
      <c r="J214" s="757"/>
      <c r="K214" s="380" t="s">
        <v>2287</v>
      </c>
      <c r="L214" s="380"/>
    </row>
    <row r="215" spans="2:12" ht="42" thickBot="1">
      <c r="B215" s="373"/>
      <c r="C215" s="365" t="s">
        <v>2288</v>
      </c>
      <c r="D215" s="751"/>
      <c r="E215" s="753"/>
      <c r="F215" s="363"/>
      <c r="G215" s="377">
        <v>7050</v>
      </c>
      <c r="H215" s="378" t="s">
        <v>2289</v>
      </c>
      <c r="I215" s="757"/>
      <c r="J215" s="380" t="s">
        <v>2290</v>
      </c>
      <c r="K215" s="393"/>
      <c r="L215" s="380"/>
    </row>
    <row r="216" spans="2:12">
      <c r="B216" s="361" t="s">
        <v>2291</v>
      </c>
      <c r="C216" s="362" t="s">
        <v>2292</v>
      </c>
      <c r="D216" s="750"/>
      <c r="E216" s="752" t="s">
        <v>2293</v>
      </c>
      <c r="F216" s="363"/>
      <c r="G216" s="407">
        <v>13000</v>
      </c>
      <c r="H216" s="370" t="s">
        <v>2294</v>
      </c>
      <c r="I216" s="370" t="s">
        <v>263</v>
      </c>
      <c r="J216" s="375"/>
      <c r="K216" s="375"/>
      <c r="L216" s="376"/>
    </row>
    <row r="217" spans="2:12" ht="32" thickBot="1">
      <c r="B217" s="364" t="s">
        <v>240</v>
      </c>
      <c r="C217" s="365" t="s">
        <v>2295</v>
      </c>
      <c r="D217" s="751"/>
      <c r="E217" s="753"/>
      <c r="F217" s="363"/>
      <c r="G217" s="377">
        <v>11000</v>
      </c>
      <c r="H217" s="378" t="s">
        <v>2296</v>
      </c>
      <c r="I217" s="756"/>
      <c r="J217" s="761" t="s">
        <v>2297</v>
      </c>
      <c r="K217" s="380"/>
      <c r="L217" s="380"/>
    </row>
    <row r="218" spans="2:12" ht="25">
      <c r="B218" s="367"/>
      <c r="C218" s="362" t="s">
        <v>2298</v>
      </c>
      <c r="D218" s="750"/>
      <c r="E218" s="752" t="s">
        <v>2299</v>
      </c>
      <c r="F218" s="363"/>
      <c r="G218" s="377">
        <v>11010</v>
      </c>
      <c r="H218" s="378" t="s">
        <v>2300</v>
      </c>
      <c r="I218" s="757"/>
      <c r="J218" s="757"/>
      <c r="K218" s="380" t="s">
        <v>2301</v>
      </c>
      <c r="L218" s="380"/>
    </row>
    <row r="219" spans="2:12" ht="63" thickBot="1">
      <c r="B219" s="367"/>
      <c r="C219" s="365" t="s">
        <v>2302</v>
      </c>
      <c r="D219" s="751"/>
      <c r="E219" s="753"/>
      <c r="F219" s="363"/>
      <c r="G219" s="377">
        <v>11020</v>
      </c>
      <c r="H219" s="378" t="s">
        <v>2303</v>
      </c>
      <c r="I219" s="757"/>
      <c r="J219" s="757"/>
      <c r="K219" s="380" t="s">
        <v>2304</v>
      </c>
      <c r="L219" s="380" t="s">
        <v>2305</v>
      </c>
    </row>
    <row r="220" spans="2:12">
      <c r="B220" s="367"/>
      <c r="C220" s="362" t="s">
        <v>2306</v>
      </c>
      <c r="D220" s="750"/>
      <c r="E220" s="752" t="s">
        <v>2307</v>
      </c>
      <c r="F220" s="363"/>
      <c r="G220" s="391"/>
      <c r="H220" s="378" t="s">
        <v>2308</v>
      </c>
      <c r="I220" s="757"/>
      <c r="J220" s="757"/>
      <c r="K220" s="380" t="s">
        <v>2309</v>
      </c>
      <c r="L220" s="380"/>
    </row>
    <row r="221" spans="2:12" ht="42" thickBot="1">
      <c r="B221" s="367"/>
      <c r="C221" s="365" t="s">
        <v>2310</v>
      </c>
      <c r="D221" s="751"/>
      <c r="E221" s="753"/>
      <c r="F221" s="363"/>
      <c r="G221" s="391"/>
      <c r="H221" s="378" t="s">
        <v>2311</v>
      </c>
      <c r="I221" s="757"/>
      <c r="J221" s="757"/>
      <c r="K221" s="380" t="s">
        <v>2312</v>
      </c>
      <c r="L221" s="380"/>
    </row>
    <row r="222" spans="2:12">
      <c r="B222" s="367"/>
      <c r="C222" s="362" t="s">
        <v>2313</v>
      </c>
      <c r="D222" s="750"/>
      <c r="E222" s="752" t="s">
        <v>2314</v>
      </c>
      <c r="F222" s="363"/>
      <c r="G222" s="391"/>
      <c r="H222" s="378" t="s">
        <v>2315</v>
      </c>
      <c r="I222" s="757"/>
      <c r="J222" s="757"/>
      <c r="K222" s="380" t="s">
        <v>2316</v>
      </c>
      <c r="L222" s="380" t="s">
        <v>2317</v>
      </c>
    </row>
    <row r="223" spans="2:12" ht="25.5" thickBot="1">
      <c r="B223" s="367"/>
      <c r="C223" s="365" t="s">
        <v>2318</v>
      </c>
      <c r="D223" s="751"/>
      <c r="E223" s="753"/>
      <c r="F223" s="363"/>
      <c r="G223" s="393"/>
      <c r="H223" s="378" t="s">
        <v>2319</v>
      </c>
      <c r="I223" s="757"/>
      <c r="J223" s="757"/>
      <c r="K223" s="380" t="s">
        <v>2320</v>
      </c>
      <c r="L223" s="380" t="s">
        <v>2321</v>
      </c>
    </row>
    <row r="224" spans="2:12">
      <c r="B224" s="367"/>
      <c r="C224" s="362" t="s">
        <v>2322</v>
      </c>
      <c r="D224" s="750"/>
      <c r="E224" s="752" t="s">
        <v>2323</v>
      </c>
      <c r="F224" s="363"/>
      <c r="G224" s="391"/>
      <c r="H224" s="378" t="s">
        <v>2324</v>
      </c>
      <c r="I224" s="757"/>
      <c r="J224" s="757"/>
      <c r="K224" s="380" t="s">
        <v>2325</v>
      </c>
      <c r="L224" s="380"/>
    </row>
    <row r="225" spans="2:12" ht="32" thickBot="1">
      <c r="B225" s="373"/>
      <c r="C225" s="365" t="s">
        <v>2326</v>
      </c>
      <c r="D225" s="751"/>
      <c r="E225" s="753"/>
      <c r="F225" s="363"/>
      <c r="G225" s="391"/>
      <c r="H225" s="378" t="s">
        <v>2327</v>
      </c>
      <c r="I225" s="757"/>
      <c r="J225" s="761" t="s">
        <v>2328</v>
      </c>
      <c r="K225" s="380"/>
      <c r="L225" s="380"/>
    </row>
    <row r="226" spans="2:12" ht="15" customHeight="1">
      <c r="B226" s="361" t="s">
        <v>2329</v>
      </c>
      <c r="C226" s="362" t="s">
        <v>2330</v>
      </c>
      <c r="D226" s="750"/>
      <c r="E226" s="752" t="s">
        <v>2331</v>
      </c>
      <c r="F226" s="363"/>
      <c r="G226" s="391"/>
      <c r="H226" s="378" t="s">
        <v>2332</v>
      </c>
      <c r="I226" s="757"/>
      <c r="J226" s="757"/>
      <c r="K226" s="380" t="s">
        <v>2333</v>
      </c>
      <c r="L226" s="380"/>
    </row>
    <row r="227" spans="2:12" ht="22" thickBot="1">
      <c r="B227" s="364" t="s">
        <v>2334</v>
      </c>
      <c r="C227" s="365" t="s">
        <v>242</v>
      </c>
      <c r="D227" s="751"/>
      <c r="E227" s="753"/>
      <c r="F227" s="363"/>
      <c r="G227" s="391"/>
      <c r="H227" s="378" t="s">
        <v>2335</v>
      </c>
      <c r="I227" s="757"/>
      <c r="J227" s="757"/>
      <c r="K227" s="380" t="s">
        <v>2336</v>
      </c>
      <c r="L227" s="380"/>
    </row>
    <row r="228" spans="2:12">
      <c r="B228" s="367"/>
      <c r="C228" s="362" t="s">
        <v>2337</v>
      </c>
      <c r="D228" s="750"/>
      <c r="E228" s="752"/>
      <c r="F228" s="363"/>
      <c r="G228" s="391"/>
      <c r="H228" s="378" t="s">
        <v>2338</v>
      </c>
      <c r="I228" s="757"/>
      <c r="J228" s="757"/>
      <c r="K228" s="380" t="s">
        <v>2339</v>
      </c>
      <c r="L228" s="380"/>
    </row>
    <row r="229" spans="2:12" ht="32" thickBot="1">
      <c r="B229" s="367"/>
      <c r="C229" s="365" t="s">
        <v>2340</v>
      </c>
      <c r="D229" s="751"/>
      <c r="E229" s="753"/>
      <c r="F229" s="363"/>
      <c r="G229" s="391"/>
      <c r="H229" s="378" t="s">
        <v>2341</v>
      </c>
      <c r="I229" s="757"/>
      <c r="J229" s="757"/>
      <c r="K229" s="380" t="s">
        <v>2342</v>
      </c>
      <c r="L229" s="380"/>
    </row>
    <row r="230" spans="2:12">
      <c r="B230" s="367"/>
      <c r="C230" s="362" t="s">
        <v>2343</v>
      </c>
      <c r="D230" s="362" t="s">
        <v>2344</v>
      </c>
      <c r="E230" s="752"/>
      <c r="F230" s="363"/>
      <c r="G230" s="391"/>
      <c r="H230" s="378" t="s">
        <v>2345</v>
      </c>
      <c r="I230" s="757"/>
      <c r="J230" s="757"/>
      <c r="K230" s="380" t="s">
        <v>2346</v>
      </c>
      <c r="L230" s="380"/>
    </row>
    <row r="231" spans="2:12" ht="22" thickBot="1">
      <c r="B231" s="367"/>
      <c r="C231" s="385" t="s">
        <v>2347</v>
      </c>
      <c r="D231" s="365" t="s">
        <v>2348</v>
      </c>
      <c r="E231" s="753"/>
      <c r="F231" s="363"/>
      <c r="G231" s="391"/>
      <c r="H231" s="378" t="s">
        <v>2349</v>
      </c>
      <c r="I231" s="757"/>
      <c r="J231" s="757"/>
      <c r="K231" s="380" t="s">
        <v>2350</v>
      </c>
      <c r="L231" s="380"/>
    </row>
    <row r="232" spans="2:12">
      <c r="B232" s="367"/>
      <c r="C232" s="386"/>
      <c r="D232" s="362" t="s">
        <v>2351</v>
      </c>
      <c r="E232" s="752"/>
      <c r="F232" s="363"/>
      <c r="G232" s="391"/>
      <c r="H232" s="378" t="s">
        <v>2352</v>
      </c>
      <c r="I232" s="757"/>
      <c r="J232" s="761" t="s">
        <v>2353</v>
      </c>
      <c r="K232" s="380"/>
      <c r="L232" s="380"/>
    </row>
    <row r="233" spans="2:12" ht="32" thickBot="1">
      <c r="B233" s="367"/>
      <c r="C233" s="386"/>
      <c r="D233" s="365" t="s">
        <v>2354</v>
      </c>
      <c r="E233" s="753"/>
      <c r="F233" s="363"/>
      <c r="G233" s="408"/>
      <c r="H233" s="378" t="s">
        <v>2355</v>
      </c>
      <c r="I233" s="757"/>
      <c r="J233" s="757"/>
      <c r="K233" s="380" t="s">
        <v>2356</v>
      </c>
      <c r="L233" s="380"/>
    </row>
    <row r="234" spans="2:12">
      <c r="B234" s="367"/>
      <c r="C234" s="386"/>
      <c r="D234" s="362" t="s">
        <v>2357</v>
      </c>
      <c r="E234" s="752"/>
      <c r="F234" s="363"/>
      <c r="G234" s="408"/>
      <c r="H234" s="378" t="s">
        <v>2358</v>
      </c>
      <c r="I234" s="757"/>
      <c r="J234" s="757"/>
      <c r="K234" s="380" t="s">
        <v>2359</v>
      </c>
      <c r="L234" s="380"/>
    </row>
    <row r="235" spans="2:12" ht="22" thickBot="1">
      <c r="B235" s="367"/>
      <c r="C235" s="386"/>
      <c r="D235" s="365" t="s">
        <v>2360</v>
      </c>
      <c r="E235" s="753"/>
      <c r="F235" s="363"/>
      <c r="G235" s="408"/>
      <c r="H235" s="378" t="s">
        <v>2361</v>
      </c>
      <c r="I235" s="757"/>
      <c r="J235" s="757"/>
      <c r="K235" s="380" t="s">
        <v>2362</v>
      </c>
      <c r="L235" s="380"/>
    </row>
    <row r="236" spans="2:12">
      <c r="B236" s="367"/>
      <c r="C236" s="386"/>
      <c r="D236" s="362" t="s">
        <v>2363</v>
      </c>
      <c r="E236" s="752" t="s">
        <v>2364</v>
      </c>
      <c r="F236" s="363"/>
      <c r="G236" s="408"/>
      <c r="H236" s="378" t="s">
        <v>2365</v>
      </c>
      <c r="I236" s="757"/>
      <c r="J236" s="757"/>
      <c r="K236" s="380" t="s">
        <v>2366</v>
      </c>
      <c r="L236" s="380"/>
    </row>
    <row r="237" spans="2:12" ht="32" thickBot="1">
      <c r="B237" s="373"/>
      <c r="C237" s="387"/>
      <c r="D237" s="365" t="s">
        <v>2367</v>
      </c>
      <c r="E237" s="753"/>
      <c r="F237" s="363"/>
      <c r="G237" s="408"/>
      <c r="H237" s="378" t="s">
        <v>2368</v>
      </c>
      <c r="I237" s="757"/>
      <c r="J237" s="757"/>
      <c r="K237" s="380" t="s">
        <v>2369</v>
      </c>
      <c r="L237" s="380"/>
    </row>
    <row r="238" spans="2:12" ht="15" customHeight="1">
      <c r="B238" s="361" t="s">
        <v>2370</v>
      </c>
      <c r="C238" s="362" t="s">
        <v>2371</v>
      </c>
      <c r="D238" s="750"/>
      <c r="E238" s="752" t="s">
        <v>2372</v>
      </c>
      <c r="F238" s="363"/>
      <c r="G238" s="408"/>
      <c r="H238" s="378" t="s">
        <v>2373</v>
      </c>
      <c r="I238" s="757"/>
      <c r="J238" s="757"/>
      <c r="K238" s="380" t="s">
        <v>2374</v>
      </c>
      <c r="L238" s="380"/>
    </row>
    <row r="239" spans="2:12" ht="25.5" thickBot="1">
      <c r="B239" s="364" t="s">
        <v>2375</v>
      </c>
      <c r="C239" s="365" t="s">
        <v>2376</v>
      </c>
      <c r="D239" s="751"/>
      <c r="E239" s="753"/>
      <c r="F239" s="363"/>
      <c r="G239" s="408"/>
      <c r="H239" s="378" t="s">
        <v>2377</v>
      </c>
      <c r="I239" s="757"/>
      <c r="J239" s="380" t="s">
        <v>2378</v>
      </c>
      <c r="K239" s="380"/>
      <c r="L239" s="380"/>
    </row>
    <row r="240" spans="2:12">
      <c r="B240" s="367"/>
      <c r="C240" s="362" t="s">
        <v>2379</v>
      </c>
      <c r="D240" s="750"/>
      <c r="E240" s="752" t="s">
        <v>2380</v>
      </c>
      <c r="F240" s="363"/>
      <c r="G240" s="408"/>
      <c r="H240" s="378" t="s">
        <v>2381</v>
      </c>
      <c r="I240" s="757"/>
      <c r="J240" s="380" t="s">
        <v>2382</v>
      </c>
      <c r="K240" s="380"/>
      <c r="L240" s="380"/>
    </row>
    <row r="241" spans="2:12" ht="32" thickBot="1">
      <c r="B241" s="367"/>
      <c r="C241" s="365" t="s">
        <v>2383</v>
      </c>
      <c r="D241" s="751"/>
      <c r="E241" s="753"/>
      <c r="F241" s="363"/>
      <c r="G241" s="408"/>
      <c r="H241" s="378" t="s">
        <v>2384</v>
      </c>
      <c r="I241" s="757"/>
      <c r="J241" s="761" t="s">
        <v>2385</v>
      </c>
      <c r="K241" s="380"/>
      <c r="L241" s="380"/>
    </row>
    <row r="242" spans="2:12" ht="15" customHeight="1">
      <c r="B242" s="367"/>
      <c r="C242" s="362" t="s">
        <v>2386</v>
      </c>
      <c r="D242" s="750"/>
      <c r="E242" s="752" t="s">
        <v>2387</v>
      </c>
      <c r="F242" s="363"/>
      <c r="G242" s="408"/>
      <c r="H242" s="378" t="s">
        <v>2388</v>
      </c>
      <c r="I242" s="757"/>
      <c r="J242" s="757"/>
      <c r="K242" s="380" t="s">
        <v>2389</v>
      </c>
      <c r="L242" s="380"/>
    </row>
    <row r="243" spans="2:12" ht="32" thickBot="1">
      <c r="B243" s="367"/>
      <c r="C243" s="365" t="s">
        <v>2390</v>
      </c>
      <c r="D243" s="751"/>
      <c r="E243" s="753"/>
      <c r="F243" s="363"/>
      <c r="G243" s="408"/>
      <c r="H243" s="378" t="s">
        <v>2391</v>
      </c>
      <c r="I243" s="757"/>
      <c r="J243" s="757"/>
      <c r="K243" s="380" t="s">
        <v>2392</v>
      </c>
      <c r="L243" s="380"/>
    </row>
    <row r="244" spans="2:12">
      <c r="B244" s="367"/>
      <c r="C244" s="362" t="s">
        <v>2393</v>
      </c>
      <c r="D244" s="750"/>
      <c r="E244" s="752"/>
      <c r="F244" s="363"/>
      <c r="G244" s="408"/>
      <c r="H244" s="378" t="s">
        <v>2394</v>
      </c>
      <c r="I244" s="757"/>
      <c r="J244" s="380" t="s">
        <v>2395</v>
      </c>
      <c r="K244" s="380"/>
      <c r="L244" s="380"/>
    </row>
    <row r="245" spans="2:12" ht="32" thickBot="1">
      <c r="B245" s="367"/>
      <c r="C245" s="365" t="s">
        <v>2396</v>
      </c>
      <c r="D245" s="751"/>
      <c r="E245" s="753"/>
      <c r="F245" s="363"/>
      <c r="G245" s="408"/>
      <c r="H245" s="378" t="s">
        <v>2397</v>
      </c>
      <c r="I245" s="757"/>
      <c r="J245" s="380" t="s">
        <v>2398</v>
      </c>
      <c r="K245" s="380"/>
      <c r="L245" s="380"/>
    </row>
    <row r="246" spans="2:12" ht="25">
      <c r="B246" s="367"/>
      <c r="C246" s="362" t="s">
        <v>2399</v>
      </c>
      <c r="D246" s="750"/>
      <c r="E246" s="752"/>
      <c r="F246" s="363"/>
      <c r="G246" s="408"/>
      <c r="H246" s="378" t="s">
        <v>2400</v>
      </c>
      <c r="I246" s="757"/>
      <c r="J246" s="380" t="s">
        <v>2401</v>
      </c>
      <c r="K246" s="380"/>
      <c r="L246" s="380"/>
    </row>
    <row r="247" spans="2:12" ht="16" thickBot="1">
      <c r="B247" s="367"/>
      <c r="C247" s="365" t="s">
        <v>2402</v>
      </c>
      <c r="D247" s="751"/>
      <c r="E247" s="753"/>
      <c r="F247" s="363"/>
      <c r="G247" s="408"/>
      <c r="H247" s="370" t="s">
        <v>2403</v>
      </c>
      <c r="I247" s="370" t="s">
        <v>2404</v>
      </c>
      <c r="J247" s="375"/>
      <c r="K247" s="375"/>
      <c r="L247" s="409"/>
    </row>
    <row r="248" spans="2:12">
      <c r="B248" s="367"/>
      <c r="C248" s="362" t="s">
        <v>2405</v>
      </c>
      <c r="D248" s="750"/>
      <c r="E248" s="752"/>
      <c r="F248" s="410"/>
      <c r="G248" s="353"/>
      <c r="H248" s="353"/>
      <c r="I248" s="353"/>
      <c r="J248" s="353"/>
      <c r="K248" s="353"/>
      <c r="L248" s="353"/>
    </row>
    <row r="249" spans="2:12" ht="16" thickBot="1">
      <c r="B249" s="367"/>
      <c r="C249" s="365" t="s">
        <v>2406</v>
      </c>
      <c r="D249" s="751"/>
      <c r="E249" s="753"/>
      <c r="F249" s="410"/>
      <c r="G249" s="353"/>
      <c r="H249" s="353"/>
      <c r="I249" s="353"/>
      <c r="J249" s="353"/>
      <c r="K249" s="353"/>
      <c r="L249" s="353"/>
    </row>
    <row r="250" spans="2:12">
      <c r="B250" s="367"/>
      <c r="C250" s="362" t="s">
        <v>2407</v>
      </c>
      <c r="D250" s="750"/>
      <c r="E250" s="752"/>
      <c r="F250" s="410"/>
      <c r="G250" s="353"/>
      <c r="H250" s="353"/>
      <c r="I250" s="353"/>
      <c r="J250" s="353"/>
      <c r="K250" s="353"/>
      <c r="L250" s="353"/>
    </row>
    <row r="251" spans="2:12" ht="16" thickBot="1">
      <c r="B251" s="367"/>
      <c r="C251" s="365" t="s">
        <v>2408</v>
      </c>
      <c r="D251" s="751"/>
      <c r="E251" s="753"/>
      <c r="F251" s="410"/>
      <c r="G251" s="353"/>
      <c r="H251" s="353"/>
      <c r="I251" s="353"/>
      <c r="J251" s="353"/>
      <c r="K251" s="353"/>
      <c r="L251" s="353"/>
    </row>
    <row r="252" spans="2:12">
      <c r="B252" s="367"/>
      <c r="C252" s="362" t="s">
        <v>2409</v>
      </c>
      <c r="D252" s="750"/>
      <c r="E252" s="752"/>
      <c r="F252" s="410"/>
      <c r="G252" s="353"/>
      <c r="H252" s="353"/>
      <c r="I252" s="353"/>
      <c r="J252" s="353"/>
      <c r="K252" s="353"/>
      <c r="L252" s="353"/>
    </row>
    <row r="253" spans="2:12" ht="16" thickBot="1">
      <c r="B253" s="367"/>
      <c r="C253" s="365" t="s">
        <v>2410</v>
      </c>
      <c r="D253" s="751"/>
      <c r="E253" s="753"/>
      <c r="F253" s="410"/>
      <c r="G253" s="353"/>
      <c r="H253" s="353"/>
      <c r="I253" s="353"/>
      <c r="J253" s="353"/>
      <c r="K253" s="353"/>
      <c r="L253" s="353"/>
    </row>
    <row r="254" spans="2:12">
      <c r="B254" s="367"/>
      <c r="C254" s="362" t="s">
        <v>2411</v>
      </c>
      <c r="D254" s="750"/>
      <c r="E254" s="752"/>
      <c r="F254" s="410"/>
      <c r="G254" s="353"/>
      <c r="H254" s="353"/>
      <c r="I254" s="353"/>
      <c r="J254" s="353"/>
      <c r="K254" s="353"/>
      <c r="L254" s="353"/>
    </row>
    <row r="255" spans="2:12" ht="16" thickBot="1">
      <c r="B255" s="367"/>
      <c r="C255" s="365" t="s">
        <v>2412</v>
      </c>
      <c r="D255" s="751"/>
      <c r="E255" s="753"/>
      <c r="F255" s="410"/>
      <c r="G255" s="353"/>
      <c r="H255" s="353"/>
      <c r="I255" s="353"/>
      <c r="J255" s="353"/>
      <c r="K255" s="353"/>
      <c r="L255" s="353"/>
    </row>
    <row r="256" spans="2:12">
      <c r="B256" s="367"/>
      <c r="C256" s="362" t="s">
        <v>2413</v>
      </c>
      <c r="D256" s="750"/>
      <c r="E256" s="752" t="s">
        <v>2414</v>
      </c>
      <c r="F256" s="410"/>
      <c r="G256" s="353"/>
      <c r="H256" s="353"/>
      <c r="I256" s="353"/>
      <c r="J256" s="353"/>
      <c r="K256" s="353"/>
      <c r="L256" s="353"/>
    </row>
    <row r="257" spans="2:12" ht="22" thickBot="1">
      <c r="B257" s="373"/>
      <c r="C257" s="365" t="s">
        <v>2415</v>
      </c>
      <c r="D257" s="751"/>
      <c r="E257" s="753"/>
      <c r="F257" s="410"/>
      <c r="G257" s="353"/>
      <c r="H257" s="353"/>
      <c r="I257" s="353"/>
      <c r="J257" s="353"/>
      <c r="K257" s="353"/>
      <c r="L257" s="353"/>
    </row>
    <row r="258" spans="2:12">
      <c r="B258" s="361" t="s">
        <v>2416</v>
      </c>
      <c r="C258" s="362" t="s">
        <v>2417</v>
      </c>
      <c r="D258" s="750"/>
      <c r="E258" s="752"/>
      <c r="F258" s="410"/>
      <c r="G258" s="353"/>
      <c r="H258" s="353"/>
      <c r="I258" s="353"/>
      <c r="J258" s="353"/>
      <c r="K258" s="353"/>
      <c r="L258" s="353"/>
    </row>
    <row r="259" spans="2:12" ht="22" thickBot="1">
      <c r="B259" s="364" t="s">
        <v>2418</v>
      </c>
      <c r="C259" s="365" t="s">
        <v>2419</v>
      </c>
      <c r="D259" s="751"/>
      <c r="E259" s="753"/>
      <c r="F259" s="410"/>
      <c r="G259" s="353"/>
      <c r="H259" s="353"/>
      <c r="I259" s="353"/>
      <c r="J259" s="353"/>
      <c r="K259" s="353"/>
      <c r="L259" s="353"/>
    </row>
    <row r="260" spans="2:12">
      <c r="B260" s="364"/>
      <c r="C260" s="362" t="s">
        <v>2420</v>
      </c>
      <c r="D260" s="750"/>
      <c r="E260" s="752"/>
      <c r="F260" s="410"/>
      <c r="G260" s="353"/>
      <c r="H260" s="353"/>
      <c r="I260" s="353"/>
      <c r="J260" s="353"/>
      <c r="K260" s="353"/>
      <c r="L260" s="353"/>
    </row>
    <row r="261" spans="2:12" ht="16" thickBot="1">
      <c r="B261" s="367"/>
      <c r="C261" s="365" t="s">
        <v>2421</v>
      </c>
      <c r="D261" s="751"/>
      <c r="E261" s="753"/>
      <c r="F261" s="410"/>
      <c r="G261" s="353"/>
      <c r="H261" s="353"/>
      <c r="I261" s="353"/>
      <c r="J261" s="353"/>
      <c r="K261" s="353"/>
      <c r="L261" s="353"/>
    </row>
    <row r="262" spans="2:12">
      <c r="B262" s="367"/>
      <c r="C262" s="362" t="s">
        <v>2422</v>
      </c>
      <c r="D262" s="750"/>
      <c r="E262" s="752"/>
      <c r="F262" s="410"/>
      <c r="G262" s="353"/>
      <c r="H262" s="353"/>
      <c r="I262" s="353"/>
      <c r="J262" s="353"/>
      <c r="K262" s="353"/>
      <c r="L262" s="353"/>
    </row>
    <row r="263" spans="2:12" ht="16" thickBot="1">
      <c r="B263" s="367"/>
      <c r="C263" s="365" t="s">
        <v>2423</v>
      </c>
      <c r="D263" s="751"/>
      <c r="E263" s="753"/>
      <c r="F263" s="410"/>
      <c r="G263" s="353"/>
      <c r="H263" s="353"/>
      <c r="I263" s="353"/>
      <c r="J263" s="353"/>
      <c r="K263" s="353"/>
      <c r="L263" s="353"/>
    </row>
    <row r="264" spans="2:12">
      <c r="B264" s="367"/>
      <c r="C264" s="362" t="s">
        <v>2424</v>
      </c>
      <c r="D264" s="750"/>
      <c r="E264" s="752"/>
      <c r="F264" s="410"/>
      <c r="G264" s="353"/>
      <c r="H264" s="353"/>
      <c r="I264" s="353"/>
      <c r="J264" s="353"/>
      <c r="K264" s="353"/>
      <c r="L264" s="353"/>
    </row>
    <row r="265" spans="2:12" ht="16" thickBot="1">
      <c r="B265" s="373"/>
      <c r="C265" s="365" t="s">
        <v>2425</v>
      </c>
      <c r="D265" s="751"/>
      <c r="E265" s="753"/>
      <c r="F265" s="410"/>
      <c r="G265" s="353"/>
      <c r="H265" s="353"/>
      <c r="I265" s="353"/>
      <c r="J265" s="353"/>
      <c r="K265" s="353"/>
      <c r="L265" s="353"/>
    </row>
    <row r="266" spans="2:12">
      <c r="B266" s="361" t="s">
        <v>2426</v>
      </c>
      <c r="C266" s="362" t="s">
        <v>2427</v>
      </c>
      <c r="D266" s="750"/>
      <c r="E266" s="752"/>
      <c r="F266" s="410"/>
      <c r="G266" s="353"/>
      <c r="H266" s="353"/>
      <c r="I266" s="353"/>
      <c r="J266" s="353"/>
      <c r="K266" s="353"/>
      <c r="L266" s="353"/>
    </row>
    <row r="267" spans="2:12" ht="42" thickBot="1">
      <c r="B267" s="364" t="s">
        <v>2428</v>
      </c>
      <c r="C267" s="365" t="s">
        <v>2429</v>
      </c>
      <c r="D267" s="751"/>
      <c r="E267" s="753"/>
      <c r="F267" s="410"/>
      <c r="G267" s="353"/>
      <c r="H267" s="353"/>
      <c r="I267" s="353"/>
      <c r="J267" s="353"/>
      <c r="K267" s="353"/>
      <c r="L267" s="353"/>
    </row>
    <row r="268" spans="2:12">
      <c r="B268" s="367"/>
      <c r="C268" s="362" t="s">
        <v>2430</v>
      </c>
      <c r="D268" s="750"/>
      <c r="E268" s="752"/>
      <c r="F268" s="410"/>
      <c r="G268" s="353"/>
      <c r="H268" s="353"/>
      <c r="I268" s="353"/>
      <c r="J268" s="353"/>
      <c r="K268" s="353"/>
      <c r="L268" s="353"/>
    </row>
    <row r="269" spans="2:12" ht="16" thickBot="1">
      <c r="B269" s="367"/>
      <c r="C269" s="365" t="s">
        <v>2431</v>
      </c>
      <c r="D269" s="751"/>
      <c r="E269" s="753"/>
      <c r="F269" s="410"/>
      <c r="G269" s="353"/>
      <c r="H269" s="353"/>
      <c r="I269" s="353"/>
      <c r="J269" s="353"/>
      <c r="K269" s="353"/>
      <c r="L269" s="353"/>
    </row>
    <row r="270" spans="2:12" ht="15" customHeight="1">
      <c r="B270" s="367"/>
      <c r="C270" s="362" t="s">
        <v>2432</v>
      </c>
      <c r="D270" s="750"/>
      <c r="E270" s="752" t="s">
        <v>2433</v>
      </c>
      <c r="F270" s="410"/>
      <c r="G270" s="353"/>
      <c r="H270" s="353"/>
      <c r="I270" s="353"/>
      <c r="J270" s="353"/>
      <c r="K270" s="353"/>
      <c r="L270" s="353"/>
    </row>
    <row r="271" spans="2:12" ht="32" thickBot="1">
      <c r="B271" s="367"/>
      <c r="C271" s="365" t="s">
        <v>2434</v>
      </c>
      <c r="D271" s="751"/>
      <c r="E271" s="753"/>
      <c r="F271" s="410"/>
      <c r="G271" s="353"/>
      <c r="H271" s="353"/>
      <c r="I271" s="353"/>
      <c r="J271" s="353"/>
      <c r="K271" s="353"/>
      <c r="L271" s="353"/>
    </row>
    <row r="272" spans="2:12">
      <c r="B272" s="367"/>
      <c r="C272" s="362" t="s">
        <v>2435</v>
      </c>
      <c r="D272" s="750"/>
      <c r="E272" s="752" t="s">
        <v>2436</v>
      </c>
      <c r="F272" s="410"/>
      <c r="G272" s="353"/>
      <c r="H272" s="353"/>
      <c r="I272" s="353"/>
      <c r="J272" s="353"/>
      <c r="K272" s="353"/>
      <c r="L272" s="353"/>
    </row>
    <row r="273" spans="2:12" ht="32" thickBot="1">
      <c r="B273" s="367"/>
      <c r="C273" s="365" t="s">
        <v>2437</v>
      </c>
      <c r="D273" s="751"/>
      <c r="E273" s="753"/>
      <c r="F273" s="410"/>
      <c r="G273" s="353"/>
      <c r="H273" s="353"/>
      <c r="I273" s="353"/>
      <c r="J273" s="353"/>
      <c r="K273" s="353"/>
      <c r="L273" s="353"/>
    </row>
    <row r="274" spans="2:12">
      <c r="B274" s="367"/>
      <c r="C274" s="362" t="s">
        <v>2438</v>
      </c>
      <c r="D274" s="750"/>
      <c r="E274" s="752"/>
      <c r="F274" s="410"/>
      <c r="G274" s="353"/>
      <c r="H274" s="353"/>
      <c r="I274" s="353"/>
      <c r="J274" s="353"/>
      <c r="K274" s="353"/>
      <c r="L274" s="353"/>
    </row>
    <row r="275" spans="2:12" ht="22" thickBot="1">
      <c r="B275" s="367"/>
      <c r="C275" s="365" t="s">
        <v>2439</v>
      </c>
      <c r="D275" s="751"/>
      <c r="E275" s="753"/>
      <c r="F275" s="410"/>
      <c r="G275" s="353"/>
      <c r="H275" s="353"/>
      <c r="I275" s="353"/>
      <c r="J275" s="353"/>
      <c r="K275" s="353"/>
      <c r="L275" s="353"/>
    </row>
    <row r="276" spans="2:12">
      <c r="B276" s="367"/>
      <c r="C276" s="362" t="s">
        <v>2440</v>
      </c>
      <c r="D276" s="750"/>
      <c r="E276" s="752"/>
      <c r="F276" s="410"/>
      <c r="G276" s="353"/>
      <c r="H276" s="353"/>
      <c r="I276" s="353"/>
      <c r="J276" s="353"/>
      <c r="K276" s="353"/>
      <c r="L276" s="353"/>
    </row>
    <row r="277" spans="2:12" ht="16" thickBot="1">
      <c r="B277" s="367"/>
      <c r="C277" s="365" t="s">
        <v>2441</v>
      </c>
      <c r="D277" s="751"/>
      <c r="E277" s="753"/>
      <c r="F277" s="410"/>
      <c r="G277" s="353"/>
      <c r="H277" s="353"/>
      <c r="I277" s="353"/>
      <c r="J277" s="353"/>
      <c r="K277" s="353"/>
      <c r="L277" s="353"/>
    </row>
    <row r="278" spans="2:12" ht="15" customHeight="1">
      <c r="B278" s="367"/>
      <c r="C278" s="362" t="s">
        <v>2442</v>
      </c>
      <c r="D278" s="750"/>
      <c r="E278" s="752" t="s">
        <v>2443</v>
      </c>
      <c r="F278" s="410"/>
      <c r="G278" s="353"/>
      <c r="H278" s="353"/>
      <c r="I278" s="353"/>
      <c r="J278" s="353"/>
      <c r="K278" s="353"/>
      <c r="L278" s="353"/>
    </row>
    <row r="279" spans="2:12" ht="16" thickBot="1">
      <c r="B279" s="367"/>
      <c r="C279" s="365" t="s">
        <v>2444</v>
      </c>
      <c r="D279" s="751"/>
      <c r="E279" s="753"/>
      <c r="F279" s="410"/>
      <c r="G279" s="353"/>
      <c r="H279" s="353"/>
      <c r="I279" s="353"/>
      <c r="J279" s="353"/>
      <c r="K279" s="353"/>
      <c r="L279" s="353"/>
    </row>
    <row r="280" spans="2:12">
      <c r="B280" s="367"/>
      <c r="C280" s="362" t="s">
        <v>2445</v>
      </c>
      <c r="D280" s="750"/>
      <c r="E280" s="752"/>
      <c r="F280" s="410"/>
      <c r="G280" s="353"/>
      <c r="H280" s="353"/>
      <c r="I280" s="353"/>
      <c r="J280" s="353"/>
      <c r="K280" s="353"/>
      <c r="L280" s="353"/>
    </row>
    <row r="281" spans="2:12" ht="32" thickBot="1">
      <c r="B281" s="367"/>
      <c r="C281" s="365" t="s">
        <v>2446</v>
      </c>
      <c r="D281" s="751"/>
      <c r="E281" s="753"/>
      <c r="F281" s="410"/>
      <c r="G281" s="353"/>
      <c r="H281" s="353"/>
      <c r="I281" s="353"/>
      <c r="J281" s="353"/>
      <c r="K281" s="353"/>
      <c r="L281" s="353"/>
    </row>
    <row r="282" spans="2:12">
      <c r="B282" s="367"/>
      <c r="C282" s="362" t="s">
        <v>2447</v>
      </c>
      <c r="D282" s="750"/>
      <c r="E282" s="752"/>
      <c r="F282" s="410"/>
      <c r="G282" s="353"/>
      <c r="H282" s="353"/>
      <c r="I282" s="353"/>
      <c r="J282" s="353"/>
      <c r="K282" s="353"/>
      <c r="L282" s="353"/>
    </row>
    <row r="283" spans="2:12" ht="16" thickBot="1">
      <c r="B283" s="367"/>
      <c r="C283" s="365" t="s">
        <v>2448</v>
      </c>
      <c r="D283" s="751"/>
      <c r="E283" s="753"/>
      <c r="F283" s="410"/>
      <c r="G283" s="353"/>
      <c r="H283" s="353"/>
      <c r="I283" s="353"/>
      <c r="J283" s="353"/>
      <c r="K283" s="353"/>
      <c r="L283" s="353"/>
    </row>
    <row r="284" spans="2:12">
      <c r="B284" s="367"/>
      <c r="C284" s="362" t="s">
        <v>2449</v>
      </c>
      <c r="D284" s="750"/>
      <c r="E284" s="752" t="s">
        <v>2450</v>
      </c>
      <c r="F284" s="410"/>
      <c r="G284" s="353"/>
      <c r="H284" s="353"/>
      <c r="I284" s="353"/>
      <c r="J284" s="353"/>
      <c r="K284" s="353"/>
      <c r="L284" s="353"/>
    </row>
    <row r="285" spans="2:12" ht="16" thickBot="1">
      <c r="B285" s="367"/>
      <c r="C285" s="365" t="s">
        <v>2451</v>
      </c>
      <c r="D285" s="751"/>
      <c r="E285" s="753"/>
      <c r="F285" s="410"/>
      <c r="G285" s="353"/>
      <c r="H285" s="353"/>
      <c r="I285" s="353"/>
      <c r="J285" s="353"/>
      <c r="K285" s="353"/>
      <c r="L285" s="353"/>
    </row>
    <row r="286" spans="2:12">
      <c r="B286" s="367"/>
      <c r="C286" s="362" t="s">
        <v>2452</v>
      </c>
      <c r="D286" s="750"/>
      <c r="E286" s="752"/>
      <c r="F286" s="410"/>
      <c r="G286" s="353"/>
      <c r="H286" s="353"/>
      <c r="I286" s="353"/>
      <c r="J286" s="353"/>
      <c r="K286" s="353"/>
      <c r="L286" s="353"/>
    </row>
    <row r="287" spans="2:12" ht="22" thickBot="1">
      <c r="B287" s="367"/>
      <c r="C287" s="365" t="s">
        <v>2453</v>
      </c>
      <c r="D287" s="751"/>
      <c r="E287" s="753"/>
      <c r="F287" s="410"/>
      <c r="G287" s="353"/>
      <c r="H287" s="353"/>
      <c r="I287" s="353"/>
      <c r="J287" s="353"/>
      <c r="K287" s="353"/>
      <c r="L287" s="353"/>
    </row>
    <row r="288" spans="2:12">
      <c r="B288" s="367"/>
      <c r="C288" s="362" t="s">
        <v>2454</v>
      </c>
      <c r="D288" s="750"/>
      <c r="E288" s="752" t="s">
        <v>2455</v>
      </c>
      <c r="F288" s="410"/>
      <c r="G288" s="353"/>
      <c r="H288" s="353"/>
      <c r="I288" s="353"/>
      <c r="J288" s="353"/>
      <c r="K288" s="353"/>
      <c r="L288" s="353"/>
    </row>
    <row r="289" spans="2:12" ht="22" thickBot="1">
      <c r="B289" s="373"/>
      <c r="C289" s="365" t="s">
        <v>2456</v>
      </c>
      <c r="D289" s="751"/>
      <c r="E289" s="753"/>
      <c r="F289" s="410"/>
      <c r="G289" s="353"/>
      <c r="H289" s="353"/>
      <c r="I289" s="353"/>
      <c r="J289" s="353"/>
      <c r="K289" s="353"/>
      <c r="L289" s="353"/>
    </row>
    <row r="290" spans="2:12">
      <c r="B290" s="361" t="s">
        <v>2457</v>
      </c>
      <c r="C290" s="750"/>
      <c r="D290" s="750"/>
      <c r="E290" s="752"/>
      <c r="F290" s="410"/>
      <c r="G290" s="353"/>
      <c r="H290" s="353"/>
      <c r="I290" s="353"/>
      <c r="J290" s="353"/>
      <c r="K290" s="353"/>
      <c r="L290" s="353"/>
    </row>
    <row r="291" spans="2:12" ht="32" thickBot="1">
      <c r="B291" s="366" t="s">
        <v>2458</v>
      </c>
      <c r="C291" s="751"/>
      <c r="D291" s="751"/>
      <c r="E291" s="753"/>
      <c r="F291" s="410"/>
      <c r="G291" s="353"/>
      <c r="H291" s="353"/>
      <c r="I291" s="353"/>
      <c r="J291" s="353"/>
      <c r="K291" s="353"/>
      <c r="L291" s="353"/>
    </row>
    <row r="292" spans="2:12">
      <c r="B292" s="411" t="s">
        <v>2459</v>
      </c>
      <c r="E292" s="413"/>
      <c r="F292" s="414"/>
      <c r="G292" s="353"/>
      <c r="H292" s="353"/>
      <c r="I292" s="353"/>
      <c r="J292" s="353"/>
      <c r="K292" s="353"/>
      <c r="L292" s="353"/>
    </row>
    <row r="293" spans="2:12" ht="16" thickBot="1">
      <c r="B293" s="772" t="s">
        <v>2460</v>
      </c>
      <c r="C293" s="773"/>
      <c r="D293" s="773"/>
      <c r="E293" s="774"/>
      <c r="F293" s="414"/>
      <c r="G293" s="353"/>
      <c r="H293" s="353"/>
      <c r="I293" s="353"/>
      <c r="J293" s="353"/>
      <c r="K293" s="353"/>
      <c r="L293" s="353"/>
    </row>
    <row r="294" spans="2:12">
      <c r="B294" s="364"/>
      <c r="C294" s="362" t="s">
        <v>2461</v>
      </c>
      <c r="D294" s="362" t="s">
        <v>2462</v>
      </c>
      <c r="E294" s="752"/>
      <c r="F294" s="410"/>
      <c r="G294" s="353"/>
      <c r="H294" s="353"/>
      <c r="I294" s="353"/>
      <c r="J294" s="353"/>
      <c r="K294" s="353"/>
      <c r="L294" s="353"/>
    </row>
    <row r="295" spans="2:12" ht="21.5">
      <c r="B295" s="364"/>
      <c r="C295" s="385" t="s">
        <v>2463</v>
      </c>
      <c r="D295" s="385" t="s">
        <v>2464</v>
      </c>
      <c r="E295" s="766"/>
      <c r="F295" s="410"/>
      <c r="G295" s="353"/>
      <c r="H295" s="353"/>
      <c r="I295" s="353"/>
      <c r="J295" s="353"/>
      <c r="K295" s="353"/>
      <c r="L295" s="353"/>
    </row>
    <row r="296" spans="2:12">
      <c r="B296" s="364"/>
      <c r="C296" s="386"/>
      <c r="D296" s="386"/>
      <c r="E296" s="766"/>
      <c r="F296" s="410"/>
      <c r="G296" s="353"/>
      <c r="H296" s="353"/>
      <c r="I296" s="353"/>
      <c r="J296" s="353"/>
      <c r="K296" s="353"/>
      <c r="L296" s="353"/>
    </row>
    <row r="297" spans="2:12">
      <c r="B297" s="364"/>
      <c r="C297" s="386"/>
      <c r="D297" s="386"/>
      <c r="E297" s="766"/>
      <c r="F297" s="410"/>
      <c r="G297" s="353"/>
      <c r="H297" s="353"/>
      <c r="I297" s="353"/>
      <c r="J297" s="353"/>
      <c r="K297" s="353"/>
      <c r="L297" s="353"/>
    </row>
    <row r="298" spans="2:12">
      <c r="B298" s="364"/>
      <c r="C298" s="386"/>
      <c r="D298" s="386"/>
      <c r="E298" s="766"/>
      <c r="F298" s="410"/>
      <c r="G298" s="353"/>
      <c r="H298" s="353"/>
      <c r="I298" s="353"/>
      <c r="J298" s="353"/>
      <c r="K298" s="353"/>
      <c r="L298" s="353"/>
    </row>
    <row r="299" spans="2:12">
      <c r="B299" s="364"/>
      <c r="C299" s="386"/>
      <c r="D299" s="386"/>
      <c r="E299" s="766"/>
      <c r="F299" s="410"/>
      <c r="G299" s="353"/>
      <c r="H299" s="353"/>
      <c r="I299" s="353"/>
      <c r="J299" s="353"/>
      <c r="K299" s="353"/>
      <c r="L299" s="353"/>
    </row>
    <row r="300" spans="2:12">
      <c r="B300" s="364"/>
      <c r="C300" s="386"/>
      <c r="D300" s="386"/>
      <c r="E300" s="766"/>
      <c r="F300" s="410"/>
      <c r="G300" s="353"/>
      <c r="H300" s="353"/>
      <c r="I300" s="353"/>
      <c r="J300" s="353"/>
      <c r="K300" s="353"/>
      <c r="L300" s="353"/>
    </row>
    <row r="301" spans="2:12">
      <c r="B301" s="364"/>
      <c r="C301" s="386"/>
      <c r="D301" s="386"/>
      <c r="E301" s="766"/>
      <c r="F301" s="410"/>
      <c r="G301" s="353"/>
      <c r="H301" s="353"/>
      <c r="I301" s="353"/>
      <c r="J301" s="353"/>
      <c r="K301" s="353"/>
      <c r="L301" s="353"/>
    </row>
    <row r="302" spans="2:12">
      <c r="B302" s="364"/>
      <c r="C302" s="386"/>
      <c r="D302" s="386"/>
      <c r="E302" s="766"/>
      <c r="F302" s="410"/>
      <c r="G302" s="353"/>
      <c r="H302" s="353"/>
      <c r="I302" s="353"/>
      <c r="J302" s="353"/>
      <c r="K302" s="353"/>
      <c r="L302" s="353"/>
    </row>
    <row r="303" spans="2:12">
      <c r="B303" s="364"/>
      <c r="C303" s="386"/>
      <c r="D303" s="386"/>
      <c r="E303" s="766"/>
      <c r="F303" s="410"/>
      <c r="G303" s="353"/>
      <c r="H303" s="353"/>
      <c r="I303" s="353"/>
      <c r="J303" s="353"/>
      <c r="K303" s="353"/>
      <c r="L303" s="353"/>
    </row>
    <row r="304" spans="2:12">
      <c r="B304" s="364"/>
      <c r="C304" s="386"/>
      <c r="D304" s="386"/>
      <c r="E304" s="766"/>
      <c r="F304" s="410"/>
      <c r="G304" s="353"/>
      <c r="H304" s="353"/>
      <c r="I304" s="353"/>
      <c r="J304" s="353"/>
      <c r="K304" s="353"/>
      <c r="L304" s="353"/>
    </row>
    <row r="305" spans="2:12">
      <c r="B305" s="364"/>
      <c r="C305" s="386"/>
      <c r="D305" s="386"/>
      <c r="E305" s="766"/>
      <c r="F305" s="410"/>
      <c r="G305" s="353"/>
      <c r="H305" s="353"/>
      <c r="I305" s="353"/>
      <c r="J305" s="353"/>
      <c r="K305" s="353"/>
      <c r="L305" s="353"/>
    </row>
    <row r="306" spans="2:12">
      <c r="B306" s="364"/>
      <c r="C306" s="386"/>
      <c r="D306" s="386"/>
      <c r="E306" s="766"/>
      <c r="F306" s="410"/>
      <c r="G306" s="353"/>
      <c r="H306" s="353"/>
      <c r="I306" s="353"/>
      <c r="J306" s="353"/>
      <c r="K306" s="353"/>
      <c r="L306" s="353"/>
    </row>
    <row r="307" spans="2:12">
      <c r="B307" s="364"/>
      <c r="C307" s="386"/>
      <c r="D307" s="386"/>
      <c r="E307" s="766"/>
      <c r="F307" s="410"/>
      <c r="G307" s="353"/>
      <c r="H307" s="353"/>
      <c r="I307" s="353"/>
      <c r="J307" s="353"/>
      <c r="K307" s="353"/>
      <c r="L307" s="353"/>
    </row>
    <row r="308" spans="2:12">
      <c r="B308" s="361" t="s">
        <v>2465</v>
      </c>
      <c r="C308" s="386"/>
      <c r="D308" s="386"/>
      <c r="E308" s="766"/>
      <c r="F308" s="410"/>
      <c r="G308" s="353"/>
      <c r="H308" s="353"/>
      <c r="I308" s="353"/>
      <c r="J308" s="353"/>
      <c r="K308" s="353"/>
      <c r="L308" s="353"/>
    </row>
    <row r="309" spans="2:12">
      <c r="B309" s="364" t="s">
        <v>238</v>
      </c>
      <c r="C309" s="386"/>
      <c r="D309" s="386"/>
      <c r="E309" s="766"/>
      <c r="F309" s="410"/>
      <c r="G309" s="353"/>
      <c r="H309" s="353"/>
      <c r="I309" s="353"/>
      <c r="J309" s="353"/>
      <c r="K309" s="353"/>
      <c r="L309" s="353"/>
    </row>
    <row r="310" spans="2:12">
      <c r="B310" s="364"/>
      <c r="C310" s="386"/>
      <c r="D310" s="386"/>
      <c r="E310" s="766"/>
      <c r="F310" s="410"/>
      <c r="G310" s="353"/>
      <c r="H310" s="353"/>
      <c r="I310" s="353"/>
      <c r="J310" s="353"/>
      <c r="K310" s="353"/>
      <c r="L310" s="353"/>
    </row>
    <row r="311" spans="2:12">
      <c r="B311" s="364"/>
      <c r="C311" s="386"/>
      <c r="D311" s="386"/>
      <c r="E311" s="766"/>
      <c r="F311" s="410"/>
      <c r="G311" s="353"/>
      <c r="H311" s="353"/>
      <c r="I311" s="353"/>
      <c r="J311" s="353"/>
      <c r="K311" s="353"/>
      <c r="L311" s="353"/>
    </row>
    <row r="312" spans="2:12">
      <c r="B312" s="364"/>
      <c r="C312" s="386"/>
      <c r="D312" s="386"/>
      <c r="E312" s="766"/>
      <c r="F312" s="410"/>
      <c r="G312" s="353"/>
      <c r="H312" s="353"/>
      <c r="I312" s="353"/>
      <c r="J312" s="353"/>
      <c r="K312" s="353"/>
      <c r="L312" s="353"/>
    </row>
    <row r="313" spans="2:12">
      <c r="B313" s="364"/>
      <c r="C313" s="386"/>
      <c r="D313" s="386"/>
      <c r="E313" s="766"/>
      <c r="F313" s="410"/>
      <c r="G313" s="353"/>
      <c r="H313" s="353"/>
      <c r="I313" s="353"/>
      <c r="J313" s="353"/>
      <c r="K313" s="353"/>
      <c r="L313" s="353"/>
    </row>
    <row r="314" spans="2:12" ht="16" thickBot="1">
      <c r="B314" s="364"/>
      <c r="C314" s="386"/>
      <c r="D314" s="387"/>
      <c r="E314" s="753"/>
      <c r="F314" s="410"/>
      <c r="G314" s="353"/>
      <c r="H314" s="353"/>
      <c r="I314" s="353"/>
      <c r="J314" s="353"/>
      <c r="K314" s="353"/>
      <c r="L314" s="353"/>
    </row>
    <row r="315" spans="2:12">
      <c r="B315" s="364"/>
      <c r="C315" s="386"/>
      <c r="D315" s="362" t="s">
        <v>2466</v>
      </c>
      <c r="E315" s="752" t="s">
        <v>2467</v>
      </c>
      <c r="F315" s="410"/>
      <c r="G315" s="353"/>
      <c r="H315" s="353"/>
      <c r="I315" s="353"/>
      <c r="J315" s="353"/>
      <c r="K315" s="353"/>
      <c r="L315" s="353"/>
    </row>
    <row r="316" spans="2:12" ht="16" thickBot="1">
      <c r="B316" s="364"/>
      <c r="C316" s="387"/>
      <c r="D316" s="365" t="s">
        <v>2468</v>
      </c>
      <c r="E316" s="753"/>
      <c r="F316" s="410"/>
      <c r="G316" s="353"/>
      <c r="H316" s="353"/>
      <c r="I316" s="353"/>
      <c r="J316" s="353"/>
      <c r="K316" s="353"/>
      <c r="L316" s="353"/>
    </row>
    <row r="317" spans="2:12">
      <c r="B317" s="364"/>
      <c r="C317" s="362" t="s">
        <v>2469</v>
      </c>
      <c r="D317" s="362" t="s">
        <v>2470</v>
      </c>
      <c r="E317" s="752"/>
      <c r="F317" s="410"/>
      <c r="G317" s="353"/>
      <c r="H317" s="353"/>
      <c r="I317" s="353"/>
      <c r="J317" s="353"/>
      <c r="K317" s="353"/>
      <c r="L317" s="353"/>
    </row>
    <row r="318" spans="2:12" ht="32" thickBot="1">
      <c r="B318" s="364"/>
      <c r="C318" s="385" t="s">
        <v>2471</v>
      </c>
      <c r="D318" s="365" t="s">
        <v>2464</v>
      </c>
      <c r="E318" s="753"/>
      <c r="F318" s="410"/>
      <c r="G318" s="353"/>
      <c r="H318" s="353"/>
      <c r="I318" s="353"/>
      <c r="J318" s="353"/>
      <c r="K318" s="353"/>
      <c r="L318" s="353"/>
    </row>
    <row r="319" spans="2:12">
      <c r="B319" s="364"/>
      <c r="C319" s="386"/>
      <c r="D319" s="362" t="s">
        <v>2472</v>
      </c>
      <c r="E319" s="752" t="s">
        <v>2467</v>
      </c>
      <c r="F319" s="410"/>
      <c r="G319" s="353"/>
      <c r="H319" s="353"/>
      <c r="I319" s="353"/>
      <c r="J319" s="353"/>
      <c r="K319" s="353"/>
      <c r="L319" s="353"/>
    </row>
    <row r="320" spans="2:12" ht="16" thickBot="1">
      <c r="B320" s="364"/>
      <c r="C320" s="387"/>
      <c r="D320" s="365" t="s">
        <v>2468</v>
      </c>
      <c r="E320" s="753"/>
      <c r="F320" s="410"/>
      <c r="G320" s="353"/>
      <c r="H320" s="353"/>
      <c r="I320" s="353"/>
      <c r="J320" s="353"/>
      <c r="K320" s="353"/>
      <c r="L320" s="353"/>
    </row>
    <row r="321" spans="2:12">
      <c r="B321" s="364"/>
      <c r="C321" s="362" t="s">
        <v>2473</v>
      </c>
      <c r="D321" s="750"/>
      <c r="E321" s="752"/>
      <c r="F321" s="410"/>
      <c r="G321" s="353"/>
      <c r="H321" s="353"/>
      <c r="I321" s="353"/>
      <c r="J321" s="353"/>
      <c r="K321" s="353"/>
      <c r="L321" s="353"/>
    </row>
    <row r="322" spans="2:12" ht="22" thickBot="1">
      <c r="B322" s="364"/>
      <c r="C322" s="365" t="s">
        <v>2474</v>
      </c>
      <c r="D322" s="751"/>
      <c r="E322" s="753"/>
      <c r="F322" s="410"/>
      <c r="G322" s="353"/>
      <c r="H322" s="353"/>
      <c r="I322" s="353"/>
      <c r="J322" s="353"/>
      <c r="K322" s="353"/>
      <c r="L322" s="353"/>
    </row>
    <row r="323" spans="2:12">
      <c r="B323" s="364"/>
      <c r="C323" s="362" t="s">
        <v>2475</v>
      </c>
      <c r="D323" s="750"/>
      <c r="E323" s="752"/>
      <c r="F323" s="410"/>
      <c r="G323" s="353"/>
      <c r="H323" s="353"/>
      <c r="I323" s="353"/>
      <c r="J323" s="353"/>
      <c r="K323" s="353"/>
      <c r="L323" s="353"/>
    </row>
    <row r="324" spans="2:12" ht="32" thickBot="1">
      <c r="B324" s="364"/>
      <c r="C324" s="365" t="s">
        <v>2476</v>
      </c>
      <c r="D324" s="751"/>
      <c r="E324" s="753"/>
      <c r="F324" s="410"/>
      <c r="G324" s="353"/>
      <c r="H324" s="353"/>
      <c r="I324" s="353"/>
      <c r="J324" s="353"/>
      <c r="K324" s="353"/>
      <c r="L324" s="353"/>
    </row>
    <row r="325" spans="2:12">
      <c r="B325" s="364"/>
      <c r="C325" s="362" t="s">
        <v>2477</v>
      </c>
      <c r="D325" s="750"/>
      <c r="E325" s="752"/>
      <c r="F325" s="410"/>
      <c r="G325" s="353"/>
      <c r="H325" s="353"/>
      <c r="I325" s="353"/>
      <c r="J325" s="353"/>
      <c r="K325" s="353"/>
      <c r="L325" s="353"/>
    </row>
    <row r="326" spans="2:12" ht="32" thickBot="1">
      <c r="B326" s="364"/>
      <c r="C326" s="365" t="s">
        <v>2478</v>
      </c>
      <c r="D326" s="751"/>
      <c r="E326" s="753"/>
      <c r="F326" s="410"/>
      <c r="G326" s="353"/>
      <c r="H326" s="353"/>
      <c r="I326" s="353"/>
      <c r="J326" s="353"/>
      <c r="K326" s="353"/>
      <c r="L326" s="353"/>
    </row>
    <row r="327" spans="2:12">
      <c r="B327" s="364"/>
      <c r="C327" s="362" t="s">
        <v>2479</v>
      </c>
      <c r="D327" s="750"/>
      <c r="E327" s="752"/>
      <c r="F327" s="410"/>
      <c r="G327" s="353"/>
      <c r="H327" s="353"/>
      <c r="I327" s="353"/>
      <c r="J327" s="353"/>
      <c r="K327" s="353"/>
      <c r="L327" s="353"/>
    </row>
    <row r="328" spans="2:12" ht="42" thickBot="1">
      <c r="B328" s="367"/>
      <c r="C328" s="365" t="s">
        <v>2480</v>
      </c>
      <c r="D328" s="751"/>
      <c r="E328" s="753"/>
      <c r="F328" s="410"/>
      <c r="G328" s="353"/>
      <c r="H328" s="353"/>
      <c r="I328" s="353"/>
      <c r="J328" s="353"/>
      <c r="K328" s="353"/>
      <c r="L328" s="353"/>
    </row>
    <row r="329" spans="2:12">
      <c r="B329" s="367"/>
      <c r="C329" s="362" t="s">
        <v>2481</v>
      </c>
      <c r="D329" s="362" t="s">
        <v>2482</v>
      </c>
      <c r="E329" s="752" t="s">
        <v>2483</v>
      </c>
      <c r="F329" s="410"/>
      <c r="G329" s="353"/>
      <c r="H329" s="353"/>
      <c r="I329" s="353"/>
      <c r="J329" s="353"/>
      <c r="K329" s="353"/>
      <c r="L329" s="353"/>
    </row>
    <row r="330" spans="2:12" ht="21.5">
      <c r="B330" s="367"/>
      <c r="C330" s="385" t="s">
        <v>2484</v>
      </c>
      <c r="D330" s="385" t="s">
        <v>2485</v>
      </c>
      <c r="E330" s="766"/>
      <c r="F330" s="410"/>
      <c r="G330" s="353"/>
      <c r="H330" s="353"/>
      <c r="I330" s="353"/>
      <c r="J330" s="353"/>
      <c r="K330" s="353"/>
      <c r="L330" s="353"/>
    </row>
    <row r="331" spans="2:12" ht="16" thickBot="1">
      <c r="B331" s="367"/>
      <c r="C331" s="386"/>
      <c r="D331" s="365"/>
      <c r="E331" s="753"/>
      <c r="F331" s="410"/>
      <c r="G331" s="353"/>
      <c r="H331" s="353"/>
      <c r="I331" s="353"/>
      <c r="J331" s="353"/>
      <c r="K331" s="353"/>
      <c r="L331" s="353"/>
    </row>
    <row r="332" spans="2:12">
      <c r="B332" s="367"/>
      <c r="C332" s="386"/>
      <c r="D332" s="362" t="s">
        <v>2486</v>
      </c>
      <c r="E332" s="752" t="s">
        <v>2487</v>
      </c>
      <c r="F332" s="410"/>
      <c r="G332" s="353"/>
      <c r="H332" s="353"/>
      <c r="I332" s="353"/>
      <c r="J332" s="353"/>
      <c r="K332" s="353"/>
      <c r="L332" s="353"/>
    </row>
    <row r="333" spans="2:12" ht="22" thickBot="1">
      <c r="B333" s="367"/>
      <c r="C333" s="386"/>
      <c r="D333" s="365" t="s">
        <v>2488</v>
      </c>
      <c r="E333" s="753"/>
      <c r="F333" s="410"/>
      <c r="G333" s="353"/>
      <c r="H333" s="353"/>
      <c r="I333" s="353"/>
      <c r="J333" s="353"/>
      <c r="K333" s="353"/>
      <c r="L333" s="353"/>
    </row>
    <row r="334" spans="2:12">
      <c r="B334" s="367"/>
      <c r="C334" s="386"/>
      <c r="D334" s="362" t="s">
        <v>2489</v>
      </c>
      <c r="E334" s="752"/>
      <c r="F334" s="410"/>
      <c r="G334" s="353"/>
      <c r="H334" s="353"/>
      <c r="I334" s="353"/>
      <c r="J334" s="353"/>
      <c r="K334" s="353"/>
      <c r="L334" s="353"/>
    </row>
    <row r="335" spans="2:12" ht="22" thickBot="1">
      <c r="B335" s="367"/>
      <c r="C335" s="386"/>
      <c r="D335" s="365" t="s">
        <v>2490</v>
      </c>
      <c r="E335" s="753"/>
      <c r="F335" s="410"/>
      <c r="G335" s="353"/>
      <c r="H335" s="353"/>
      <c r="I335" s="353"/>
      <c r="J335" s="353"/>
      <c r="K335" s="353"/>
      <c r="L335" s="353"/>
    </row>
    <row r="336" spans="2:12" ht="15" customHeight="1">
      <c r="B336" s="367"/>
      <c r="C336" s="386"/>
      <c r="D336" s="362" t="s">
        <v>2491</v>
      </c>
      <c r="E336" s="752" t="s">
        <v>2492</v>
      </c>
      <c r="F336" s="410"/>
      <c r="G336" s="353"/>
      <c r="H336" s="353"/>
      <c r="I336" s="353"/>
      <c r="J336" s="353"/>
      <c r="K336" s="353"/>
      <c r="L336" s="353"/>
    </row>
    <row r="337" spans="2:12" ht="42" thickBot="1">
      <c r="B337" s="367"/>
      <c r="C337" s="387"/>
      <c r="D337" s="365" t="s">
        <v>2493</v>
      </c>
      <c r="E337" s="753"/>
      <c r="F337" s="410"/>
      <c r="G337" s="353"/>
      <c r="H337" s="353"/>
      <c r="I337" s="353"/>
      <c r="J337" s="353"/>
      <c r="K337" s="353"/>
      <c r="L337" s="353"/>
    </row>
    <row r="338" spans="2:12">
      <c r="B338" s="367"/>
      <c r="C338" s="362" t="s">
        <v>2494</v>
      </c>
      <c r="D338" s="362" t="s">
        <v>2495</v>
      </c>
      <c r="E338" s="752"/>
      <c r="F338" s="410"/>
      <c r="G338" s="353"/>
      <c r="H338" s="353"/>
      <c r="I338" s="353"/>
      <c r="J338" s="353"/>
      <c r="K338" s="353"/>
      <c r="L338" s="353"/>
    </row>
    <row r="339" spans="2:12" ht="32" thickBot="1">
      <c r="B339" s="367"/>
      <c r="C339" s="385" t="s">
        <v>2496</v>
      </c>
      <c r="D339" s="365" t="s">
        <v>2497</v>
      </c>
      <c r="E339" s="753"/>
      <c r="F339" s="410"/>
      <c r="G339" s="353"/>
      <c r="H339" s="353"/>
      <c r="I339" s="353"/>
      <c r="J339" s="353"/>
      <c r="K339" s="353"/>
      <c r="L339" s="353"/>
    </row>
    <row r="340" spans="2:12" ht="15" customHeight="1">
      <c r="B340" s="367"/>
      <c r="C340" s="386"/>
      <c r="D340" s="362" t="s">
        <v>2498</v>
      </c>
      <c r="E340" s="752"/>
      <c r="F340" s="410"/>
      <c r="G340" s="353"/>
      <c r="H340" s="353"/>
      <c r="I340" s="353"/>
      <c r="J340" s="353"/>
      <c r="K340" s="353"/>
      <c r="L340" s="353"/>
    </row>
    <row r="341" spans="2:12" ht="32" thickBot="1">
      <c r="B341" s="373"/>
      <c r="C341" s="387"/>
      <c r="D341" s="365" t="s">
        <v>2499</v>
      </c>
      <c r="E341" s="753"/>
      <c r="F341" s="410"/>
      <c r="G341" s="353"/>
      <c r="H341" s="353"/>
      <c r="I341" s="353"/>
      <c r="J341" s="353"/>
      <c r="K341" s="353"/>
      <c r="L341" s="353"/>
    </row>
    <row r="342" spans="2:12">
      <c r="B342" s="361" t="s">
        <v>2500</v>
      </c>
      <c r="C342" s="362" t="s">
        <v>2501</v>
      </c>
      <c r="D342" s="362" t="s">
        <v>2502</v>
      </c>
      <c r="E342" s="752"/>
      <c r="F342" s="410"/>
      <c r="G342" s="353"/>
      <c r="H342" s="353"/>
      <c r="I342" s="353"/>
      <c r="J342" s="353"/>
      <c r="K342" s="353"/>
      <c r="L342" s="353"/>
    </row>
    <row r="343" spans="2:12" ht="42" thickBot="1">
      <c r="B343" s="364" t="s">
        <v>2503</v>
      </c>
      <c r="C343" s="385" t="s">
        <v>2504</v>
      </c>
      <c r="D343" s="365" t="s">
        <v>2505</v>
      </c>
      <c r="E343" s="753"/>
      <c r="F343" s="410"/>
      <c r="G343" s="353"/>
      <c r="H343" s="353"/>
      <c r="I343" s="353"/>
      <c r="J343" s="353"/>
      <c r="K343" s="353"/>
      <c r="L343" s="353"/>
    </row>
    <row r="344" spans="2:12">
      <c r="B344" s="367"/>
      <c r="C344" s="386"/>
      <c r="D344" s="362" t="s">
        <v>2506</v>
      </c>
      <c r="E344" s="752"/>
      <c r="F344" s="410"/>
      <c r="G344" s="353"/>
      <c r="H344" s="353"/>
      <c r="I344" s="353"/>
      <c r="J344" s="353"/>
      <c r="K344" s="353"/>
      <c r="L344" s="353"/>
    </row>
    <row r="345" spans="2:12" ht="22" thickBot="1">
      <c r="B345" s="367"/>
      <c r="C345" s="387"/>
      <c r="D345" s="365" t="s">
        <v>2507</v>
      </c>
      <c r="E345" s="753"/>
      <c r="F345" s="410"/>
      <c r="G345" s="353"/>
      <c r="H345" s="353"/>
      <c r="I345" s="353"/>
      <c r="J345" s="353"/>
      <c r="K345" s="353"/>
      <c r="L345" s="353"/>
    </row>
    <row r="346" spans="2:12">
      <c r="B346" s="367"/>
      <c r="C346" s="362" t="s">
        <v>2508</v>
      </c>
      <c r="D346" s="750"/>
      <c r="E346" s="752"/>
      <c r="F346" s="410"/>
      <c r="G346" s="353"/>
      <c r="H346" s="353"/>
      <c r="I346" s="353"/>
      <c r="J346" s="353"/>
      <c r="K346" s="353"/>
      <c r="L346" s="353"/>
    </row>
    <row r="347" spans="2:12" ht="16" thickBot="1">
      <c r="B347" s="367"/>
      <c r="C347" s="365" t="s">
        <v>239</v>
      </c>
      <c r="D347" s="751"/>
      <c r="E347" s="753"/>
      <c r="F347" s="410"/>
      <c r="G347" s="353"/>
      <c r="H347" s="353"/>
      <c r="I347" s="353"/>
      <c r="J347" s="353"/>
      <c r="K347" s="353"/>
      <c r="L347" s="353"/>
    </row>
    <row r="348" spans="2:12">
      <c r="B348" s="367"/>
      <c r="C348" s="362" t="s">
        <v>2509</v>
      </c>
      <c r="D348" s="750"/>
      <c r="E348" s="752" t="s">
        <v>2510</v>
      </c>
      <c r="F348" s="410"/>
      <c r="G348" s="353"/>
      <c r="H348" s="353"/>
      <c r="I348" s="353"/>
      <c r="J348" s="353"/>
      <c r="K348" s="353"/>
      <c r="L348" s="353"/>
    </row>
    <row r="349" spans="2:12" ht="42" thickBot="1">
      <c r="B349" s="367"/>
      <c r="C349" s="365" t="s">
        <v>2511</v>
      </c>
      <c r="D349" s="751"/>
      <c r="E349" s="753"/>
      <c r="F349" s="410"/>
      <c r="G349" s="353"/>
      <c r="H349" s="353"/>
      <c r="I349" s="353"/>
      <c r="J349" s="353"/>
      <c r="K349" s="353"/>
      <c r="L349" s="353"/>
    </row>
    <row r="350" spans="2:12">
      <c r="B350" s="367"/>
      <c r="C350" s="362" t="s">
        <v>2512</v>
      </c>
      <c r="D350" s="362" t="s">
        <v>2513</v>
      </c>
      <c r="E350" s="752"/>
      <c r="F350" s="410"/>
      <c r="G350" s="353"/>
      <c r="H350" s="353"/>
      <c r="I350" s="353"/>
      <c r="J350" s="353"/>
      <c r="K350" s="353"/>
      <c r="L350" s="353"/>
    </row>
    <row r="351" spans="2:12" ht="22" thickBot="1">
      <c r="B351" s="367"/>
      <c r="C351" s="385" t="s">
        <v>2514</v>
      </c>
      <c r="D351" s="365" t="s">
        <v>2515</v>
      </c>
      <c r="E351" s="753"/>
      <c r="F351" s="410"/>
      <c r="G351" s="353"/>
      <c r="H351" s="353"/>
      <c r="I351" s="353"/>
      <c r="J351" s="353"/>
      <c r="K351" s="353"/>
      <c r="L351" s="353"/>
    </row>
    <row r="352" spans="2:12" ht="15" customHeight="1">
      <c r="B352" s="367"/>
      <c r="C352" s="386"/>
      <c r="D352" s="362" t="s">
        <v>2516</v>
      </c>
      <c r="E352" s="752"/>
      <c r="F352" s="410"/>
      <c r="G352" s="353"/>
      <c r="H352" s="353"/>
      <c r="I352" s="353"/>
      <c r="J352" s="353"/>
      <c r="K352" s="353"/>
      <c r="L352" s="353"/>
    </row>
    <row r="353" spans="2:12" ht="22" thickBot="1">
      <c r="B353" s="367"/>
      <c r="C353" s="386"/>
      <c r="D353" s="365" t="s">
        <v>2517</v>
      </c>
      <c r="E353" s="753"/>
      <c r="F353" s="410"/>
      <c r="G353" s="353"/>
      <c r="H353" s="353"/>
      <c r="I353" s="353"/>
      <c r="J353" s="353"/>
      <c r="K353" s="353"/>
      <c r="L353" s="353"/>
    </row>
    <row r="354" spans="2:12">
      <c r="B354" s="367"/>
      <c r="C354" s="386"/>
      <c r="D354" s="362" t="s">
        <v>2518</v>
      </c>
      <c r="E354" s="752" t="s">
        <v>2519</v>
      </c>
      <c r="F354" s="410"/>
      <c r="G354" s="353"/>
      <c r="H354" s="353"/>
      <c r="I354" s="353"/>
      <c r="J354" s="353"/>
      <c r="K354" s="353"/>
      <c r="L354" s="353"/>
    </row>
    <row r="355" spans="2:12" ht="22" thickBot="1">
      <c r="B355" s="367"/>
      <c r="C355" s="386"/>
      <c r="D355" s="365" t="s">
        <v>2520</v>
      </c>
      <c r="E355" s="753"/>
      <c r="F355" s="410"/>
      <c r="G355" s="353"/>
      <c r="H355" s="353"/>
      <c r="I355" s="353"/>
      <c r="J355" s="353"/>
      <c r="K355" s="353"/>
      <c r="L355" s="353"/>
    </row>
    <row r="356" spans="2:12">
      <c r="B356" s="367"/>
      <c r="C356" s="386"/>
      <c r="D356" s="362" t="s">
        <v>2521</v>
      </c>
      <c r="E356" s="752"/>
      <c r="F356" s="410"/>
      <c r="G356" s="353"/>
      <c r="H356" s="353"/>
      <c r="I356" s="353"/>
      <c r="J356" s="353"/>
      <c r="K356" s="353"/>
      <c r="L356" s="353"/>
    </row>
    <row r="357" spans="2:12" ht="22" thickBot="1">
      <c r="B357" s="367"/>
      <c r="C357" s="386"/>
      <c r="D357" s="365" t="s">
        <v>2522</v>
      </c>
      <c r="E357" s="753"/>
      <c r="F357" s="410"/>
      <c r="G357" s="353"/>
      <c r="H357" s="353"/>
      <c r="I357" s="353"/>
      <c r="J357" s="353"/>
      <c r="K357" s="353"/>
      <c r="L357" s="353"/>
    </row>
    <row r="358" spans="2:12">
      <c r="B358" s="367"/>
      <c r="C358" s="386"/>
      <c r="D358" s="362" t="s">
        <v>2523</v>
      </c>
      <c r="E358" s="752" t="s">
        <v>2524</v>
      </c>
      <c r="F358" s="410"/>
      <c r="G358" s="353"/>
      <c r="H358" s="353"/>
      <c r="I358" s="353"/>
      <c r="J358" s="353"/>
      <c r="K358" s="353"/>
      <c r="L358" s="353"/>
    </row>
    <row r="359" spans="2:12" ht="32" thickBot="1">
      <c r="B359" s="367"/>
      <c r="C359" s="386"/>
      <c r="D359" s="365" t="s">
        <v>2525</v>
      </c>
      <c r="E359" s="753"/>
      <c r="F359" s="410"/>
      <c r="G359" s="353"/>
      <c r="H359" s="353"/>
      <c r="I359" s="353"/>
      <c r="J359" s="353"/>
      <c r="K359" s="353"/>
      <c r="L359" s="353"/>
    </row>
    <row r="360" spans="2:12">
      <c r="B360" s="367"/>
      <c r="C360" s="386"/>
      <c r="D360" s="362" t="s">
        <v>2526</v>
      </c>
      <c r="E360" s="752"/>
      <c r="F360" s="410"/>
      <c r="G360" s="353"/>
      <c r="H360" s="353"/>
      <c r="I360" s="353"/>
      <c r="J360" s="353"/>
      <c r="K360" s="353"/>
      <c r="L360" s="353"/>
    </row>
    <row r="361" spans="2:12" ht="22" thickBot="1">
      <c r="B361" s="367"/>
      <c r="C361" s="386"/>
      <c r="D361" s="365" t="s">
        <v>2527</v>
      </c>
      <c r="E361" s="753"/>
      <c r="F361" s="410"/>
      <c r="G361" s="353"/>
      <c r="H361" s="353"/>
      <c r="I361" s="353"/>
      <c r="J361" s="353"/>
      <c r="K361" s="353"/>
      <c r="L361" s="353"/>
    </row>
    <row r="362" spans="2:12" ht="15" customHeight="1">
      <c r="B362" s="367"/>
      <c r="C362" s="386"/>
      <c r="D362" s="362" t="s">
        <v>2528</v>
      </c>
      <c r="E362" s="752" t="s">
        <v>2529</v>
      </c>
      <c r="F362" s="410"/>
      <c r="G362" s="353"/>
      <c r="H362" s="353"/>
      <c r="I362" s="353"/>
      <c r="J362" s="353"/>
      <c r="K362" s="353"/>
      <c r="L362" s="353"/>
    </row>
    <row r="363" spans="2:12" ht="16" thickBot="1">
      <c r="B363" s="367"/>
      <c r="C363" s="386"/>
      <c r="D363" s="365" t="s">
        <v>2530</v>
      </c>
      <c r="E363" s="753"/>
      <c r="F363" s="410"/>
      <c r="G363" s="353"/>
      <c r="H363" s="353"/>
      <c r="I363" s="353"/>
      <c r="J363" s="353"/>
      <c r="K363" s="353"/>
      <c r="L363" s="353"/>
    </row>
    <row r="364" spans="2:12">
      <c r="B364" s="367"/>
      <c r="C364" s="386"/>
      <c r="D364" s="362" t="s">
        <v>2531</v>
      </c>
      <c r="E364" s="752"/>
      <c r="F364" s="410"/>
      <c r="G364" s="353"/>
      <c r="H364" s="353"/>
      <c r="I364" s="353"/>
      <c r="J364" s="353"/>
      <c r="K364" s="353"/>
      <c r="L364" s="353"/>
    </row>
    <row r="365" spans="2:12" ht="16" thickBot="1">
      <c r="B365" s="367"/>
      <c r="C365" s="386"/>
      <c r="D365" s="365" t="s">
        <v>2532</v>
      </c>
      <c r="E365" s="753"/>
      <c r="F365" s="410"/>
      <c r="G365" s="353"/>
      <c r="H365" s="353"/>
      <c r="I365" s="353"/>
      <c r="J365" s="353"/>
      <c r="K365" s="353"/>
      <c r="L365" s="353"/>
    </row>
    <row r="366" spans="2:12">
      <c r="B366" s="367"/>
      <c r="C366" s="386"/>
      <c r="D366" s="362" t="s">
        <v>2533</v>
      </c>
      <c r="E366" s="752"/>
      <c r="F366" s="410"/>
      <c r="G366" s="353"/>
      <c r="H366" s="353"/>
      <c r="I366" s="353"/>
      <c r="J366" s="353"/>
      <c r="K366" s="353"/>
      <c r="L366" s="353"/>
    </row>
    <row r="367" spans="2:12" ht="42" thickBot="1">
      <c r="B367" s="367"/>
      <c r="C367" s="386"/>
      <c r="D367" s="365" t="s">
        <v>2534</v>
      </c>
      <c r="E367" s="753"/>
      <c r="F367" s="410"/>
      <c r="G367" s="353"/>
      <c r="H367" s="353"/>
      <c r="I367" s="353"/>
      <c r="J367" s="353"/>
      <c r="K367" s="353"/>
      <c r="L367" s="353"/>
    </row>
    <row r="368" spans="2:12">
      <c r="B368" s="367"/>
      <c r="C368" s="386"/>
      <c r="D368" s="362" t="s">
        <v>2535</v>
      </c>
      <c r="E368" s="752"/>
      <c r="F368" s="410"/>
      <c r="G368" s="353"/>
      <c r="H368" s="353"/>
      <c r="I368" s="353"/>
      <c r="J368" s="353"/>
      <c r="K368" s="353"/>
      <c r="L368" s="353"/>
    </row>
    <row r="369" spans="2:12" ht="22" thickBot="1">
      <c r="B369" s="367"/>
      <c r="C369" s="386"/>
      <c r="D369" s="365" t="s">
        <v>2536</v>
      </c>
      <c r="E369" s="753"/>
      <c r="F369" s="410"/>
      <c r="G369" s="353"/>
      <c r="H369" s="353"/>
      <c r="I369" s="353"/>
      <c r="J369" s="353"/>
      <c r="K369" s="353"/>
      <c r="L369" s="353"/>
    </row>
    <row r="370" spans="2:12">
      <c r="B370" s="367"/>
      <c r="C370" s="386"/>
      <c r="D370" s="362" t="s">
        <v>2537</v>
      </c>
      <c r="E370" s="752" t="s">
        <v>2538</v>
      </c>
      <c r="F370" s="410"/>
      <c r="G370" s="353"/>
      <c r="H370" s="353"/>
      <c r="I370" s="353"/>
      <c r="J370" s="353"/>
      <c r="K370" s="353"/>
      <c r="L370" s="353"/>
    </row>
    <row r="371" spans="2:12" ht="22" thickBot="1">
      <c r="B371" s="367"/>
      <c r="C371" s="386"/>
      <c r="D371" s="365" t="s">
        <v>2539</v>
      </c>
      <c r="E371" s="753"/>
      <c r="F371" s="410"/>
      <c r="G371" s="353"/>
      <c r="H371" s="353"/>
      <c r="I371" s="353"/>
      <c r="J371" s="353"/>
      <c r="K371" s="353"/>
      <c r="L371" s="353"/>
    </row>
    <row r="372" spans="2:12">
      <c r="B372" s="367"/>
      <c r="C372" s="386"/>
      <c r="D372" s="362" t="s">
        <v>2540</v>
      </c>
      <c r="E372" s="752" t="s">
        <v>2541</v>
      </c>
      <c r="F372" s="410"/>
      <c r="G372" s="353"/>
      <c r="H372" s="353"/>
      <c r="I372" s="353"/>
      <c r="J372" s="353"/>
      <c r="K372" s="353"/>
      <c r="L372" s="353"/>
    </row>
    <row r="373" spans="2:12" ht="16" thickBot="1">
      <c r="B373" s="367"/>
      <c r="C373" s="387"/>
      <c r="D373" s="365" t="s">
        <v>2542</v>
      </c>
      <c r="E373" s="753"/>
      <c r="F373" s="410"/>
      <c r="G373" s="353"/>
      <c r="H373" s="353"/>
      <c r="I373" s="353"/>
      <c r="J373" s="353"/>
      <c r="K373" s="353"/>
      <c r="L373" s="353"/>
    </row>
    <row r="374" spans="2:12">
      <c r="B374" s="367"/>
      <c r="C374" s="362" t="s">
        <v>2543</v>
      </c>
      <c r="D374" s="770"/>
      <c r="E374" s="752" t="s">
        <v>2544</v>
      </c>
      <c r="F374" s="410"/>
      <c r="G374" s="353"/>
      <c r="H374" s="353"/>
      <c r="I374" s="353"/>
      <c r="J374" s="353"/>
      <c r="K374" s="353"/>
      <c r="L374" s="353"/>
    </row>
    <row r="375" spans="2:12" ht="22" thickBot="1">
      <c r="B375" s="367"/>
      <c r="C375" s="365" t="s">
        <v>2545</v>
      </c>
      <c r="D375" s="771"/>
      <c r="E375" s="753"/>
      <c r="F375" s="410"/>
      <c r="G375" s="353"/>
      <c r="H375" s="353"/>
      <c r="I375" s="353"/>
      <c r="J375" s="353"/>
      <c r="K375" s="353"/>
      <c r="L375" s="353"/>
    </row>
    <row r="376" spans="2:12">
      <c r="B376" s="367"/>
      <c r="C376" s="362" t="s">
        <v>2546</v>
      </c>
      <c r="D376" s="770"/>
      <c r="E376" s="752"/>
      <c r="F376" s="410"/>
      <c r="G376" s="353"/>
      <c r="H376" s="353"/>
      <c r="I376" s="353"/>
      <c r="J376" s="353"/>
      <c r="K376" s="353"/>
      <c r="L376" s="353"/>
    </row>
    <row r="377" spans="2:12" ht="16" thickBot="1">
      <c r="B377" s="373"/>
      <c r="C377" s="365" t="s">
        <v>2547</v>
      </c>
      <c r="D377" s="771"/>
      <c r="E377" s="753"/>
      <c r="F377" s="410"/>
      <c r="G377" s="353"/>
      <c r="H377" s="353"/>
      <c r="I377" s="353"/>
      <c r="J377" s="353"/>
      <c r="K377" s="353"/>
      <c r="L377" s="353"/>
    </row>
    <row r="378" spans="2:12">
      <c r="B378" s="361" t="s">
        <v>2548</v>
      </c>
      <c r="C378" s="362" t="s">
        <v>2549</v>
      </c>
      <c r="D378" s="750"/>
      <c r="E378" s="752"/>
      <c r="F378" s="410"/>
      <c r="G378" s="353"/>
      <c r="H378" s="353"/>
      <c r="I378" s="353"/>
      <c r="J378" s="353"/>
      <c r="K378" s="353"/>
      <c r="L378" s="353"/>
    </row>
    <row r="379" spans="2:12" ht="22" thickBot="1">
      <c r="B379" s="364" t="s">
        <v>2550</v>
      </c>
      <c r="C379" s="365" t="s">
        <v>2551</v>
      </c>
      <c r="D379" s="751"/>
      <c r="E379" s="753"/>
      <c r="F379" s="410"/>
      <c r="G379" s="353"/>
      <c r="H379" s="353"/>
      <c r="I379" s="353"/>
      <c r="J379" s="353"/>
      <c r="K379" s="353"/>
      <c r="L379" s="353"/>
    </row>
    <row r="380" spans="2:12">
      <c r="B380" s="367"/>
      <c r="C380" s="362" t="s">
        <v>2552</v>
      </c>
      <c r="D380" s="750"/>
      <c r="E380" s="752" t="s">
        <v>2553</v>
      </c>
      <c r="F380" s="410"/>
      <c r="G380" s="353"/>
      <c r="H380" s="353"/>
      <c r="I380" s="353"/>
      <c r="J380" s="353"/>
      <c r="K380" s="353"/>
      <c r="L380" s="353"/>
    </row>
    <row r="381" spans="2:12" ht="22" thickBot="1">
      <c r="B381" s="367"/>
      <c r="C381" s="365" t="s">
        <v>2554</v>
      </c>
      <c r="D381" s="751"/>
      <c r="E381" s="753"/>
      <c r="F381" s="410"/>
      <c r="G381" s="353"/>
      <c r="H381" s="353"/>
      <c r="I381" s="353"/>
      <c r="J381" s="353"/>
      <c r="K381" s="353"/>
      <c r="L381" s="353"/>
    </row>
    <row r="382" spans="2:12">
      <c r="B382" s="367"/>
      <c r="C382" s="362" t="s">
        <v>2555</v>
      </c>
      <c r="D382" s="750"/>
      <c r="E382" s="752"/>
      <c r="F382" s="410"/>
      <c r="G382" s="353"/>
      <c r="H382" s="353"/>
      <c r="I382" s="353"/>
      <c r="J382" s="353"/>
      <c r="K382" s="353"/>
      <c r="L382" s="353"/>
    </row>
    <row r="383" spans="2:12" ht="16" thickBot="1">
      <c r="B383" s="367"/>
      <c r="C383" s="365" t="s">
        <v>2556</v>
      </c>
      <c r="D383" s="751"/>
      <c r="E383" s="753"/>
      <c r="F383" s="410"/>
      <c r="G383" s="353"/>
      <c r="H383" s="353"/>
      <c r="I383" s="353"/>
      <c r="J383" s="353"/>
      <c r="K383" s="353"/>
      <c r="L383" s="353"/>
    </row>
    <row r="384" spans="2:12" ht="15" customHeight="1">
      <c r="B384" s="367"/>
      <c r="C384" s="362" t="s">
        <v>2557</v>
      </c>
      <c r="D384" s="362" t="s">
        <v>2558</v>
      </c>
      <c r="E384" s="752"/>
      <c r="F384" s="410"/>
      <c r="G384" s="353"/>
      <c r="H384" s="353"/>
      <c r="I384" s="353"/>
      <c r="J384" s="353"/>
      <c r="K384" s="353"/>
      <c r="L384" s="353"/>
    </row>
    <row r="385" spans="2:12" ht="42" thickBot="1">
      <c r="B385" s="367"/>
      <c r="C385" s="385" t="s">
        <v>2559</v>
      </c>
      <c r="D385" s="365" t="s">
        <v>2560</v>
      </c>
      <c r="E385" s="753"/>
      <c r="F385" s="410"/>
      <c r="G385" s="353"/>
      <c r="H385" s="353"/>
      <c r="I385" s="353"/>
      <c r="J385" s="353"/>
      <c r="K385" s="353"/>
      <c r="L385" s="353"/>
    </row>
    <row r="386" spans="2:12">
      <c r="B386" s="367"/>
      <c r="C386" s="386"/>
      <c r="D386" s="362" t="s">
        <v>2561</v>
      </c>
      <c r="E386" s="752"/>
      <c r="F386" s="410"/>
      <c r="G386" s="353"/>
      <c r="H386" s="353"/>
      <c r="I386" s="353"/>
      <c r="J386" s="353"/>
      <c r="K386" s="353"/>
      <c r="L386" s="353"/>
    </row>
    <row r="387" spans="2:12" ht="32" thickBot="1">
      <c r="B387" s="367"/>
      <c r="C387" s="386"/>
      <c r="D387" s="365" t="s">
        <v>2562</v>
      </c>
      <c r="E387" s="753"/>
      <c r="F387" s="410"/>
      <c r="G387" s="353"/>
      <c r="H387" s="353"/>
      <c r="I387" s="353"/>
      <c r="J387" s="353"/>
      <c r="K387" s="353"/>
      <c r="L387" s="353"/>
    </row>
    <row r="388" spans="2:12">
      <c r="B388" s="367"/>
      <c r="C388" s="386"/>
      <c r="D388" s="362" t="s">
        <v>2563</v>
      </c>
      <c r="E388" s="752"/>
      <c r="F388" s="410"/>
      <c r="G388" s="353"/>
      <c r="H388" s="353"/>
      <c r="I388" s="353"/>
      <c r="J388" s="353"/>
      <c r="K388" s="353"/>
      <c r="L388" s="353"/>
    </row>
    <row r="389" spans="2:12" ht="42" thickBot="1">
      <c r="B389" s="367"/>
      <c r="C389" s="387"/>
      <c r="D389" s="365" t="s">
        <v>2564</v>
      </c>
      <c r="E389" s="753"/>
      <c r="F389" s="410"/>
      <c r="G389" s="353"/>
      <c r="H389" s="353"/>
      <c r="I389" s="353"/>
      <c r="J389" s="353"/>
      <c r="K389" s="353"/>
      <c r="L389" s="353"/>
    </row>
    <row r="390" spans="2:12">
      <c r="B390" s="367"/>
      <c r="C390" s="362" t="s">
        <v>2565</v>
      </c>
      <c r="D390" s="750"/>
      <c r="E390" s="752" t="s">
        <v>2566</v>
      </c>
      <c r="F390" s="410"/>
      <c r="G390" s="353"/>
      <c r="H390" s="353"/>
      <c r="I390" s="353"/>
      <c r="J390" s="353"/>
      <c r="K390" s="353"/>
      <c r="L390" s="353"/>
    </row>
    <row r="391" spans="2:12" ht="21.5">
      <c r="B391" s="367"/>
      <c r="C391" s="385" t="s">
        <v>2567</v>
      </c>
      <c r="D391" s="765"/>
      <c r="E391" s="766"/>
      <c r="F391" s="410"/>
      <c r="G391" s="353"/>
      <c r="H391" s="353"/>
      <c r="I391" s="353"/>
      <c r="J391" s="353"/>
      <c r="K391" s="353"/>
      <c r="L391" s="353"/>
    </row>
    <row r="392" spans="2:12" ht="16" thickBot="1">
      <c r="B392" s="367"/>
      <c r="C392" s="365"/>
      <c r="D392" s="751"/>
      <c r="E392" s="753"/>
      <c r="F392" s="410"/>
      <c r="G392" s="353"/>
      <c r="H392" s="353"/>
      <c r="I392" s="353"/>
      <c r="J392" s="353"/>
      <c r="K392" s="353"/>
      <c r="L392" s="353"/>
    </row>
    <row r="393" spans="2:12">
      <c r="B393" s="367"/>
      <c r="C393" s="362" t="s">
        <v>2568</v>
      </c>
      <c r="D393" s="750"/>
      <c r="E393" s="752"/>
      <c r="F393" s="410"/>
      <c r="G393" s="353"/>
      <c r="H393" s="353"/>
      <c r="I393" s="353"/>
      <c r="J393" s="353"/>
      <c r="K393" s="353"/>
      <c r="L393" s="353"/>
    </row>
    <row r="394" spans="2:12" ht="15" customHeight="1">
      <c r="B394" s="367"/>
      <c r="C394" s="385" t="s">
        <v>2569</v>
      </c>
      <c r="D394" s="765"/>
      <c r="E394" s="766"/>
      <c r="F394" s="410"/>
      <c r="G394" s="353"/>
      <c r="H394" s="353"/>
      <c r="I394" s="353"/>
      <c r="J394" s="353"/>
      <c r="K394" s="353"/>
      <c r="L394" s="353"/>
    </row>
    <row r="395" spans="2:12" ht="16" thickBot="1">
      <c r="B395" s="373"/>
      <c r="C395" s="365"/>
      <c r="D395" s="751"/>
      <c r="E395" s="753"/>
      <c r="F395" s="410"/>
      <c r="G395" s="353"/>
      <c r="H395" s="353"/>
      <c r="I395" s="353"/>
      <c r="J395" s="353"/>
      <c r="K395" s="353"/>
      <c r="L395" s="353"/>
    </row>
    <row r="396" spans="2:12">
      <c r="B396" s="361" t="s">
        <v>2570</v>
      </c>
      <c r="C396" s="362" t="s">
        <v>2571</v>
      </c>
      <c r="D396" s="750"/>
      <c r="E396" s="752"/>
      <c r="F396" s="410"/>
      <c r="G396" s="353"/>
      <c r="H396" s="353"/>
      <c r="I396" s="353"/>
      <c r="J396" s="353"/>
      <c r="K396" s="353"/>
      <c r="L396" s="353"/>
    </row>
    <row r="397" spans="2:12" ht="32" thickBot="1">
      <c r="B397" s="364" t="s">
        <v>2572</v>
      </c>
      <c r="C397" s="365" t="s">
        <v>2573</v>
      </c>
      <c r="D397" s="751"/>
      <c r="E397" s="753"/>
      <c r="F397" s="410"/>
      <c r="G397" s="353"/>
      <c r="H397" s="353"/>
      <c r="I397" s="353"/>
      <c r="J397" s="353"/>
      <c r="K397" s="353"/>
      <c r="L397" s="353"/>
    </row>
    <row r="398" spans="2:12">
      <c r="B398" s="367"/>
      <c r="C398" s="362" t="s">
        <v>2574</v>
      </c>
      <c r="D398" s="750"/>
      <c r="E398" s="752"/>
      <c r="F398" s="410"/>
      <c r="G398" s="353"/>
      <c r="H398" s="353"/>
      <c r="I398" s="353"/>
      <c r="J398" s="353"/>
      <c r="K398" s="353"/>
      <c r="L398" s="353"/>
    </row>
    <row r="399" spans="2:12" ht="16" thickBot="1">
      <c r="B399" s="367"/>
      <c r="C399" s="365" t="s">
        <v>2575</v>
      </c>
      <c r="D399" s="751"/>
      <c r="E399" s="753"/>
      <c r="F399" s="410"/>
      <c r="G399" s="353"/>
      <c r="H399" s="353"/>
      <c r="I399" s="353"/>
      <c r="J399" s="353"/>
      <c r="K399" s="353"/>
      <c r="L399" s="353"/>
    </row>
    <row r="400" spans="2:12">
      <c r="B400" s="367"/>
      <c r="C400" s="362" t="s">
        <v>2576</v>
      </c>
      <c r="D400" s="750"/>
      <c r="E400" s="752"/>
      <c r="F400" s="410"/>
      <c r="G400" s="353"/>
      <c r="H400" s="353"/>
      <c r="I400" s="353"/>
      <c r="J400" s="353"/>
      <c r="K400" s="353"/>
      <c r="L400" s="353"/>
    </row>
    <row r="401" spans="2:12" ht="22" thickBot="1">
      <c r="B401" s="373"/>
      <c r="C401" s="365" t="s">
        <v>2577</v>
      </c>
      <c r="D401" s="751"/>
      <c r="E401" s="753"/>
      <c r="F401" s="410"/>
      <c r="G401" s="353"/>
      <c r="H401" s="353"/>
      <c r="I401" s="353"/>
      <c r="J401" s="353"/>
      <c r="K401" s="353"/>
      <c r="L401" s="353"/>
    </row>
    <row r="402" spans="2:12">
      <c r="B402" s="361" t="s">
        <v>2578</v>
      </c>
      <c r="C402" s="362" t="s">
        <v>2579</v>
      </c>
      <c r="D402" s="750"/>
      <c r="E402" s="752" t="s">
        <v>2580</v>
      </c>
      <c r="F402" s="410"/>
      <c r="G402" s="353"/>
      <c r="H402" s="353"/>
      <c r="I402" s="353"/>
      <c r="J402" s="353"/>
      <c r="K402" s="353"/>
      <c r="L402" s="353"/>
    </row>
    <row r="403" spans="2:12" ht="42" thickBot="1">
      <c r="B403" s="364" t="s">
        <v>2581</v>
      </c>
      <c r="C403" s="365" t="s">
        <v>2582</v>
      </c>
      <c r="D403" s="751"/>
      <c r="E403" s="753"/>
      <c r="F403" s="410"/>
      <c r="G403" s="353"/>
      <c r="H403" s="353"/>
      <c r="I403" s="353"/>
      <c r="J403" s="353"/>
      <c r="K403" s="353"/>
      <c r="L403" s="353"/>
    </row>
    <row r="404" spans="2:12">
      <c r="B404" s="367"/>
      <c r="C404" s="362" t="s">
        <v>2583</v>
      </c>
      <c r="D404" s="750"/>
      <c r="E404" s="752" t="s">
        <v>2584</v>
      </c>
      <c r="F404" s="410"/>
      <c r="G404" s="353"/>
      <c r="H404" s="353"/>
      <c r="I404" s="353"/>
      <c r="J404" s="353"/>
      <c r="K404" s="353"/>
      <c r="L404" s="353"/>
    </row>
    <row r="405" spans="2:12" ht="32" thickBot="1">
      <c r="B405" s="367"/>
      <c r="C405" s="365" t="s">
        <v>2585</v>
      </c>
      <c r="D405" s="751"/>
      <c r="E405" s="753"/>
      <c r="F405" s="410"/>
      <c r="G405" s="353"/>
      <c r="H405" s="353"/>
      <c r="I405" s="353"/>
      <c r="J405" s="353"/>
      <c r="K405" s="353"/>
      <c r="L405" s="353"/>
    </row>
    <row r="406" spans="2:12">
      <c r="B406" s="367"/>
      <c r="C406" s="362" t="s">
        <v>2586</v>
      </c>
      <c r="D406" s="750"/>
      <c r="E406" s="752" t="s">
        <v>2587</v>
      </c>
      <c r="F406" s="410"/>
      <c r="G406" s="353"/>
      <c r="H406" s="353"/>
      <c r="I406" s="353"/>
      <c r="J406" s="353"/>
      <c r="K406" s="353"/>
      <c r="L406" s="353"/>
    </row>
    <row r="407" spans="2:12" ht="22" thickBot="1">
      <c r="B407" s="367"/>
      <c r="C407" s="365" t="s">
        <v>2588</v>
      </c>
      <c r="D407" s="751"/>
      <c r="E407" s="753"/>
      <c r="F407" s="410"/>
      <c r="G407" s="353"/>
      <c r="H407" s="353"/>
      <c r="I407" s="353"/>
      <c r="J407" s="353"/>
      <c r="K407" s="353"/>
      <c r="L407" s="353"/>
    </row>
    <row r="408" spans="2:12">
      <c r="B408" s="367"/>
      <c r="C408" s="362" t="s">
        <v>2589</v>
      </c>
      <c r="D408" s="750"/>
      <c r="E408" s="752"/>
      <c r="F408" s="410"/>
      <c r="G408" s="353"/>
      <c r="H408" s="353"/>
      <c r="I408" s="353"/>
      <c r="J408" s="353"/>
      <c r="K408" s="353"/>
      <c r="L408" s="353"/>
    </row>
    <row r="409" spans="2:12" ht="32" thickBot="1">
      <c r="B409" s="367"/>
      <c r="C409" s="365" t="s">
        <v>2590</v>
      </c>
      <c r="D409" s="751"/>
      <c r="E409" s="753"/>
      <c r="F409" s="410"/>
      <c r="G409" s="353"/>
      <c r="H409" s="353"/>
      <c r="I409" s="353"/>
      <c r="J409" s="353"/>
      <c r="K409" s="353"/>
      <c r="L409" s="353"/>
    </row>
    <row r="410" spans="2:12">
      <c r="B410" s="367"/>
      <c r="C410" s="362" t="s">
        <v>2591</v>
      </c>
      <c r="D410" s="750"/>
      <c r="E410" s="752"/>
      <c r="F410" s="410"/>
      <c r="G410" s="353"/>
      <c r="H410" s="353"/>
      <c r="I410" s="353"/>
      <c r="J410" s="353"/>
      <c r="K410" s="353"/>
      <c r="L410" s="353"/>
    </row>
    <row r="411" spans="2:12" ht="42" thickBot="1">
      <c r="B411" s="367"/>
      <c r="C411" s="365" t="s">
        <v>2592</v>
      </c>
      <c r="D411" s="751"/>
      <c r="E411" s="753"/>
      <c r="F411" s="410"/>
      <c r="G411" s="353"/>
      <c r="H411" s="353"/>
      <c r="I411" s="353"/>
      <c r="J411" s="353"/>
      <c r="K411" s="353"/>
      <c r="L411" s="353"/>
    </row>
    <row r="412" spans="2:12">
      <c r="B412" s="367"/>
      <c r="C412" s="362" t="s">
        <v>2593</v>
      </c>
      <c r="D412" s="750"/>
      <c r="E412" s="752"/>
      <c r="F412" s="410"/>
      <c r="G412" s="353"/>
      <c r="H412" s="353"/>
      <c r="I412" s="353"/>
      <c r="J412" s="353"/>
      <c r="K412" s="353"/>
      <c r="L412" s="353"/>
    </row>
    <row r="413" spans="2:12" ht="22" thickBot="1">
      <c r="B413" s="367"/>
      <c r="C413" s="365" t="s">
        <v>2594</v>
      </c>
      <c r="D413" s="751"/>
      <c r="E413" s="753"/>
      <c r="F413" s="410"/>
      <c r="G413" s="353"/>
      <c r="H413" s="353"/>
      <c r="I413" s="353"/>
      <c r="J413" s="353"/>
      <c r="K413" s="353"/>
      <c r="L413" s="353"/>
    </row>
    <row r="414" spans="2:12">
      <c r="B414" s="367"/>
      <c r="C414" s="362" t="s">
        <v>2595</v>
      </c>
      <c r="D414" s="750"/>
      <c r="E414" s="752" t="s">
        <v>2596</v>
      </c>
      <c r="F414" s="410"/>
      <c r="G414" s="353"/>
      <c r="H414" s="353"/>
      <c r="I414" s="353"/>
      <c r="J414" s="353"/>
      <c r="K414" s="353"/>
      <c r="L414" s="353"/>
    </row>
    <row r="415" spans="2:12" ht="32" thickBot="1">
      <c r="B415" s="373"/>
      <c r="C415" s="365" t="s">
        <v>2597</v>
      </c>
      <c r="D415" s="751"/>
      <c r="E415" s="753"/>
      <c r="F415" s="410"/>
      <c r="G415" s="353"/>
      <c r="H415" s="353"/>
      <c r="I415" s="353"/>
      <c r="J415" s="353"/>
      <c r="K415" s="353"/>
      <c r="L415" s="353"/>
    </row>
    <row r="416" spans="2:12">
      <c r="B416" s="361" t="s">
        <v>2598</v>
      </c>
      <c r="C416" s="362" t="s">
        <v>2599</v>
      </c>
      <c r="D416" s="750"/>
      <c r="E416" s="752" t="s">
        <v>2600</v>
      </c>
      <c r="F416" s="410"/>
      <c r="G416" s="353"/>
      <c r="H416" s="353"/>
      <c r="I416" s="353"/>
      <c r="J416" s="353"/>
      <c r="K416" s="353"/>
      <c r="L416" s="353"/>
    </row>
    <row r="417" spans="2:12" ht="52" thickBot="1">
      <c r="B417" s="364" t="s">
        <v>2601</v>
      </c>
      <c r="C417" s="365" t="s">
        <v>2602</v>
      </c>
      <c r="D417" s="751"/>
      <c r="E417" s="753"/>
      <c r="F417" s="410"/>
      <c r="G417" s="353"/>
      <c r="H417" s="353"/>
      <c r="I417" s="353"/>
      <c r="J417" s="353"/>
      <c r="K417" s="353"/>
      <c r="L417" s="353"/>
    </row>
    <row r="418" spans="2:12">
      <c r="B418" s="367"/>
      <c r="C418" s="362" t="s">
        <v>2603</v>
      </c>
      <c r="D418" s="750"/>
      <c r="E418" s="752"/>
      <c r="F418" s="410"/>
      <c r="G418" s="353"/>
      <c r="H418" s="353"/>
      <c r="I418" s="353"/>
      <c r="J418" s="353"/>
      <c r="K418" s="353"/>
      <c r="L418" s="353"/>
    </row>
    <row r="419" spans="2:12" ht="42" thickBot="1">
      <c r="B419" s="367"/>
      <c r="C419" s="365" t="s">
        <v>2604</v>
      </c>
      <c r="D419" s="751"/>
      <c r="E419" s="753"/>
      <c r="F419" s="410"/>
      <c r="G419" s="353"/>
      <c r="H419" s="353"/>
      <c r="I419" s="353"/>
      <c r="J419" s="353"/>
      <c r="K419" s="353"/>
      <c r="L419" s="353"/>
    </row>
    <row r="420" spans="2:12">
      <c r="B420" s="367"/>
      <c r="C420" s="362" t="s">
        <v>2605</v>
      </c>
      <c r="D420" s="750"/>
      <c r="E420" s="752"/>
      <c r="F420" s="410"/>
      <c r="G420" s="353"/>
      <c r="H420" s="353"/>
      <c r="I420" s="353"/>
      <c r="J420" s="353"/>
      <c r="K420" s="353"/>
      <c r="L420" s="353"/>
    </row>
    <row r="421" spans="2:12" ht="22" thickBot="1">
      <c r="B421" s="367"/>
      <c r="C421" s="365" t="s">
        <v>2606</v>
      </c>
      <c r="D421" s="751"/>
      <c r="E421" s="753"/>
      <c r="F421" s="410"/>
      <c r="G421" s="353"/>
      <c r="H421" s="353"/>
      <c r="I421" s="353"/>
      <c r="J421" s="353"/>
      <c r="K421" s="353"/>
      <c r="L421" s="353"/>
    </row>
    <row r="422" spans="2:12">
      <c r="B422" s="367"/>
      <c r="C422" s="362" t="s">
        <v>2607</v>
      </c>
      <c r="D422" s="750"/>
      <c r="E422" s="752"/>
      <c r="F422" s="410"/>
      <c r="G422" s="353"/>
      <c r="H422" s="353"/>
      <c r="I422" s="353"/>
      <c r="J422" s="353"/>
      <c r="K422" s="353"/>
      <c r="L422" s="353"/>
    </row>
    <row r="423" spans="2:12" ht="32" thickBot="1">
      <c r="B423" s="367"/>
      <c r="C423" s="365" t="s">
        <v>2608</v>
      </c>
      <c r="D423" s="751"/>
      <c r="E423" s="753"/>
      <c r="F423" s="410"/>
      <c r="G423" s="353"/>
      <c r="H423" s="353"/>
      <c r="I423" s="353"/>
      <c r="J423" s="353"/>
      <c r="K423" s="353"/>
      <c r="L423" s="353"/>
    </row>
    <row r="424" spans="2:12">
      <c r="B424" s="367"/>
      <c r="C424" s="362" t="s">
        <v>2609</v>
      </c>
      <c r="D424" s="750"/>
      <c r="E424" s="752"/>
      <c r="F424" s="410"/>
      <c r="G424" s="353"/>
      <c r="H424" s="353"/>
      <c r="I424" s="353"/>
      <c r="J424" s="353"/>
      <c r="K424" s="353"/>
      <c r="L424" s="353"/>
    </row>
    <row r="425" spans="2:12" ht="52" thickBot="1">
      <c r="B425" s="367"/>
      <c r="C425" s="365" t="s">
        <v>2610</v>
      </c>
      <c r="D425" s="751"/>
      <c r="E425" s="753"/>
      <c r="F425" s="410"/>
      <c r="G425" s="353"/>
      <c r="H425" s="353"/>
      <c r="I425" s="353"/>
      <c r="J425" s="353"/>
      <c r="K425" s="353"/>
      <c r="L425" s="353"/>
    </row>
    <row r="426" spans="2:12">
      <c r="B426" s="367"/>
      <c r="C426" s="362" t="s">
        <v>2611</v>
      </c>
      <c r="D426" s="750"/>
      <c r="E426" s="752"/>
      <c r="F426" s="410"/>
      <c r="G426" s="353"/>
      <c r="H426" s="353"/>
      <c r="I426" s="353"/>
      <c r="J426" s="353"/>
      <c r="K426" s="353"/>
      <c r="L426" s="353"/>
    </row>
    <row r="427" spans="2:12" ht="16" thickBot="1">
      <c r="B427" s="367"/>
      <c r="C427" s="365" t="s">
        <v>2612</v>
      </c>
      <c r="D427" s="751"/>
      <c r="E427" s="753"/>
      <c r="F427" s="410"/>
      <c r="G427" s="353"/>
      <c r="H427" s="353"/>
      <c r="I427" s="353"/>
      <c r="J427" s="353"/>
      <c r="K427" s="353"/>
      <c r="L427" s="353"/>
    </row>
    <row r="428" spans="2:12">
      <c r="B428" s="367"/>
      <c r="C428" s="362" t="s">
        <v>2613</v>
      </c>
      <c r="D428" s="750"/>
      <c r="E428" s="752" t="s">
        <v>2614</v>
      </c>
      <c r="F428" s="410"/>
      <c r="G428" s="353"/>
      <c r="H428" s="353"/>
      <c r="I428" s="353"/>
      <c r="J428" s="353"/>
      <c r="K428" s="353"/>
      <c r="L428" s="353"/>
    </row>
    <row r="429" spans="2:12" ht="16" thickBot="1">
      <c r="B429" s="367"/>
      <c r="C429" s="365" t="s">
        <v>2615</v>
      </c>
      <c r="D429" s="751"/>
      <c r="E429" s="753"/>
      <c r="F429" s="410"/>
      <c r="G429" s="353"/>
      <c r="H429" s="353"/>
      <c r="I429" s="353"/>
      <c r="J429" s="353"/>
      <c r="K429" s="353"/>
      <c r="L429" s="353"/>
    </row>
    <row r="430" spans="2:12">
      <c r="B430" s="367"/>
      <c r="C430" s="362" t="s">
        <v>2616</v>
      </c>
      <c r="D430" s="750"/>
      <c r="E430" s="752" t="s">
        <v>2617</v>
      </c>
      <c r="F430" s="410"/>
      <c r="G430" s="353"/>
      <c r="H430" s="353"/>
      <c r="I430" s="353"/>
      <c r="J430" s="353"/>
      <c r="K430" s="353"/>
      <c r="L430" s="353"/>
    </row>
    <row r="431" spans="2:12" ht="42" thickBot="1">
      <c r="B431" s="373"/>
      <c r="C431" s="365" t="s">
        <v>2618</v>
      </c>
      <c r="D431" s="751"/>
      <c r="E431" s="753"/>
      <c r="F431" s="410"/>
      <c r="G431" s="353"/>
      <c r="H431" s="353"/>
      <c r="I431" s="353"/>
      <c r="J431" s="353"/>
      <c r="K431" s="353"/>
      <c r="L431" s="353"/>
    </row>
    <row r="432" spans="2:12">
      <c r="B432" s="361" t="s">
        <v>2619</v>
      </c>
      <c r="C432" s="362" t="s">
        <v>2620</v>
      </c>
      <c r="D432" s="750"/>
      <c r="E432" s="752" t="s">
        <v>2621</v>
      </c>
      <c r="F432" s="410"/>
      <c r="G432" s="353"/>
      <c r="H432" s="353"/>
      <c r="I432" s="353"/>
      <c r="J432" s="353"/>
      <c r="K432" s="353"/>
      <c r="L432" s="353"/>
    </row>
    <row r="433" spans="2:12" ht="42" thickBot="1">
      <c r="B433" s="364" t="s">
        <v>2622</v>
      </c>
      <c r="C433" s="365" t="s">
        <v>2623</v>
      </c>
      <c r="D433" s="751"/>
      <c r="E433" s="753"/>
      <c r="F433" s="410"/>
      <c r="G433" s="353"/>
      <c r="H433" s="353"/>
      <c r="I433" s="353"/>
      <c r="J433" s="353"/>
      <c r="K433" s="353"/>
      <c r="L433" s="353"/>
    </row>
    <row r="434" spans="2:12">
      <c r="B434" s="367"/>
      <c r="C434" s="362" t="s">
        <v>2624</v>
      </c>
      <c r="D434" s="750"/>
      <c r="E434" s="752" t="s">
        <v>2625</v>
      </c>
      <c r="F434" s="410"/>
      <c r="G434" s="353"/>
      <c r="H434" s="353"/>
      <c r="I434" s="353"/>
      <c r="J434" s="353"/>
      <c r="K434" s="353"/>
      <c r="L434" s="353"/>
    </row>
    <row r="435" spans="2:12" ht="16" thickBot="1">
      <c r="B435" s="367"/>
      <c r="C435" s="365" t="s">
        <v>2626</v>
      </c>
      <c r="D435" s="751"/>
      <c r="E435" s="753"/>
      <c r="F435" s="410"/>
      <c r="G435" s="353"/>
      <c r="H435" s="353"/>
      <c r="I435" s="353"/>
      <c r="J435" s="353"/>
      <c r="K435" s="353"/>
      <c r="L435" s="353"/>
    </row>
    <row r="436" spans="2:12">
      <c r="B436" s="367"/>
      <c r="C436" s="362" t="s">
        <v>2627</v>
      </c>
      <c r="D436" s="750"/>
      <c r="E436" s="752" t="s">
        <v>2628</v>
      </c>
      <c r="F436" s="410"/>
      <c r="G436" s="353"/>
      <c r="H436" s="353"/>
      <c r="I436" s="353"/>
      <c r="J436" s="353"/>
      <c r="K436" s="353"/>
      <c r="L436" s="353"/>
    </row>
    <row r="437" spans="2:12" ht="16" thickBot="1">
      <c r="B437" s="367"/>
      <c r="C437" s="365" t="s">
        <v>2629</v>
      </c>
      <c r="D437" s="751"/>
      <c r="E437" s="753"/>
      <c r="F437" s="410"/>
      <c r="G437" s="353"/>
      <c r="H437" s="353"/>
      <c r="I437" s="353"/>
      <c r="J437" s="353"/>
      <c r="K437" s="353"/>
      <c r="L437" s="353"/>
    </row>
    <row r="438" spans="2:12">
      <c r="B438" s="367"/>
      <c r="C438" s="362" t="s">
        <v>2630</v>
      </c>
      <c r="D438" s="750"/>
      <c r="E438" s="752" t="s">
        <v>2631</v>
      </c>
      <c r="F438" s="410"/>
      <c r="G438" s="353"/>
      <c r="H438" s="353"/>
      <c r="I438" s="353"/>
      <c r="J438" s="353"/>
      <c r="K438" s="353"/>
      <c r="L438" s="353"/>
    </row>
    <row r="439" spans="2:12" ht="22" thickBot="1">
      <c r="B439" s="367"/>
      <c r="C439" s="365" t="s">
        <v>2632</v>
      </c>
      <c r="D439" s="751"/>
      <c r="E439" s="753"/>
      <c r="F439" s="410"/>
      <c r="G439" s="353"/>
      <c r="H439" s="353"/>
      <c r="I439" s="353"/>
      <c r="J439" s="353"/>
      <c r="K439" s="353"/>
      <c r="L439" s="353"/>
    </row>
    <row r="440" spans="2:12">
      <c r="B440" s="367"/>
      <c r="C440" s="362" t="s">
        <v>2633</v>
      </c>
      <c r="D440" s="750"/>
      <c r="E440" s="752"/>
      <c r="F440" s="410"/>
      <c r="G440" s="353"/>
      <c r="H440" s="353"/>
      <c r="I440" s="353"/>
      <c r="J440" s="353"/>
      <c r="K440" s="353"/>
      <c r="L440" s="353"/>
    </row>
    <row r="441" spans="2:12" ht="22" thickBot="1">
      <c r="B441" s="367"/>
      <c r="C441" s="365" t="s">
        <v>2634</v>
      </c>
      <c r="D441" s="751"/>
      <c r="E441" s="753"/>
      <c r="F441" s="410"/>
      <c r="G441" s="353"/>
      <c r="H441" s="353"/>
      <c r="I441" s="353"/>
      <c r="J441" s="353"/>
      <c r="K441" s="353"/>
      <c r="L441" s="353"/>
    </row>
    <row r="442" spans="2:12">
      <c r="B442" s="367"/>
      <c r="C442" s="362" t="s">
        <v>2635</v>
      </c>
      <c r="D442" s="750"/>
      <c r="E442" s="752"/>
      <c r="F442" s="410"/>
      <c r="G442" s="353"/>
      <c r="H442" s="353"/>
      <c r="I442" s="353"/>
      <c r="J442" s="353"/>
      <c r="K442" s="353"/>
      <c r="L442" s="353"/>
    </row>
    <row r="443" spans="2:12" ht="16" thickBot="1">
      <c r="B443" s="367"/>
      <c r="C443" s="365" t="s">
        <v>2636</v>
      </c>
      <c r="D443" s="751"/>
      <c r="E443" s="753"/>
      <c r="F443" s="410"/>
      <c r="G443" s="353"/>
      <c r="H443" s="353"/>
      <c r="I443" s="353"/>
      <c r="J443" s="353"/>
      <c r="K443" s="353"/>
      <c r="L443" s="353"/>
    </row>
    <row r="444" spans="2:12">
      <c r="B444" s="367"/>
      <c r="C444" s="362" t="s">
        <v>2637</v>
      </c>
      <c r="D444" s="750"/>
      <c r="E444" s="752" t="s">
        <v>2638</v>
      </c>
      <c r="F444" s="410"/>
      <c r="G444" s="353"/>
      <c r="H444" s="353"/>
      <c r="I444" s="353"/>
      <c r="J444" s="353"/>
      <c r="K444" s="353"/>
      <c r="L444" s="353"/>
    </row>
    <row r="445" spans="2:12" ht="22" thickBot="1">
      <c r="B445" s="367"/>
      <c r="C445" s="365" t="s">
        <v>2639</v>
      </c>
      <c r="D445" s="751"/>
      <c r="E445" s="753"/>
      <c r="F445" s="410"/>
      <c r="G445" s="353"/>
      <c r="H445" s="353"/>
      <c r="I445" s="353"/>
      <c r="J445" s="353"/>
      <c r="K445" s="353"/>
      <c r="L445" s="353"/>
    </row>
    <row r="446" spans="2:12">
      <c r="B446" s="367"/>
      <c r="C446" s="362" t="s">
        <v>2640</v>
      </c>
      <c r="D446" s="750"/>
      <c r="E446" s="752" t="s">
        <v>2641</v>
      </c>
      <c r="F446" s="410"/>
      <c r="G446" s="353"/>
      <c r="H446" s="353"/>
      <c r="I446" s="353"/>
      <c r="J446" s="353"/>
      <c r="K446" s="353"/>
      <c r="L446" s="353"/>
    </row>
    <row r="447" spans="2:12" ht="22" thickBot="1">
      <c r="B447" s="367"/>
      <c r="C447" s="365" t="s">
        <v>2642</v>
      </c>
      <c r="D447" s="751"/>
      <c r="E447" s="753"/>
      <c r="F447" s="410"/>
      <c r="G447" s="353"/>
      <c r="H447" s="353"/>
      <c r="I447" s="353"/>
      <c r="J447" s="353"/>
      <c r="K447" s="353"/>
      <c r="L447" s="353"/>
    </row>
    <row r="448" spans="2:12">
      <c r="B448" s="367"/>
      <c r="C448" s="362" t="s">
        <v>2643</v>
      </c>
      <c r="D448" s="750"/>
      <c r="E448" s="752"/>
      <c r="F448" s="410"/>
      <c r="G448" s="353"/>
      <c r="H448" s="353"/>
      <c r="I448" s="353"/>
      <c r="J448" s="353"/>
      <c r="K448" s="353"/>
      <c r="L448" s="353"/>
    </row>
    <row r="449" spans="2:12" ht="16" thickBot="1">
      <c r="B449" s="367"/>
      <c r="C449" s="365" t="s">
        <v>2644</v>
      </c>
      <c r="D449" s="751"/>
      <c r="E449" s="753"/>
      <c r="F449" s="410"/>
      <c r="G449" s="353"/>
      <c r="H449" s="353"/>
      <c r="I449" s="353"/>
      <c r="J449" s="353"/>
      <c r="K449" s="353"/>
      <c r="L449" s="353"/>
    </row>
    <row r="450" spans="2:12">
      <c r="B450" s="367"/>
      <c r="C450" s="362" t="s">
        <v>2645</v>
      </c>
      <c r="D450" s="750"/>
      <c r="E450" s="752"/>
      <c r="F450" s="410"/>
      <c r="G450" s="353"/>
      <c r="H450" s="353"/>
      <c r="I450" s="353"/>
      <c r="J450" s="353"/>
      <c r="K450" s="353"/>
      <c r="L450" s="353"/>
    </row>
    <row r="451" spans="2:12" ht="22" thickBot="1">
      <c r="B451" s="373"/>
      <c r="C451" s="365" t="s">
        <v>2646</v>
      </c>
      <c r="D451" s="751"/>
      <c r="E451" s="753"/>
      <c r="F451" s="410"/>
      <c r="G451" s="353"/>
      <c r="H451" s="353"/>
      <c r="I451" s="353"/>
      <c r="J451" s="353"/>
      <c r="K451" s="353"/>
      <c r="L451" s="353"/>
    </row>
    <row r="452" spans="2:12">
      <c r="B452" s="364"/>
      <c r="C452" s="362" t="s">
        <v>2647</v>
      </c>
      <c r="D452" s="750"/>
      <c r="E452" s="752"/>
      <c r="F452" s="410"/>
      <c r="G452" s="353"/>
      <c r="H452" s="353"/>
      <c r="I452" s="353"/>
      <c r="J452" s="353"/>
      <c r="K452" s="353"/>
      <c r="L452" s="353"/>
    </row>
    <row r="453" spans="2:12">
      <c r="B453" s="364"/>
      <c r="C453" s="385" t="s">
        <v>2648</v>
      </c>
      <c r="D453" s="765"/>
      <c r="E453" s="766"/>
      <c r="F453" s="410"/>
      <c r="G453" s="353"/>
      <c r="H453" s="353"/>
      <c r="I453" s="353"/>
      <c r="J453" s="353"/>
      <c r="K453" s="353"/>
      <c r="L453" s="353"/>
    </row>
    <row r="454" spans="2:12">
      <c r="B454" s="364"/>
      <c r="C454" s="386"/>
      <c r="D454" s="765"/>
      <c r="E454" s="766"/>
      <c r="F454" s="410"/>
      <c r="G454" s="353"/>
      <c r="H454" s="353"/>
      <c r="I454" s="353"/>
      <c r="J454" s="353"/>
      <c r="K454" s="353"/>
      <c r="L454" s="353"/>
    </row>
    <row r="455" spans="2:12">
      <c r="B455" s="364"/>
      <c r="C455" s="386"/>
      <c r="D455" s="765"/>
      <c r="E455" s="766"/>
      <c r="F455" s="410"/>
      <c r="G455" s="353"/>
      <c r="H455" s="353"/>
      <c r="I455" s="353"/>
      <c r="J455" s="353"/>
      <c r="K455" s="353"/>
      <c r="L455" s="353"/>
    </row>
    <row r="456" spans="2:12">
      <c r="B456" s="364"/>
      <c r="C456" s="386"/>
      <c r="D456" s="765"/>
      <c r="E456" s="766"/>
      <c r="F456" s="410"/>
      <c r="G456" s="353"/>
      <c r="H456" s="353"/>
      <c r="I456" s="353"/>
      <c r="J456" s="353"/>
      <c r="K456" s="353"/>
      <c r="L456" s="353"/>
    </row>
    <row r="457" spans="2:12">
      <c r="B457" s="364"/>
      <c r="C457" s="386"/>
      <c r="D457" s="765"/>
      <c r="E457" s="766"/>
      <c r="F457" s="410"/>
      <c r="G457" s="353"/>
      <c r="H457" s="353"/>
      <c r="I457" s="353"/>
      <c r="J457" s="353"/>
      <c r="K457" s="353"/>
      <c r="L457" s="353"/>
    </row>
    <row r="458" spans="2:12">
      <c r="B458" s="364"/>
      <c r="C458" s="386"/>
      <c r="D458" s="765"/>
      <c r="E458" s="766"/>
      <c r="F458" s="410"/>
      <c r="G458" s="353"/>
      <c r="H458" s="353"/>
      <c r="I458" s="353"/>
      <c r="J458" s="353"/>
      <c r="K458" s="353"/>
      <c r="L458" s="353"/>
    </row>
    <row r="459" spans="2:12">
      <c r="B459" s="361" t="s">
        <v>2649</v>
      </c>
      <c r="C459" s="386"/>
      <c r="D459" s="765"/>
      <c r="E459" s="766"/>
      <c r="F459" s="410"/>
      <c r="G459" s="353"/>
      <c r="H459" s="353"/>
      <c r="I459" s="353"/>
      <c r="J459" s="353"/>
      <c r="K459" s="353"/>
      <c r="L459" s="353"/>
    </row>
    <row r="460" spans="2:12" ht="21.5">
      <c r="B460" s="364" t="s">
        <v>2650</v>
      </c>
      <c r="C460" s="386"/>
      <c r="D460" s="765"/>
      <c r="E460" s="766"/>
      <c r="F460" s="410"/>
      <c r="G460" s="353"/>
      <c r="H460" s="353"/>
      <c r="I460" s="353"/>
      <c r="J460" s="353"/>
      <c r="K460" s="353"/>
      <c r="L460" s="353"/>
    </row>
    <row r="461" spans="2:12" ht="16" thickBot="1">
      <c r="B461" s="364"/>
      <c r="C461" s="387"/>
      <c r="D461" s="751"/>
      <c r="E461" s="753"/>
      <c r="F461" s="410"/>
      <c r="G461" s="353"/>
      <c r="H461" s="353"/>
      <c r="I461" s="353"/>
      <c r="J461" s="353"/>
      <c r="K461" s="353"/>
      <c r="L461" s="353"/>
    </row>
    <row r="462" spans="2:12">
      <c r="B462" s="364"/>
      <c r="C462" s="362" t="s">
        <v>2651</v>
      </c>
      <c r="D462" s="750"/>
      <c r="E462" s="752"/>
      <c r="F462" s="410"/>
      <c r="G462" s="353"/>
      <c r="H462" s="353"/>
      <c r="I462" s="353"/>
      <c r="J462" s="353"/>
      <c r="K462" s="353"/>
      <c r="L462" s="353"/>
    </row>
    <row r="463" spans="2:12" ht="16" thickBot="1">
      <c r="B463" s="364"/>
      <c r="C463" s="365" t="s">
        <v>2652</v>
      </c>
      <c r="D463" s="751"/>
      <c r="E463" s="753"/>
      <c r="F463" s="410"/>
      <c r="G463" s="353"/>
      <c r="H463" s="353"/>
      <c r="I463" s="353"/>
      <c r="J463" s="353"/>
      <c r="K463" s="353"/>
      <c r="L463" s="353"/>
    </row>
    <row r="464" spans="2:12">
      <c r="B464" s="364"/>
      <c r="C464" s="362" t="s">
        <v>2653</v>
      </c>
      <c r="D464" s="750"/>
      <c r="E464" s="752"/>
      <c r="F464" s="410"/>
      <c r="G464" s="353"/>
      <c r="H464" s="353"/>
      <c r="I464" s="353"/>
      <c r="J464" s="353"/>
      <c r="K464" s="353"/>
      <c r="L464" s="353"/>
    </row>
    <row r="465" spans="2:12" ht="16" thickBot="1">
      <c r="B465" s="364"/>
      <c r="C465" s="365" t="s">
        <v>2654</v>
      </c>
      <c r="D465" s="751"/>
      <c r="E465" s="753"/>
      <c r="F465" s="410"/>
      <c r="G465" s="353"/>
      <c r="H465" s="353"/>
      <c r="I465" s="353"/>
      <c r="J465" s="353"/>
      <c r="K465" s="353"/>
      <c r="L465" s="353"/>
    </row>
    <row r="466" spans="2:12">
      <c r="B466" s="364"/>
      <c r="C466" s="362" t="s">
        <v>2655</v>
      </c>
      <c r="D466" s="750"/>
      <c r="E466" s="752" t="s">
        <v>2656</v>
      </c>
      <c r="F466" s="410"/>
      <c r="G466" s="353"/>
      <c r="H466" s="353"/>
      <c r="I466" s="353"/>
      <c r="J466" s="353"/>
      <c r="K466" s="353"/>
      <c r="L466" s="353"/>
    </row>
    <row r="467" spans="2:12" ht="22" thickBot="1">
      <c r="B467" s="364"/>
      <c r="C467" s="365" t="s">
        <v>2657</v>
      </c>
      <c r="D467" s="751"/>
      <c r="E467" s="753"/>
      <c r="F467" s="410"/>
      <c r="G467" s="353"/>
      <c r="H467" s="353"/>
      <c r="I467" s="353"/>
      <c r="J467" s="353"/>
      <c r="K467" s="353"/>
      <c r="L467" s="353"/>
    </row>
    <row r="468" spans="2:12">
      <c r="B468" s="364"/>
      <c r="C468" s="362" t="s">
        <v>2658</v>
      </c>
      <c r="D468" s="750"/>
      <c r="E468" s="752"/>
      <c r="F468" s="410"/>
      <c r="G468" s="353"/>
      <c r="H468" s="353"/>
      <c r="I468" s="353"/>
      <c r="J468" s="353"/>
      <c r="K468" s="353"/>
      <c r="L468" s="353"/>
    </row>
    <row r="469" spans="2:12" ht="22" thickBot="1">
      <c r="B469" s="367"/>
      <c r="C469" s="365" t="s">
        <v>2659</v>
      </c>
      <c r="D469" s="751"/>
      <c r="E469" s="753"/>
      <c r="F469" s="410"/>
      <c r="G469" s="353"/>
      <c r="H469" s="353"/>
      <c r="I469" s="353"/>
      <c r="J469" s="353"/>
      <c r="K469" s="353"/>
      <c r="L469" s="353"/>
    </row>
    <row r="470" spans="2:12">
      <c r="B470" s="367"/>
      <c r="C470" s="362" t="s">
        <v>2660</v>
      </c>
      <c r="D470" s="750"/>
      <c r="E470" s="752"/>
      <c r="F470" s="410"/>
      <c r="G470" s="353"/>
      <c r="H470" s="353"/>
      <c r="I470" s="353"/>
      <c r="J470" s="353"/>
      <c r="K470" s="353"/>
      <c r="L470" s="353"/>
    </row>
    <row r="471" spans="2:12" ht="32" thickBot="1">
      <c r="B471" s="367"/>
      <c r="C471" s="365" t="s">
        <v>2661</v>
      </c>
      <c r="D471" s="751"/>
      <c r="E471" s="753"/>
      <c r="F471" s="410"/>
      <c r="G471" s="353"/>
      <c r="H471" s="353"/>
      <c r="I471" s="353"/>
      <c r="J471" s="353"/>
      <c r="K471" s="353"/>
      <c r="L471" s="353"/>
    </row>
    <row r="472" spans="2:12">
      <c r="B472" s="367"/>
      <c r="C472" s="362" t="s">
        <v>2662</v>
      </c>
      <c r="D472" s="750"/>
      <c r="E472" s="752" t="s">
        <v>2663</v>
      </c>
      <c r="F472" s="410"/>
      <c r="G472" s="353"/>
      <c r="H472" s="353"/>
      <c r="I472" s="353"/>
      <c r="J472" s="353"/>
      <c r="K472" s="353"/>
      <c r="L472" s="353"/>
    </row>
    <row r="473" spans="2:12" ht="32" thickBot="1">
      <c r="B473" s="367"/>
      <c r="C473" s="365" t="s">
        <v>2664</v>
      </c>
      <c r="D473" s="751"/>
      <c r="E473" s="753"/>
      <c r="F473" s="410"/>
      <c r="G473" s="353"/>
      <c r="H473" s="353"/>
      <c r="I473" s="353"/>
      <c r="J473" s="353"/>
      <c r="K473" s="353"/>
      <c r="L473" s="353"/>
    </row>
    <row r="474" spans="2:12">
      <c r="B474" s="367"/>
      <c r="C474" s="362" t="s">
        <v>2665</v>
      </c>
      <c r="D474" s="750"/>
      <c r="E474" s="752"/>
      <c r="F474" s="410"/>
      <c r="G474" s="353"/>
      <c r="H474" s="353"/>
      <c r="I474" s="353"/>
      <c r="J474" s="353"/>
      <c r="K474" s="353"/>
      <c r="L474" s="353"/>
    </row>
    <row r="475" spans="2:12" ht="16" thickBot="1">
      <c r="B475" s="373"/>
      <c r="C475" s="365" t="s">
        <v>2666</v>
      </c>
      <c r="D475" s="751"/>
      <c r="E475" s="753"/>
      <c r="F475" s="410"/>
      <c r="G475" s="353"/>
      <c r="H475" s="353"/>
      <c r="I475" s="353"/>
      <c r="J475" s="353"/>
      <c r="K475" s="353"/>
      <c r="L475" s="353"/>
    </row>
    <row r="476" spans="2:12">
      <c r="B476" s="361" t="s">
        <v>2667</v>
      </c>
      <c r="C476" s="750"/>
      <c r="D476" s="750"/>
      <c r="E476" s="752"/>
      <c r="F476" s="410"/>
      <c r="G476" s="353"/>
      <c r="H476" s="353"/>
      <c r="I476" s="353"/>
      <c r="J476" s="353"/>
      <c r="K476" s="353"/>
      <c r="L476" s="353"/>
    </row>
    <row r="477" spans="2:12" ht="32" thickBot="1">
      <c r="B477" s="366" t="s">
        <v>2668</v>
      </c>
      <c r="C477" s="751"/>
      <c r="D477" s="751"/>
      <c r="E477" s="753"/>
      <c r="F477" s="410"/>
      <c r="G477" s="353"/>
      <c r="H477" s="353"/>
      <c r="I477" s="353"/>
      <c r="J477" s="353"/>
      <c r="K477" s="353"/>
      <c r="L477" s="353"/>
    </row>
    <row r="478" spans="2:12">
      <c r="B478" s="361" t="s">
        <v>2669</v>
      </c>
      <c r="C478" s="750"/>
      <c r="D478" s="750"/>
      <c r="E478" s="752"/>
      <c r="F478" s="410"/>
      <c r="G478" s="353"/>
      <c r="H478" s="353"/>
      <c r="I478" s="353"/>
      <c r="J478" s="353"/>
      <c r="K478" s="353"/>
      <c r="L478" s="353"/>
    </row>
    <row r="479" spans="2:12" ht="42" thickBot="1">
      <c r="B479" s="366" t="s">
        <v>2670</v>
      </c>
      <c r="C479" s="751"/>
      <c r="D479" s="751"/>
      <c r="E479" s="753"/>
      <c r="F479" s="410"/>
      <c r="G479" s="353"/>
      <c r="H479" s="353"/>
      <c r="I479" s="353"/>
      <c r="J479" s="353"/>
      <c r="K479" s="353"/>
      <c r="L479" s="353"/>
    </row>
    <row r="480" spans="2:12">
      <c r="B480" s="411" t="s">
        <v>2459</v>
      </c>
      <c r="E480" s="413"/>
      <c r="F480" s="414"/>
      <c r="G480" s="353"/>
      <c r="H480" s="353"/>
      <c r="I480" s="353"/>
      <c r="J480" s="353"/>
      <c r="K480" s="353"/>
      <c r="L480" s="353"/>
    </row>
    <row r="481" spans="2:12" ht="16" thickBot="1">
      <c r="B481" s="775" t="s">
        <v>2671</v>
      </c>
      <c r="C481" s="776"/>
      <c r="D481" s="776"/>
      <c r="E481" s="777"/>
      <c r="F481" s="414"/>
      <c r="G481" s="353"/>
      <c r="H481" s="353"/>
      <c r="I481" s="353"/>
      <c r="J481" s="353"/>
      <c r="K481" s="353"/>
      <c r="L481" s="353"/>
    </row>
    <row r="482" spans="2:12">
      <c r="B482" s="361" t="s">
        <v>2672</v>
      </c>
      <c r="C482" s="750"/>
      <c r="D482" s="750"/>
      <c r="E482" s="752"/>
      <c r="F482" s="410"/>
      <c r="G482" s="353"/>
      <c r="H482" s="353"/>
      <c r="I482" s="353"/>
      <c r="J482" s="353"/>
      <c r="K482" s="353"/>
      <c r="L482" s="353"/>
    </row>
    <row r="483" spans="2:12" ht="16" thickBot="1">
      <c r="B483" s="366" t="s">
        <v>2673</v>
      </c>
      <c r="C483" s="751"/>
      <c r="D483" s="751"/>
      <c r="E483" s="753"/>
      <c r="F483" s="410"/>
      <c r="G483" s="353"/>
      <c r="H483" s="353"/>
      <c r="I483" s="353"/>
      <c r="J483" s="353"/>
      <c r="K483" s="353"/>
      <c r="L483" s="353"/>
    </row>
    <row r="484" spans="2:12">
      <c r="B484" s="361" t="s">
        <v>2674</v>
      </c>
      <c r="C484" s="750"/>
      <c r="D484" s="750"/>
      <c r="E484" s="752" t="s">
        <v>2675</v>
      </c>
      <c r="F484" s="410"/>
      <c r="G484" s="353"/>
      <c r="H484" s="353"/>
      <c r="I484" s="353"/>
      <c r="J484" s="353"/>
      <c r="K484" s="353"/>
      <c r="L484" s="353"/>
    </row>
    <row r="485" spans="2:12" ht="52" thickBot="1">
      <c r="B485" s="366" t="s">
        <v>2676</v>
      </c>
      <c r="C485" s="751"/>
      <c r="D485" s="751"/>
      <c r="E485" s="753"/>
      <c r="F485" s="410"/>
      <c r="G485" s="353"/>
      <c r="H485" s="353"/>
      <c r="I485" s="353"/>
      <c r="J485" s="353"/>
      <c r="K485" s="353"/>
      <c r="L485" s="353"/>
    </row>
    <row r="486" spans="2:12">
      <c r="B486" s="361" t="s">
        <v>2677</v>
      </c>
      <c r="C486" s="362" t="s">
        <v>2678</v>
      </c>
      <c r="D486" s="750"/>
      <c r="E486" s="752"/>
      <c r="F486" s="410"/>
      <c r="G486" s="353"/>
      <c r="H486" s="353"/>
      <c r="I486" s="353"/>
      <c r="J486" s="353"/>
      <c r="K486" s="353"/>
      <c r="L486" s="353"/>
    </row>
    <row r="487" spans="2:12" ht="32" thickBot="1">
      <c r="B487" s="364" t="s">
        <v>2679</v>
      </c>
      <c r="C487" s="365" t="s">
        <v>2680</v>
      </c>
      <c r="D487" s="751"/>
      <c r="E487" s="753"/>
      <c r="F487" s="410"/>
      <c r="G487" s="353"/>
      <c r="H487" s="353"/>
      <c r="I487" s="353"/>
      <c r="J487" s="353"/>
      <c r="K487" s="353"/>
      <c r="L487" s="353"/>
    </row>
    <row r="488" spans="2:12">
      <c r="B488" s="367"/>
      <c r="C488" s="362" t="s">
        <v>2681</v>
      </c>
      <c r="D488" s="750"/>
      <c r="E488" s="752"/>
      <c r="F488" s="410"/>
      <c r="G488" s="353"/>
      <c r="H488" s="353"/>
      <c r="I488" s="353"/>
      <c r="J488" s="353"/>
      <c r="K488" s="353"/>
      <c r="L488" s="353"/>
    </row>
    <row r="489" spans="2:12" ht="16" thickBot="1">
      <c r="B489" s="367"/>
      <c r="C489" s="365" t="s">
        <v>2682</v>
      </c>
      <c r="D489" s="751"/>
      <c r="E489" s="753"/>
      <c r="F489" s="410"/>
      <c r="G489" s="353"/>
      <c r="H489" s="353"/>
      <c r="I489" s="353"/>
      <c r="J489" s="353"/>
      <c r="K489" s="353"/>
      <c r="L489" s="353"/>
    </row>
    <row r="490" spans="2:12">
      <c r="B490" s="367"/>
      <c r="C490" s="362" t="s">
        <v>2683</v>
      </c>
      <c r="D490" s="750"/>
      <c r="E490" s="752"/>
      <c r="F490" s="410"/>
      <c r="G490" s="353"/>
      <c r="H490" s="353"/>
      <c r="I490" s="353"/>
      <c r="J490" s="353"/>
      <c r="K490" s="353"/>
      <c r="L490" s="353"/>
    </row>
    <row r="491" spans="2:12" ht="16" thickBot="1">
      <c r="B491" s="367"/>
      <c r="C491" s="365" t="s">
        <v>2684</v>
      </c>
      <c r="D491" s="751"/>
      <c r="E491" s="753"/>
      <c r="F491" s="410"/>
      <c r="G491" s="353"/>
      <c r="H491" s="353"/>
      <c r="I491" s="353"/>
      <c r="J491" s="353"/>
      <c r="K491" s="353"/>
      <c r="L491" s="353"/>
    </row>
    <row r="492" spans="2:12">
      <c r="B492" s="367"/>
      <c r="C492" s="362" t="s">
        <v>2685</v>
      </c>
      <c r="D492" s="750"/>
      <c r="E492" s="752" t="s">
        <v>2686</v>
      </c>
      <c r="F492" s="410"/>
      <c r="G492" s="353"/>
      <c r="H492" s="353"/>
      <c r="I492" s="353"/>
      <c r="J492" s="353"/>
      <c r="K492" s="353"/>
      <c r="L492" s="353"/>
    </row>
    <row r="493" spans="2:12" ht="16" thickBot="1">
      <c r="B493" s="367"/>
      <c r="C493" s="365" t="s">
        <v>2687</v>
      </c>
      <c r="D493" s="751"/>
      <c r="E493" s="753"/>
      <c r="F493" s="410"/>
      <c r="G493" s="353"/>
      <c r="H493" s="353"/>
      <c r="I493" s="353"/>
      <c r="J493" s="353"/>
      <c r="K493" s="353"/>
      <c r="L493" s="353"/>
    </row>
    <row r="494" spans="2:12">
      <c r="B494" s="367"/>
      <c r="C494" s="362" t="s">
        <v>2688</v>
      </c>
      <c r="D494" s="750"/>
      <c r="E494" s="752"/>
      <c r="F494" s="410"/>
      <c r="G494" s="353"/>
      <c r="H494" s="353"/>
      <c r="I494" s="353"/>
      <c r="J494" s="353"/>
      <c r="K494" s="353"/>
      <c r="L494" s="353"/>
    </row>
    <row r="495" spans="2:12" ht="42" thickBot="1">
      <c r="B495" s="367"/>
      <c r="C495" s="365" t="s">
        <v>2689</v>
      </c>
      <c r="D495" s="751"/>
      <c r="E495" s="753"/>
      <c r="F495" s="410"/>
      <c r="G495" s="353"/>
      <c r="H495" s="353"/>
      <c r="I495" s="353"/>
      <c r="J495" s="353"/>
      <c r="K495" s="353"/>
      <c r="L495" s="353"/>
    </row>
    <row r="496" spans="2:12">
      <c r="B496" s="367"/>
      <c r="C496" s="362" t="s">
        <v>2690</v>
      </c>
      <c r="D496" s="750"/>
      <c r="E496" s="752"/>
      <c r="F496" s="410"/>
      <c r="G496" s="353"/>
      <c r="H496" s="353"/>
      <c r="I496" s="353"/>
      <c r="J496" s="353"/>
      <c r="K496" s="353"/>
      <c r="L496" s="353"/>
    </row>
    <row r="497" spans="2:12" ht="16" thickBot="1">
      <c r="B497" s="367"/>
      <c r="C497" s="365" t="s">
        <v>2691</v>
      </c>
      <c r="D497" s="751"/>
      <c r="E497" s="753"/>
      <c r="F497" s="410"/>
      <c r="G497" s="353"/>
      <c r="H497" s="353"/>
      <c r="I497" s="353"/>
      <c r="J497" s="353"/>
      <c r="K497" s="353"/>
      <c r="L497" s="353"/>
    </row>
    <row r="498" spans="2:12">
      <c r="B498" s="367"/>
      <c r="C498" s="362" t="s">
        <v>2692</v>
      </c>
      <c r="D498" s="750"/>
      <c r="E498" s="752"/>
      <c r="F498" s="410"/>
      <c r="G498" s="353"/>
      <c r="H498" s="353"/>
      <c r="I498" s="353"/>
      <c r="J498" s="353"/>
      <c r="K498" s="353"/>
      <c r="L498" s="353"/>
    </row>
    <row r="499" spans="2:12" ht="22" thickBot="1">
      <c r="B499" s="373"/>
      <c r="C499" s="365" t="s">
        <v>2693</v>
      </c>
      <c r="D499" s="751"/>
      <c r="E499" s="753"/>
      <c r="F499" s="410"/>
      <c r="G499" s="353"/>
      <c r="H499" s="353"/>
      <c r="I499" s="353"/>
      <c r="J499" s="353"/>
      <c r="K499" s="353"/>
      <c r="L499" s="353"/>
    </row>
    <row r="500" spans="2:12" ht="15" customHeight="1">
      <c r="B500" s="361" t="s">
        <v>2694</v>
      </c>
      <c r="C500" s="362" t="s">
        <v>2695</v>
      </c>
      <c r="D500" s="750"/>
      <c r="E500" s="752" t="s">
        <v>2696</v>
      </c>
      <c r="F500" s="410"/>
      <c r="G500" s="353"/>
      <c r="H500" s="353"/>
      <c r="I500" s="353"/>
      <c r="J500" s="353"/>
      <c r="K500" s="353"/>
      <c r="L500" s="353"/>
    </row>
    <row r="501" spans="2:12" ht="42" thickBot="1">
      <c r="B501" s="364" t="s">
        <v>2697</v>
      </c>
      <c r="C501" s="365" t="s">
        <v>2698</v>
      </c>
      <c r="D501" s="751"/>
      <c r="E501" s="753"/>
      <c r="F501" s="410"/>
      <c r="G501" s="353"/>
      <c r="H501" s="353"/>
      <c r="I501" s="353"/>
      <c r="J501" s="353"/>
      <c r="K501" s="353"/>
      <c r="L501" s="353"/>
    </row>
    <row r="502" spans="2:12">
      <c r="B502" s="367"/>
      <c r="C502" s="362" t="s">
        <v>2699</v>
      </c>
      <c r="D502" s="750"/>
      <c r="E502" s="752"/>
      <c r="F502" s="410"/>
      <c r="G502" s="353"/>
      <c r="H502" s="353"/>
      <c r="I502" s="353"/>
      <c r="J502" s="353"/>
      <c r="K502" s="353"/>
      <c r="L502" s="353"/>
    </row>
    <row r="503" spans="2:12" ht="42" thickBot="1">
      <c r="B503" s="367"/>
      <c r="C503" s="365" t="s">
        <v>2700</v>
      </c>
      <c r="D503" s="751"/>
      <c r="E503" s="753"/>
      <c r="F503" s="410"/>
      <c r="G503" s="353"/>
      <c r="H503" s="353"/>
      <c r="I503" s="353"/>
      <c r="J503" s="353"/>
      <c r="K503" s="353"/>
      <c r="L503" s="353"/>
    </row>
    <row r="504" spans="2:12">
      <c r="B504" s="367"/>
      <c r="C504" s="362" t="s">
        <v>2701</v>
      </c>
      <c r="D504" s="750"/>
      <c r="E504" s="752"/>
      <c r="F504" s="410"/>
      <c r="G504" s="353"/>
      <c r="H504" s="353"/>
      <c r="I504" s="353"/>
      <c r="J504" s="353"/>
      <c r="K504" s="353"/>
      <c r="L504" s="353"/>
    </row>
    <row r="505" spans="2:12" ht="32" thickBot="1">
      <c r="B505" s="367"/>
      <c r="C505" s="365" t="s">
        <v>2702</v>
      </c>
      <c r="D505" s="751"/>
      <c r="E505" s="753"/>
      <c r="F505" s="410"/>
      <c r="G505" s="353"/>
      <c r="H505" s="353"/>
      <c r="I505" s="353"/>
      <c r="J505" s="353"/>
      <c r="K505" s="353"/>
      <c r="L505" s="353"/>
    </row>
    <row r="506" spans="2:12">
      <c r="B506" s="367"/>
      <c r="C506" s="362" t="s">
        <v>2703</v>
      </c>
      <c r="D506" s="750"/>
      <c r="E506" s="752"/>
      <c r="F506" s="410"/>
      <c r="G506" s="353"/>
      <c r="H506" s="353"/>
      <c r="I506" s="353"/>
      <c r="J506" s="353"/>
      <c r="K506" s="353"/>
      <c r="L506" s="353"/>
    </row>
    <row r="507" spans="2:12" ht="22" thickBot="1">
      <c r="B507" s="367"/>
      <c r="C507" s="365" t="s">
        <v>2704</v>
      </c>
      <c r="D507" s="751"/>
      <c r="E507" s="753"/>
      <c r="F507" s="410"/>
      <c r="G507" s="353"/>
      <c r="H507" s="353"/>
      <c r="I507" s="353"/>
      <c r="J507" s="353"/>
      <c r="K507" s="353"/>
      <c r="L507" s="353"/>
    </row>
    <row r="508" spans="2:12">
      <c r="B508" s="367"/>
      <c r="C508" s="362" t="s">
        <v>2705</v>
      </c>
      <c r="D508" s="750"/>
      <c r="E508" s="752"/>
      <c r="F508" s="410"/>
      <c r="G508" s="353"/>
      <c r="H508" s="353"/>
      <c r="I508" s="353"/>
      <c r="J508" s="353"/>
      <c r="K508" s="353"/>
      <c r="L508" s="353"/>
    </row>
    <row r="509" spans="2:12" ht="32" thickBot="1">
      <c r="B509" s="373"/>
      <c r="C509" s="365" t="s">
        <v>2706</v>
      </c>
      <c r="D509" s="751"/>
      <c r="E509" s="753"/>
      <c r="F509" s="410"/>
      <c r="G509" s="353"/>
      <c r="H509" s="353"/>
      <c r="I509" s="353"/>
      <c r="J509" s="353"/>
      <c r="K509" s="353"/>
      <c r="L509" s="353"/>
    </row>
    <row r="510" spans="2:12">
      <c r="B510" s="361" t="s">
        <v>2707</v>
      </c>
      <c r="C510" s="362" t="s">
        <v>2708</v>
      </c>
      <c r="D510" s="750"/>
      <c r="E510" s="752"/>
      <c r="F510" s="410"/>
      <c r="G510" s="353"/>
      <c r="H510" s="353"/>
      <c r="I510" s="353"/>
      <c r="J510" s="353"/>
      <c r="K510" s="353"/>
      <c r="L510" s="353"/>
    </row>
    <row r="511" spans="2:12" ht="32" thickBot="1">
      <c r="B511" s="364" t="s">
        <v>2709</v>
      </c>
      <c r="C511" s="365" t="s">
        <v>2710</v>
      </c>
      <c r="D511" s="751"/>
      <c r="E511" s="753"/>
      <c r="F511" s="410"/>
      <c r="G511" s="353"/>
      <c r="H511" s="353"/>
      <c r="I511" s="353"/>
      <c r="J511" s="353"/>
      <c r="K511" s="353"/>
      <c r="L511" s="353"/>
    </row>
    <row r="512" spans="2:12">
      <c r="B512" s="367"/>
      <c r="C512" s="362" t="s">
        <v>2711</v>
      </c>
      <c r="D512" s="750"/>
      <c r="E512" s="752"/>
      <c r="F512" s="410"/>
      <c r="G512" s="353"/>
      <c r="H512" s="353"/>
      <c r="I512" s="353"/>
      <c r="J512" s="353"/>
      <c r="K512" s="353"/>
      <c r="L512" s="353"/>
    </row>
    <row r="513" spans="2:12" ht="22" thickBot="1">
      <c r="B513" s="367"/>
      <c r="C513" s="365" t="s">
        <v>2712</v>
      </c>
      <c r="D513" s="751"/>
      <c r="E513" s="753"/>
      <c r="F513" s="410"/>
      <c r="G513" s="353"/>
      <c r="H513" s="353"/>
      <c r="I513" s="353"/>
      <c r="J513" s="353"/>
      <c r="K513" s="353"/>
      <c r="L513" s="353"/>
    </row>
    <row r="514" spans="2:12">
      <c r="B514" s="367"/>
      <c r="C514" s="362" t="s">
        <v>2713</v>
      </c>
      <c r="D514" s="750"/>
      <c r="E514" s="752" t="s">
        <v>2714</v>
      </c>
      <c r="F514" s="410"/>
      <c r="G514" s="353"/>
      <c r="H514" s="353"/>
      <c r="I514" s="353"/>
      <c r="J514" s="353"/>
      <c r="K514" s="353"/>
      <c r="L514" s="353"/>
    </row>
    <row r="515" spans="2:12" ht="16" thickBot="1">
      <c r="B515" s="367"/>
      <c r="C515" s="365" t="s">
        <v>2715</v>
      </c>
      <c r="D515" s="751"/>
      <c r="E515" s="753"/>
      <c r="F515" s="410"/>
      <c r="G515" s="353"/>
      <c r="H515" s="353"/>
      <c r="I515" s="353"/>
      <c r="J515" s="353"/>
      <c r="K515" s="353"/>
      <c r="L515" s="353"/>
    </row>
    <row r="516" spans="2:12">
      <c r="B516" s="367"/>
      <c r="C516" s="362" t="s">
        <v>2716</v>
      </c>
      <c r="D516" s="750"/>
      <c r="E516" s="752" t="s">
        <v>2717</v>
      </c>
      <c r="F516" s="410"/>
      <c r="G516" s="353"/>
      <c r="H516" s="353"/>
      <c r="I516" s="353"/>
      <c r="J516" s="353"/>
      <c r="K516" s="353"/>
      <c r="L516" s="353"/>
    </row>
    <row r="517" spans="2:12" ht="22" thickBot="1">
      <c r="B517" s="367"/>
      <c r="C517" s="365" t="s">
        <v>2718</v>
      </c>
      <c r="D517" s="751"/>
      <c r="E517" s="753"/>
      <c r="F517" s="410"/>
      <c r="G517" s="353"/>
      <c r="H517" s="353"/>
      <c r="I517" s="353"/>
      <c r="J517" s="353"/>
      <c r="K517" s="353"/>
      <c r="L517" s="353"/>
    </row>
    <row r="518" spans="2:12">
      <c r="B518" s="367"/>
      <c r="C518" s="362" t="s">
        <v>2719</v>
      </c>
      <c r="D518" s="750"/>
      <c r="E518" s="752"/>
      <c r="F518" s="410"/>
      <c r="G518" s="353"/>
      <c r="H518" s="353"/>
      <c r="I518" s="353"/>
      <c r="J518" s="353"/>
      <c r="K518" s="353"/>
      <c r="L518" s="353"/>
    </row>
    <row r="519" spans="2:12" ht="22" thickBot="1">
      <c r="B519" s="367"/>
      <c r="C519" s="365" t="s">
        <v>2720</v>
      </c>
      <c r="D519" s="751"/>
      <c r="E519" s="753"/>
      <c r="F519" s="410"/>
      <c r="G519" s="353"/>
      <c r="H519" s="353"/>
      <c r="I519" s="353"/>
      <c r="J519" s="353"/>
      <c r="K519" s="353"/>
      <c r="L519" s="353"/>
    </row>
    <row r="520" spans="2:12">
      <c r="B520" s="367"/>
      <c r="C520" s="362" t="s">
        <v>2721</v>
      </c>
      <c r="D520" s="750"/>
      <c r="E520" s="752"/>
      <c r="F520" s="410"/>
      <c r="G520" s="353"/>
      <c r="H520" s="353"/>
      <c r="I520" s="353"/>
      <c r="J520" s="353"/>
      <c r="K520" s="353"/>
      <c r="L520" s="353"/>
    </row>
    <row r="521" spans="2:12" ht="22" thickBot="1">
      <c r="B521" s="367"/>
      <c r="C521" s="365" t="s">
        <v>2722</v>
      </c>
      <c r="D521" s="751"/>
      <c r="E521" s="753"/>
      <c r="F521" s="410"/>
      <c r="G521" s="353"/>
      <c r="H521" s="353"/>
      <c r="I521" s="353"/>
      <c r="J521" s="353"/>
      <c r="K521" s="353"/>
      <c r="L521" s="353"/>
    </row>
    <row r="522" spans="2:12">
      <c r="B522" s="367"/>
      <c r="C522" s="362" t="s">
        <v>2723</v>
      </c>
      <c r="D522" s="750"/>
      <c r="E522" s="752" t="s">
        <v>2724</v>
      </c>
      <c r="F522" s="410"/>
      <c r="G522" s="353"/>
      <c r="H522" s="353"/>
      <c r="I522" s="353"/>
      <c r="J522" s="353"/>
      <c r="K522" s="353"/>
      <c r="L522" s="353"/>
    </row>
    <row r="523" spans="2:12" ht="42" thickBot="1">
      <c r="B523" s="367"/>
      <c r="C523" s="365" t="s">
        <v>2725</v>
      </c>
      <c r="D523" s="751"/>
      <c r="E523" s="753"/>
      <c r="F523" s="410"/>
      <c r="G523" s="353"/>
      <c r="H523" s="353"/>
      <c r="I523" s="353"/>
      <c r="J523" s="353"/>
      <c r="K523" s="353"/>
      <c r="L523" s="353"/>
    </row>
    <row r="524" spans="2:12">
      <c r="B524" s="367"/>
      <c r="C524" s="362" t="s">
        <v>2726</v>
      </c>
      <c r="D524" s="750"/>
      <c r="E524" s="752"/>
      <c r="F524" s="410"/>
      <c r="G524" s="353"/>
      <c r="H524" s="353"/>
      <c r="I524" s="353"/>
      <c r="J524" s="353"/>
      <c r="K524" s="353"/>
      <c r="L524" s="353"/>
    </row>
    <row r="525" spans="2:12" ht="22" thickBot="1">
      <c r="B525" s="367"/>
      <c r="C525" s="365" t="s">
        <v>2727</v>
      </c>
      <c r="D525" s="751"/>
      <c r="E525" s="753"/>
      <c r="F525" s="410"/>
      <c r="G525" s="353"/>
      <c r="H525" s="353"/>
      <c r="I525" s="353"/>
      <c r="J525" s="353"/>
      <c r="K525" s="353"/>
      <c r="L525" s="353"/>
    </row>
    <row r="526" spans="2:12">
      <c r="B526" s="367"/>
      <c r="C526" s="362" t="s">
        <v>2728</v>
      </c>
      <c r="D526" s="750"/>
      <c r="E526" s="752"/>
      <c r="F526" s="410"/>
      <c r="G526" s="353"/>
      <c r="H526" s="353"/>
      <c r="I526" s="353"/>
      <c r="J526" s="353"/>
      <c r="K526" s="353"/>
      <c r="L526" s="353"/>
    </row>
    <row r="527" spans="2:12" ht="22" thickBot="1">
      <c r="B527" s="367"/>
      <c r="C527" s="365" t="s">
        <v>2729</v>
      </c>
      <c r="D527" s="751"/>
      <c r="E527" s="753"/>
      <c r="F527" s="410"/>
      <c r="G527" s="353"/>
      <c r="H527" s="353"/>
      <c r="I527" s="353"/>
      <c r="J527" s="353"/>
      <c r="K527" s="353"/>
      <c r="L527" s="353"/>
    </row>
    <row r="528" spans="2:12">
      <c r="B528" s="367"/>
      <c r="C528" s="362" t="s">
        <v>2730</v>
      </c>
      <c r="D528" s="750"/>
      <c r="E528" s="752"/>
      <c r="F528" s="410"/>
      <c r="G528" s="353"/>
      <c r="H528" s="353"/>
      <c r="I528" s="353"/>
      <c r="J528" s="353"/>
      <c r="K528" s="353"/>
      <c r="L528" s="353"/>
    </row>
    <row r="529" spans="2:12" ht="16" thickBot="1">
      <c r="B529" s="373"/>
      <c r="C529" s="365" t="s">
        <v>2731</v>
      </c>
      <c r="D529" s="751"/>
      <c r="E529" s="753"/>
      <c r="F529" s="410"/>
      <c r="G529" s="353"/>
      <c r="H529" s="353"/>
      <c r="I529" s="353"/>
      <c r="J529" s="353"/>
      <c r="K529" s="353"/>
      <c r="L529" s="353"/>
    </row>
    <row r="530" spans="2:12" ht="15" customHeight="1">
      <c r="B530" s="399" t="s">
        <v>2732</v>
      </c>
      <c r="C530" s="406" t="s">
        <v>2733</v>
      </c>
      <c r="D530" s="750"/>
      <c r="E530" s="752"/>
      <c r="F530" s="410"/>
      <c r="G530" s="353"/>
      <c r="H530" s="353"/>
      <c r="I530" s="353"/>
      <c r="J530" s="353"/>
      <c r="K530" s="353"/>
      <c r="L530" s="353"/>
    </row>
    <row r="531" spans="2:12" ht="32" thickBot="1">
      <c r="B531" s="364" t="s">
        <v>2734</v>
      </c>
      <c r="C531" s="365" t="s">
        <v>2735</v>
      </c>
      <c r="D531" s="751"/>
      <c r="E531" s="753"/>
      <c r="F531" s="410"/>
      <c r="G531" s="353"/>
      <c r="H531" s="353"/>
      <c r="I531" s="353"/>
      <c r="J531" s="353"/>
      <c r="K531" s="353"/>
      <c r="L531" s="353"/>
    </row>
    <row r="532" spans="2:12">
      <c r="B532" s="367"/>
      <c r="C532" s="362" t="s">
        <v>2736</v>
      </c>
      <c r="D532" s="750"/>
      <c r="E532" s="752"/>
      <c r="F532" s="410"/>
      <c r="G532" s="353"/>
      <c r="H532" s="353"/>
      <c r="I532" s="353"/>
      <c r="J532" s="353"/>
      <c r="K532" s="353"/>
      <c r="L532" s="353"/>
    </row>
    <row r="533" spans="2:12" ht="32" thickBot="1">
      <c r="B533" s="367"/>
      <c r="C533" s="365" t="s">
        <v>2737</v>
      </c>
      <c r="D533" s="751"/>
      <c r="E533" s="753"/>
      <c r="F533" s="410"/>
      <c r="G533" s="353"/>
      <c r="H533" s="353"/>
      <c r="I533" s="353"/>
      <c r="J533" s="353"/>
      <c r="K533" s="353"/>
      <c r="L533" s="353"/>
    </row>
    <row r="534" spans="2:12">
      <c r="B534" s="367"/>
      <c r="C534" s="362" t="s">
        <v>2738</v>
      </c>
      <c r="D534" s="362" t="s">
        <v>2739</v>
      </c>
      <c r="E534" s="752"/>
      <c r="F534" s="410"/>
      <c r="G534" s="353"/>
      <c r="H534" s="353"/>
      <c r="I534" s="353"/>
      <c r="J534" s="353"/>
      <c r="K534" s="353"/>
      <c r="L534" s="353"/>
    </row>
    <row r="535" spans="2:12" ht="22" thickBot="1">
      <c r="B535" s="367"/>
      <c r="C535" s="365" t="s">
        <v>2740</v>
      </c>
      <c r="D535" s="365" t="s">
        <v>2741</v>
      </c>
      <c r="E535" s="753"/>
      <c r="F535" s="410"/>
      <c r="G535" s="353"/>
      <c r="H535" s="353"/>
      <c r="I535" s="353"/>
      <c r="J535" s="353"/>
      <c r="K535" s="353"/>
      <c r="L535" s="353"/>
    </row>
    <row r="536" spans="2:12">
      <c r="B536" s="367"/>
      <c r="C536" s="362" t="s">
        <v>2742</v>
      </c>
      <c r="D536" s="750"/>
      <c r="E536" s="752"/>
      <c r="F536" s="410"/>
      <c r="G536" s="353"/>
      <c r="H536" s="353"/>
      <c r="I536" s="353"/>
      <c r="J536" s="353"/>
      <c r="K536" s="353"/>
      <c r="L536" s="353"/>
    </row>
    <row r="537" spans="2:12" ht="16" thickBot="1">
      <c r="B537" s="373"/>
      <c r="C537" s="365" t="s">
        <v>2743</v>
      </c>
      <c r="D537" s="751"/>
      <c r="E537" s="753"/>
      <c r="F537" s="410"/>
      <c r="G537" s="353"/>
      <c r="H537" s="353"/>
      <c r="I537" s="353"/>
      <c r="J537" s="353"/>
      <c r="K537" s="353"/>
      <c r="L537" s="353"/>
    </row>
    <row r="538" spans="2:12">
      <c r="B538" s="361" t="s">
        <v>2744</v>
      </c>
      <c r="C538" s="362" t="s">
        <v>2745</v>
      </c>
      <c r="D538" s="362" t="s">
        <v>2746</v>
      </c>
      <c r="E538" s="752"/>
      <c r="F538" s="410"/>
      <c r="G538" s="353"/>
      <c r="H538" s="353"/>
      <c r="I538" s="353"/>
      <c r="J538" s="353"/>
      <c r="K538" s="353"/>
      <c r="L538" s="353"/>
    </row>
    <row r="539" spans="2:12" ht="52" thickBot="1">
      <c r="B539" s="364" t="s">
        <v>2747</v>
      </c>
      <c r="C539" s="385" t="s">
        <v>2748</v>
      </c>
      <c r="D539" s="365" t="s">
        <v>2749</v>
      </c>
      <c r="E539" s="753"/>
      <c r="F539" s="410"/>
      <c r="G539" s="353"/>
      <c r="H539" s="353"/>
      <c r="I539" s="353"/>
      <c r="J539" s="353"/>
      <c r="K539" s="353"/>
      <c r="L539" s="353"/>
    </row>
    <row r="540" spans="2:12">
      <c r="B540" s="367"/>
      <c r="C540" s="386"/>
      <c r="D540" s="362" t="s">
        <v>2750</v>
      </c>
      <c r="E540" s="752"/>
      <c r="F540" s="410"/>
      <c r="G540" s="353"/>
      <c r="H540" s="353"/>
      <c r="I540" s="353"/>
      <c r="J540" s="353"/>
      <c r="K540" s="353"/>
      <c r="L540" s="353"/>
    </row>
    <row r="541" spans="2:12" ht="16" thickBot="1">
      <c r="B541" s="367"/>
      <c r="C541" s="386"/>
      <c r="D541" s="365" t="s">
        <v>2751</v>
      </c>
      <c r="E541" s="753"/>
      <c r="F541" s="410"/>
      <c r="G541" s="353"/>
      <c r="H541" s="353"/>
      <c r="I541" s="353"/>
      <c r="J541" s="353"/>
      <c r="K541" s="353"/>
      <c r="L541" s="353"/>
    </row>
    <row r="542" spans="2:12">
      <c r="B542" s="367"/>
      <c r="C542" s="386"/>
      <c r="D542" s="362" t="s">
        <v>2752</v>
      </c>
      <c r="E542" s="752"/>
      <c r="F542" s="410"/>
      <c r="G542" s="353"/>
      <c r="H542" s="353"/>
      <c r="I542" s="353"/>
      <c r="J542" s="353"/>
      <c r="K542" s="353"/>
      <c r="L542" s="353"/>
    </row>
    <row r="543" spans="2:12" ht="16" thickBot="1">
      <c r="B543" s="367"/>
      <c r="C543" s="386"/>
      <c r="D543" s="365" t="s">
        <v>2753</v>
      </c>
      <c r="E543" s="753"/>
      <c r="F543" s="410"/>
      <c r="G543" s="353"/>
      <c r="H543" s="353"/>
      <c r="I543" s="353"/>
      <c r="J543" s="353"/>
      <c r="K543" s="353"/>
      <c r="L543" s="353"/>
    </row>
    <row r="544" spans="2:12">
      <c r="B544" s="367"/>
      <c r="C544" s="386"/>
      <c r="D544" s="362" t="s">
        <v>2754</v>
      </c>
      <c r="E544" s="752"/>
      <c r="F544" s="410"/>
      <c r="G544" s="353"/>
      <c r="H544" s="353"/>
      <c r="I544" s="353"/>
      <c r="J544" s="353"/>
      <c r="K544" s="353"/>
      <c r="L544" s="353"/>
    </row>
    <row r="545" spans="2:12" ht="16" thickBot="1">
      <c r="B545" s="367"/>
      <c r="C545" s="386"/>
      <c r="D545" s="365" t="s">
        <v>2755</v>
      </c>
      <c r="E545" s="753"/>
      <c r="F545" s="410"/>
      <c r="G545" s="353"/>
      <c r="H545" s="353"/>
      <c r="I545" s="353"/>
      <c r="J545" s="353"/>
      <c r="K545" s="353"/>
      <c r="L545" s="353"/>
    </row>
    <row r="546" spans="2:12">
      <c r="B546" s="367"/>
      <c r="C546" s="386"/>
      <c r="D546" s="362" t="s">
        <v>2756</v>
      </c>
      <c r="E546" s="752"/>
      <c r="F546" s="410"/>
      <c r="G546" s="353"/>
      <c r="H546" s="353"/>
      <c r="I546" s="353"/>
      <c r="J546" s="353"/>
      <c r="K546" s="353"/>
      <c r="L546" s="353"/>
    </row>
    <row r="547" spans="2:12" ht="32" thickBot="1">
      <c r="B547" s="367"/>
      <c r="C547" s="386"/>
      <c r="D547" s="365" t="s">
        <v>2757</v>
      </c>
      <c r="E547" s="753"/>
      <c r="F547" s="410"/>
      <c r="G547" s="353"/>
      <c r="H547" s="353"/>
      <c r="I547" s="353"/>
      <c r="J547" s="353"/>
      <c r="K547" s="353"/>
      <c r="L547" s="353"/>
    </row>
    <row r="548" spans="2:12">
      <c r="B548" s="367"/>
      <c r="C548" s="386"/>
      <c r="D548" s="362" t="s">
        <v>2758</v>
      </c>
      <c r="E548" s="752"/>
      <c r="F548" s="410"/>
      <c r="G548" s="353"/>
      <c r="H548" s="353"/>
      <c r="I548" s="353"/>
      <c r="J548" s="353"/>
      <c r="K548" s="353"/>
      <c r="L548" s="353"/>
    </row>
    <row r="549" spans="2:12" ht="32" thickBot="1">
      <c r="B549" s="367"/>
      <c r="C549" s="386"/>
      <c r="D549" s="365" t="s">
        <v>2759</v>
      </c>
      <c r="E549" s="753"/>
      <c r="F549" s="410"/>
      <c r="G549" s="353"/>
      <c r="H549" s="353"/>
      <c r="I549" s="353"/>
      <c r="J549" s="353"/>
      <c r="K549" s="353"/>
      <c r="L549" s="353"/>
    </row>
    <row r="550" spans="2:12">
      <c r="B550" s="367"/>
      <c r="C550" s="386"/>
      <c r="D550" s="362" t="s">
        <v>2760</v>
      </c>
      <c r="E550" s="752"/>
      <c r="F550" s="410"/>
      <c r="G550" s="353"/>
      <c r="H550" s="353"/>
      <c r="I550" s="353"/>
      <c r="J550" s="353"/>
      <c r="K550" s="353"/>
      <c r="L550" s="353"/>
    </row>
    <row r="551" spans="2:12" ht="42" thickBot="1">
      <c r="B551" s="367"/>
      <c r="C551" s="387"/>
      <c r="D551" s="365" t="s">
        <v>2761</v>
      </c>
      <c r="E551" s="753"/>
      <c r="F551" s="410"/>
      <c r="G551" s="353"/>
      <c r="H551" s="353"/>
      <c r="I551" s="353"/>
      <c r="J551" s="353"/>
      <c r="K551" s="353"/>
      <c r="L551" s="353"/>
    </row>
    <row r="552" spans="2:12">
      <c r="B552" s="367"/>
      <c r="C552" s="362" t="s">
        <v>2762</v>
      </c>
      <c r="D552" s="750"/>
      <c r="E552" s="752" t="s">
        <v>2763</v>
      </c>
      <c r="F552" s="410"/>
      <c r="G552" s="353"/>
      <c r="H552" s="353"/>
      <c r="I552" s="353"/>
      <c r="J552" s="353"/>
      <c r="K552" s="353"/>
      <c r="L552" s="353"/>
    </row>
    <row r="553" spans="2:12" ht="16" thickBot="1">
      <c r="B553" s="367"/>
      <c r="C553" s="365" t="s">
        <v>2764</v>
      </c>
      <c r="D553" s="751"/>
      <c r="E553" s="753"/>
      <c r="F553" s="410"/>
      <c r="G553" s="353"/>
      <c r="H553" s="353"/>
      <c r="I553" s="353"/>
      <c r="J553" s="353"/>
      <c r="K553" s="353"/>
      <c r="L553" s="353"/>
    </row>
    <row r="554" spans="2:12">
      <c r="B554" s="367"/>
      <c r="C554" s="362" t="s">
        <v>2765</v>
      </c>
      <c r="D554" s="750"/>
      <c r="E554" s="752" t="s">
        <v>2766</v>
      </c>
      <c r="F554" s="410"/>
      <c r="G554" s="353"/>
      <c r="H554" s="353"/>
      <c r="I554" s="353"/>
      <c r="J554" s="353"/>
      <c r="K554" s="353"/>
      <c r="L554" s="353"/>
    </row>
    <row r="555" spans="2:12" ht="32" thickBot="1">
      <c r="B555" s="367"/>
      <c r="C555" s="365" t="s">
        <v>2767</v>
      </c>
      <c r="D555" s="751"/>
      <c r="E555" s="753"/>
      <c r="F555" s="410"/>
      <c r="G555" s="353"/>
      <c r="H555" s="353"/>
      <c r="I555" s="353"/>
      <c r="J555" s="353"/>
      <c r="K555" s="353"/>
      <c r="L555" s="353"/>
    </row>
    <row r="556" spans="2:12">
      <c r="B556" s="367"/>
      <c r="C556" s="362" t="s">
        <v>2768</v>
      </c>
      <c r="D556" s="750"/>
      <c r="E556" s="752"/>
      <c r="F556" s="410"/>
      <c r="G556" s="353"/>
      <c r="H556" s="353"/>
      <c r="I556" s="353"/>
      <c r="J556" s="353"/>
      <c r="K556" s="353"/>
      <c r="L556" s="353"/>
    </row>
    <row r="557" spans="2:12" ht="16" thickBot="1">
      <c r="B557" s="367"/>
      <c r="C557" s="365" t="s">
        <v>2769</v>
      </c>
      <c r="D557" s="751"/>
      <c r="E557" s="753"/>
      <c r="F557" s="410"/>
      <c r="G557" s="353"/>
      <c r="H557" s="353"/>
      <c r="I557" s="353"/>
      <c r="J557" s="353"/>
      <c r="K557" s="353"/>
      <c r="L557" s="353"/>
    </row>
    <row r="558" spans="2:12">
      <c r="B558" s="367"/>
      <c r="C558" s="362" t="s">
        <v>2770</v>
      </c>
      <c r="D558" s="750"/>
      <c r="E558" s="752" t="s">
        <v>2771</v>
      </c>
      <c r="F558" s="410"/>
      <c r="G558" s="353"/>
      <c r="H558" s="353"/>
      <c r="I558" s="353"/>
      <c r="J558" s="353"/>
      <c r="K558" s="353"/>
      <c r="L558" s="353"/>
    </row>
    <row r="559" spans="2:12" ht="16" thickBot="1">
      <c r="B559" s="373"/>
      <c r="C559" s="365" t="s">
        <v>2772</v>
      </c>
      <c r="D559" s="751"/>
      <c r="E559" s="753"/>
      <c r="F559" s="410"/>
      <c r="G559" s="353"/>
      <c r="H559" s="353"/>
      <c r="I559" s="353"/>
      <c r="J559" s="353"/>
      <c r="K559" s="353"/>
      <c r="L559" s="353"/>
    </row>
    <row r="560" spans="2:12">
      <c r="B560" s="361" t="s">
        <v>2773</v>
      </c>
      <c r="C560" s="362" t="s">
        <v>2774</v>
      </c>
      <c r="D560" s="750"/>
      <c r="E560" s="752"/>
      <c r="F560" s="410"/>
      <c r="G560" s="353"/>
      <c r="H560" s="353"/>
      <c r="I560" s="353"/>
      <c r="J560" s="353"/>
      <c r="K560" s="353"/>
      <c r="L560" s="353"/>
    </row>
    <row r="561" spans="2:12" ht="15" customHeight="1" thickBot="1">
      <c r="B561" s="364" t="s">
        <v>2775</v>
      </c>
      <c r="C561" s="365" t="s">
        <v>2776</v>
      </c>
      <c r="D561" s="751"/>
      <c r="E561" s="753"/>
      <c r="F561" s="410"/>
      <c r="G561" s="353"/>
      <c r="H561" s="353"/>
      <c r="I561" s="353"/>
      <c r="J561" s="353"/>
      <c r="K561" s="353"/>
      <c r="L561" s="353"/>
    </row>
    <row r="562" spans="2:12">
      <c r="B562" s="367"/>
      <c r="C562" s="362" t="s">
        <v>2777</v>
      </c>
      <c r="D562" s="750"/>
      <c r="E562" s="752"/>
      <c r="F562" s="410"/>
      <c r="G562" s="353"/>
      <c r="H562" s="353"/>
      <c r="I562" s="353"/>
      <c r="J562" s="353"/>
      <c r="K562" s="353"/>
      <c r="L562" s="353"/>
    </row>
    <row r="563" spans="2:12" ht="15" customHeight="1" thickBot="1">
      <c r="B563" s="367"/>
      <c r="C563" s="365" t="s">
        <v>2778</v>
      </c>
      <c r="D563" s="751"/>
      <c r="E563" s="753"/>
      <c r="F563" s="410"/>
      <c r="G563" s="353"/>
      <c r="H563" s="353"/>
      <c r="I563" s="353"/>
      <c r="J563" s="353"/>
      <c r="K563" s="353"/>
      <c r="L563" s="353"/>
    </row>
    <row r="564" spans="2:12">
      <c r="B564" s="367"/>
      <c r="C564" s="362" t="s">
        <v>2779</v>
      </c>
      <c r="D564" s="750"/>
      <c r="E564" s="752" t="s">
        <v>2780</v>
      </c>
      <c r="F564" s="410"/>
      <c r="G564" s="353"/>
      <c r="H564" s="353"/>
      <c r="I564" s="353"/>
      <c r="J564" s="353"/>
      <c r="K564" s="353"/>
      <c r="L564" s="353"/>
    </row>
    <row r="565" spans="2:12" ht="32" thickBot="1">
      <c r="B565" s="367"/>
      <c r="C565" s="365" t="s">
        <v>2781</v>
      </c>
      <c r="D565" s="751"/>
      <c r="E565" s="753"/>
      <c r="F565" s="410"/>
      <c r="G565" s="353"/>
      <c r="H565" s="353"/>
      <c r="I565" s="353"/>
      <c r="J565" s="353"/>
      <c r="K565" s="353"/>
      <c r="L565" s="353"/>
    </row>
    <row r="566" spans="2:12">
      <c r="B566" s="367"/>
      <c r="C566" s="362" t="s">
        <v>2782</v>
      </c>
      <c r="D566" s="750"/>
      <c r="E566" s="752"/>
      <c r="F566" s="410"/>
      <c r="G566" s="353"/>
      <c r="H566" s="353"/>
      <c r="I566" s="353"/>
      <c r="J566" s="353"/>
      <c r="K566" s="353"/>
      <c r="L566" s="353"/>
    </row>
    <row r="567" spans="2:12" ht="32" thickBot="1">
      <c r="B567" s="367"/>
      <c r="C567" s="365" t="s">
        <v>2783</v>
      </c>
      <c r="D567" s="751"/>
      <c r="E567" s="753"/>
      <c r="F567" s="410"/>
      <c r="G567" s="353"/>
      <c r="H567" s="353"/>
      <c r="I567" s="353"/>
      <c r="J567" s="353"/>
      <c r="K567" s="353"/>
      <c r="L567" s="353"/>
    </row>
    <row r="568" spans="2:12">
      <c r="B568" s="367"/>
      <c r="C568" s="362" t="s">
        <v>2784</v>
      </c>
      <c r="D568" s="750"/>
      <c r="E568" s="752"/>
      <c r="F568" s="410"/>
      <c r="G568" s="353"/>
      <c r="H568" s="353"/>
      <c r="I568" s="353"/>
      <c r="J568" s="353"/>
      <c r="K568" s="353"/>
      <c r="L568" s="353"/>
    </row>
    <row r="569" spans="2:12" ht="16" thickBot="1">
      <c r="B569" s="367"/>
      <c r="C569" s="365" t="s">
        <v>2785</v>
      </c>
      <c r="D569" s="751"/>
      <c r="E569" s="753"/>
      <c r="F569" s="410"/>
      <c r="G569" s="353"/>
      <c r="H569" s="353"/>
      <c r="I569" s="353"/>
      <c r="J569" s="353"/>
      <c r="K569" s="353"/>
      <c r="L569" s="353"/>
    </row>
    <row r="570" spans="2:12">
      <c r="B570" s="367"/>
      <c r="C570" s="362" t="s">
        <v>2786</v>
      </c>
      <c r="D570" s="750"/>
      <c r="E570" s="752"/>
      <c r="F570" s="410"/>
      <c r="G570" s="353"/>
      <c r="H570" s="353"/>
      <c r="I570" s="353"/>
      <c r="J570" s="353"/>
      <c r="K570" s="353"/>
      <c r="L570" s="353"/>
    </row>
    <row r="571" spans="2:12" ht="22" thickBot="1">
      <c r="B571" s="373"/>
      <c r="C571" s="365" t="s">
        <v>2787</v>
      </c>
      <c r="D571" s="751"/>
      <c r="E571" s="753"/>
      <c r="F571" s="410"/>
      <c r="G571" s="353"/>
      <c r="H571" s="353"/>
      <c r="I571" s="353"/>
      <c r="J571" s="353"/>
      <c r="K571" s="353"/>
      <c r="L571" s="353"/>
    </row>
    <row r="572" spans="2:12">
      <c r="B572" s="361" t="s">
        <v>2788</v>
      </c>
      <c r="C572" s="362" t="s">
        <v>2789</v>
      </c>
      <c r="D572" s="750"/>
      <c r="E572" s="752" t="s">
        <v>2790</v>
      </c>
      <c r="F572" s="410"/>
      <c r="G572" s="353"/>
      <c r="H572" s="353"/>
      <c r="I572" s="353"/>
      <c r="J572" s="353"/>
      <c r="K572" s="353"/>
      <c r="L572" s="353"/>
    </row>
    <row r="573" spans="2:12" ht="15" customHeight="1" thickBot="1">
      <c r="B573" s="364" t="s">
        <v>2791</v>
      </c>
      <c r="C573" s="365" t="s">
        <v>2792</v>
      </c>
      <c r="D573" s="751"/>
      <c r="E573" s="753"/>
      <c r="F573" s="410"/>
      <c r="G573" s="353"/>
      <c r="H573" s="353"/>
      <c r="I573" s="353"/>
      <c r="J573" s="353"/>
      <c r="K573" s="353"/>
      <c r="L573" s="353"/>
    </row>
    <row r="574" spans="2:12">
      <c r="B574" s="367"/>
      <c r="C574" s="362" t="s">
        <v>2793</v>
      </c>
      <c r="D574" s="750"/>
      <c r="E574" s="752" t="s">
        <v>2794</v>
      </c>
      <c r="F574" s="410"/>
      <c r="G574" s="353"/>
      <c r="H574" s="353"/>
      <c r="I574" s="353"/>
      <c r="J574" s="353"/>
      <c r="K574" s="353"/>
      <c r="L574" s="353"/>
    </row>
    <row r="575" spans="2:12" ht="16" thickBot="1">
      <c r="B575" s="367"/>
      <c r="C575" s="365" t="s">
        <v>2795</v>
      </c>
      <c r="D575" s="751"/>
      <c r="E575" s="753"/>
      <c r="F575" s="410"/>
      <c r="G575" s="353"/>
      <c r="H575" s="353"/>
      <c r="I575" s="353"/>
      <c r="J575" s="353"/>
      <c r="K575" s="353"/>
      <c r="L575" s="353"/>
    </row>
    <row r="576" spans="2:12">
      <c r="B576" s="367"/>
      <c r="C576" s="362" t="s">
        <v>2796</v>
      </c>
      <c r="D576" s="750"/>
      <c r="E576" s="752"/>
      <c r="F576" s="410"/>
      <c r="G576" s="353"/>
      <c r="H576" s="353"/>
      <c r="I576" s="353"/>
      <c r="J576" s="353"/>
      <c r="K576" s="353"/>
      <c r="L576" s="353"/>
    </row>
    <row r="577" spans="2:12" ht="16" thickBot="1">
      <c r="B577" s="367"/>
      <c r="C577" s="365" t="s">
        <v>2797</v>
      </c>
      <c r="D577" s="751"/>
      <c r="E577" s="753"/>
      <c r="F577" s="410"/>
      <c r="G577" s="353"/>
      <c r="H577" s="353"/>
      <c r="I577" s="353"/>
      <c r="J577" s="353"/>
      <c r="K577" s="353"/>
      <c r="L577" s="353"/>
    </row>
    <row r="578" spans="2:12">
      <c r="B578" s="367"/>
      <c r="C578" s="362" t="s">
        <v>2798</v>
      </c>
      <c r="D578" s="750"/>
      <c r="E578" s="752" t="s">
        <v>2799</v>
      </c>
      <c r="F578" s="410"/>
      <c r="G578" s="353"/>
      <c r="H578" s="353"/>
      <c r="I578" s="353"/>
      <c r="J578" s="353"/>
      <c r="K578" s="353"/>
      <c r="L578" s="353"/>
    </row>
    <row r="579" spans="2:12" ht="22" thickBot="1">
      <c r="B579" s="367"/>
      <c r="C579" s="365" t="s">
        <v>2800</v>
      </c>
      <c r="D579" s="751"/>
      <c r="E579" s="753"/>
      <c r="F579" s="410"/>
      <c r="G579" s="353"/>
      <c r="H579" s="353"/>
      <c r="I579" s="353"/>
      <c r="J579" s="353"/>
      <c r="K579" s="353"/>
      <c r="L579" s="353"/>
    </row>
    <row r="580" spans="2:12">
      <c r="B580" s="367"/>
      <c r="C580" s="362" t="s">
        <v>2801</v>
      </c>
      <c r="D580" s="750"/>
      <c r="E580" s="752" t="s">
        <v>2802</v>
      </c>
      <c r="F580" s="410"/>
      <c r="G580" s="353"/>
      <c r="H580" s="353"/>
      <c r="I580" s="353"/>
      <c r="J580" s="353"/>
      <c r="K580" s="353"/>
      <c r="L580" s="353"/>
    </row>
    <row r="581" spans="2:12" ht="16" thickBot="1">
      <c r="B581" s="367"/>
      <c r="C581" s="365" t="s">
        <v>2803</v>
      </c>
      <c r="D581" s="751"/>
      <c r="E581" s="753"/>
      <c r="F581" s="410"/>
      <c r="G581" s="353"/>
      <c r="H581" s="353"/>
      <c r="I581" s="353"/>
      <c r="J581" s="353"/>
      <c r="K581" s="353"/>
      <c r="L581" s="353"/>
    </row>
    <row r="582" spans="2:12">
      <c r="B582" s="367"/>
      <c r="C582" s="362" t="s">
        <v>2804</v>
      </c>
      <c r="D582" s="362" t="s">
        <v>2805</v>
      </c>
      <c r="E582" s="752"/>
      <c r="F582" s="410"/>
      <c r="G582" s="353"/>
      <c r="H582" s="353"/>
      <c r="I582" s="353"/>
      <c r="J582" s="353"/>
      <c r="K582" s="353"/>
      <c r="L582" s="353"/>
    </row>
    <row r="583" spans="2:12" ht="22" thickBot="1">
      <c r="B583" s="367"/>
      <c r="C583" s="385" t="s">
        <v>2806</v>
      </c>
      <c r="D583" s="365" t="s">
        <v>2807</v>
      </c>
      <c r="E583" s="753"/>
      <c r="F583" s="410"/>
      <c r="G583" s="353"/>
      <c r="H583" s="353"/>
      <c r="I583" s="353"/>
      <c r="J583" s="353"/>
      <c r="K583" s="353"/>
      <c r="L583" s="353"/>
    </row>
    <row r="584" spans="2:12">
      <c r="B584" s="367"/>
      <c r="C584" s="386"/>
      <c r="D584" s="362" t="s">
        <v>2808</v>
      </c>
      <c r="E584" s="752"/>
      <c r="F584" s="410"/>
      <c r="G584" s="353"/>
      <c r="H584" s="353"/>
      <c r="I584" s="353"/>
      <c r="J584" s="353"/>
      <c r="K584" s="353"/>
      <c r="L584" s="353"/>
    </row>
    <row r="585" spans="2:12" ht="22" thickBot="1">
      <c r="B585" s="367"/>
      <c r="C585" s="387"/>
      <c r="D585" s="365" t="s">
        <v>2809</v>
      </c>
      <c r="E585" s="753"/>
      <c r="F585" s="410"/>
      <c r="G585" s="353"/>
      <c r="H585" s="353"/>
      <c r="I585" s="353"/>
      <c r="J585" s="353"/>
      <c r="K585" s="353"/>
      <c r="L585" s="353"/>
    </row>
    <row r="586" spans="2:12">
      <c r="B586" s="367"/>
      <c r="C586" s="362" t="s">
        <v>2810</v>
      </c>
      <c r="D586" s="750"/>
      <c r="E586" s="752" t="s">
        <v>2811</v>
      </c>
      <c r="F586" s="410"/>
      <c r="G586" s="353"/>
      <c r="H586" s="353"/>
      <c r="I586" s="353"/>
      <c r="J586" s="353"/>
      <c r="K586" s="353"/>
      <c r="L586" s="353"/>
    </row>
    <row r="587" spans="2:12" ht="16" thickBot="1">
      <c r="B587" s="367"/>
      <c r="C587" s="365" t="s">
        <v>2812</v>
      </c>
      <c r="D587" s="751"/>
      <c r="E587" s="753"/>
      <c r="F587" s="410"/>
      <c r="G587" s="353"/>
      <c r="H587" s="353"/>
      <c r="I587" s="353"/>
      <c r="J587" s="353"/>
      <c r="K587" s="353"/>
      <c r="L587" s="353"/>
    </row>
    <row r="588" spans="2:12">
      <c r="B588" s="367"/>
      <c r="C588" s="362" t="s">
        <v>2813</v>
      </c>
      <c r="D588" s="750"/>
      <c r="E588" s="752"/>
      <c r="F588" s="410"/>
      <c r="G588" s="353"/>
      <c r="H588" s="353"/>
      <c r="I588" s="353"/>
      <c r="J588" s="353"/>
      <c r="K588" s="353"/>
      <c r="L588" s="353"/>
    </row>
    <row r="589" spans="2:12" ht="16" thickBot="1">
      <c r="B589" s="373"/>
      <c r="C589" s="365" t="s">
        <v>2814</v>
      </c>
      <c r="D589" s="751"/>
      <c r="E589" s="753"/>
      <c r="F589" s="410"/>
      <c r="G589" s="353"/>
      <c r="H589" s="353"/>
      <c r="I589" s="353"/>
      <c r="J589" s="353"/>
      <c r="K589" s="353"/>
      <c r="L589" s="353"/>
    </row>
    <row r="590" spans="2:12">
      <c r="B590" s="361" t="s">
        <v>2815</v>
      </c>
      <c r="C590" s="750"/>
      <c r="D590" s="750"/>
      <c r="E590" s="752"/>
      <c r="F590" s="410"/>
      <c r="G590" s="353"/>
      <c r="H590" s="353"/>
      <c r="I590" s="353"/>
      <c r="J590" s="353"/>
      <c r="K590" s="353"/>
      <c r="L590" s="353"/>
    </row>
    <row r="591" spans="2:12" ht="42" thickBot="1">
      <c r="B591" s="366" t="s">
        <v>2816</v>
      </c>
      <c r="C591" s="751"/>
      <c r="D591" s="751"/>
      <c r="E591" s="753"/>
      <c r="F591" s="410"/>
      <c r="G591" s="353"/>
      <c r="H591" s="353"/>
      <c r="I591" s="353"/>
      <c r="J591" s="353"/>
      <c r="K591" s="353"/>
      <c r="L591" s="353"/>
    </row>
    <row r="592" spans="2:12" ht="16" thickBot="1">
      <c r="B592" s="415" t="s">
        <v>2459</v>
      </c>
      <c r="C592" s="416"/>
      <c r="D592" s="416"/>
      <c r="E592" s="417"/>
      <c r="F592" s="414"/>
      <c r="G592" s="353"/>
      <c r="H592" s="353"/>
      <c r="I592" s="353"/>
      <c r="J592" s="353"/>
      <c r="K592" s="353"/>
      <c r="L592" s="353"/>
    </row>
    <row r="593" spans="2:12">
      <c r="B593" s="354"/>
      <c r="C593" s="354"/>
      <c r="D593" s="354"/>
      <c r="E593" s="354"/>
      <c r="G593" s="353"/>
      <c r="H593" s="353"/>
      <c r="I593" s="353"/>
      <c r="J593" s="353"/>
      <c r="K593" s="353"/>
      <c r="L593" s="353"/>
    </row>
    <row r="594" spans="2:12">
      <c r="B594" s="354"/>
      <c r="C594" s="354"/>
      <c r="D594" s="354"/>
      <c r="E594" s="354"/>
      <c r="G594" s="353"/>
      <c r="H594" s="353"/>
      <c r="I594" s="353"/>
      <c r="J594" s="353"/>
      <c r="K594" s="353"/>
      <c r="L594" s="353"/>
    </row>
    <row r="595" spans="2:12">
      <c r="B595" s="354"/>
      <c r="C595" s="354"/>
      <c r="D595" s="354"/>
      <c r="E595" s="354"/>
      <c r="G595" s="353"/>
      <c r="H595" s="353"/>
      <c r="I595" s="353"/>
      <c r="J595" s="353"/>
      <c r="K595" s="353"/>
      <c r="L595" s="353"/>
    </row>
    <row r="596" spans="2:12">
      <c r="B596" s="354"/>
      <c r="C596" s="354"/>
      <c r="D596" s="354"/>
      <c r="E596" s="354"/>
      <c r="G596" s="353"/>
      <c r="H596" s="353"/>
      <c r="I596" s="353"/>
      <c r="J596" s="353"/>
      <c r="K596" s="353"/>
      <c r="L596" s="353"/>
    </row>
    <row r="597" spans="2:12">
      <c r="B597" s="354"/>
      <c r="C597" s="354"/>
      <c r="D597" s="354"/>
      <c r="E597" s="354"/>
      <c r="G597" s="353"/>
      <c r="H597" s="353"/>
      <c r="I597" s="353"/>
      <c r="J597" s="353"/>
      <c r="K597" s="353"/>
      <c r="L597" s="353"/>
    </row>
    <row r="598" spans="2:12">
      <c r="B598" s="354"/>
      <c r="C598" s="354"/>
      <c r="D598" s="354"/>
      <c r="E598" s="354"/>
      <c r="G598" s="353"/>
      <c r="H598" s="353"/>
      <c r="I598" s="353"/>
      <c r="J598" s="353"/>
      <c r="K598" s="353"/>
      <c r="L598" s="353"/>
    </row>
    <row r="599" spans="2:12">
      <c r="B599" s="354"/>
      <c r="C599" s="354"/>
      <c r="D599" s="354"/>
      <c r="E599" s="354"/>
      <c r="G599" s="353"/>
      <c r="H599" s="353"/>
      <c r="I599" s="353"/>
      <c r="J599" s="353"/>
      <c r="K599" s="353"/>
      <c r="L599" s="353"/>
    </row>
    <row r="600" spans="2:12">
      <c r="B600" s="354"/>
      <c r="C600" s="354"/>
      <c r="D600" s="354"/>
      <c r="E600" s="354"/>
      <c r="G600" s="353"/>
      <c r="H600" s="353"/>
      <c r="I600" s="353"/>
      <c r="J600" s="353"/>
      <c r="K600" s="353"/>
      <c r="L600" s="353"/>
    </row>
    <row r="601" spans="2:12">
      <c r="B601" s="354"/>
      <c r="C601" s="354"/>
      <c r="D601" s="354"/>
      <c r="E601" s="354"/>
      <c r="G601" s="353"/>
      <c r="H601" s="353"/>
      <c r="I601" s="353"/>
      <c r="J601" s="353"/>
      <c r="K601" s="353"/>
      <c r="L601" s="353"/>
    </row>
    <row r="602" spans="2:12">
      <c r="B602" s="354"/>
      <c r="C602" s="354"/>
      <c r="D602" s="354"/>
      <c r="E602" s="354"/>
      <c r="G602" s="353"/>
      <c r="H602" s="353"/>
      <c r="I602" s="353"/>
      <c r="J602" s="353"/>
      <c r="K602" s="353"/>
      <c r="L602" s="353"/>
    </row>
    <row r="603" spans="2:12">
      <c r="B603" s="354"/>
      <c r="C603" s="354"/>
      <c r="D603" s="354"/>
      <c r="E603" s="354"/>
      <c r="G603" s="353"/>
      <c r="H603" s="353"/>
      <c r="I603" s="353"/>
      <c r="J603" s="353"/>
      <c r="K603" s="353"/>
      <c r="L603" s="353"/>
    </row>
    <row r="604" spans="2:12">
      <c r="B604" s="354"/>
      <c r="C604" s="354"/>
      <c r="D604" s="354"/>
      <c r="E604" s="354"/>
      <c r="G604" s="353"/>
      <c r="H604" s="353"/>
      <c r="I604" s="353"/>
      <c r="J604" s="353"/>
      <c r="K604" s="353"/>
      <c r="L604" s="353"/>
    </row>
    <row r="605" spans="2:12">
      <c r="B605" s="354"/>
      <c r="C605" s="354"/>
      <c r="D605" s="354"/>
      <c r="E605" s="354"/>
      <c r="G605" s="353"/>
      <c r="H605" s="353"/>
      <c r="I605" s="353"/>
      <c r="J605" s="353"/>
      <c r="K605" s="353"/>
      <c r="L605" s="353"/>
    </row>
    <row r="606" spans="2:12">
      <c r="B606" s="354"/>
      <c r="C606" s="354"/>
      <c r="D606" s="354"/>
      <c r="E606" s="354"/>
      <c r="G606" s="353"/>
      <c r="H606" s="353"/>
      <c r="I606" s="353"/>
      <c r="J606" s="353"/>
      <c r="K606" s="353"/>
      <c r="L606" s="353"/>
    </row>
    <row r="607" spans="2:12">
      <c r="B607" s="354"/>
      <c r="C607" s="354"/>
      <c r="D607" s="354"/>
      <c r="E607" s="354"/>
      <c r="G607" s="353"/>
      <c r="H607" s="353"/>
      <c r="I607" s="353"/>
      <c r="J607" s="353"/>
      <c r="K607" s="353"/>
      <c r="L607" s="353"/>
    </row>
    <row r="608" spans="2:12">
      <c r="B608" s="354"/>
      <c r="C608" s="354"/>
      <c r="D608" s="354"/>
      <c r="E608" s="354"/>
      <c r="G608" s="353"/>
      <c r="H608" s="353"/>
      <c r="I608" s="353"/>
      <c r="J608" s="353"/>
      <c r="K608" s="353"/>
      <c r="L608" s="353"/>
    </row>
    <row r="609" spans="2:12">
      <c r="B609" s="354"/>
      <c r="C609" s="354"/>
      <c r="D609" s="354"/>
      <c r="E609" s="354"/>
      <c r="G609" s="353"/>
      <c r="H609" s="353"/>
      <c r="I609" s="353"/>
      <c r="J609" s="353"/>
      <c r="K609" s="353"/>
      <c r="L609" s="353"/>
    </row>
    <row r="610" spans="2:12">
      <c r="B610" s="354"/>
      <c r="C610" s="354"/>
      <c r="D610" s="354"/>
      <c r="E610" s="354"/>
      <c r="G610" s="353"/>
      <c r="H610" s="353"/>
      <c r="I610" s="353"/>
      <c r="J610" s="353"/>
      <c r="K610" s="353"/>
      <c r="L610" s="353"/>
    </row>
    <row r="611" spans="2:12">
      <c r="B611" s="354"/>
      <c r="C611" s="354"/>
      <c r="D611" s="354"/>
      <c r="E611" s="354"/>
      <c r="G611" s="353"/>
      <c r="H611" s="353"/>
      <c r="I611" s="353"/>
      <c r="J611" s="353"/>
      <c r="K611" s="353"/>
      <c r="L611" s="353"/>
    </row>
    <row r="612" spans="2:12">
      <c r="B612" s="354"/>
      <c r="C612" s="354"/>
      <c r="D612" s="354"/>
      <c r="E612" s="354"/>
      <c r="G612" s="353"/>
      <c r="H612" s="353"/>
      <c r="I612" s="353"/>
      <c r="J612" s="353"/>
      <c r="K612" s="353"/>
      <c r="L612" s="353"/>
    </row>
    <row r="613" spans="2:12">
      <c r="B613" s="354"/>
      <c r="C613" s="354"/>
      <c r="D613" s="354"/>
      <c r="E613" s="354"/>
      <c r="G613" s="353"/>
      <c r="H613" s="353"/>
      <c r="I613" s="353"/>
      <c r="J613" s="353"/>
      <c r="K613" s="353"/>
      <c r="L613" s="353"/>
    </row>
    <row r="614" spans="2:12">
      <c r="B614" s="354"/>
      <c r="C614" s="354"/>
      <c r="D614" s="354"/>
      <c r="E614" s="354"/>
      <c r="G614" s="353"/>
      <c r="H614" s="353"/>
      <c r="I614" s="353"/>
      <c r="J614" s="353"/>
      <c r="K614" s="353"/>
      <c r="L614" s="353"/>
    </row>
    <row r="615" spans="2:12">
      <c r="B615" s="354"/>
      <c r="C615" s="354"/>
      <c r="D615" s="354"/>
      <c r="E615" s="354"/>
      <c r="G615" s="353"/>
      <c r="H615" s="353"/>
      <c r="I615" s="353"/>
      <c r="J615" s="353"/>
      <c r="K615" s="353"/>
      <c r="L615" s="353"/>
    </row>
    <row r="616" spans="2:12">
      <c r="B616" s="354"/>
      <c r="C616" s="354"/>
      <c r="D616" s="354"/>
      <c r="E616" s="354"/>
      <c r="G616" s="353"/>
      <c r="H616" s="353"/>
      <c r="I616" s="353"/>
      <c r="J616" s="353"/>
      <c r="K616" s="353"/>
      <c r="L616" s="353"/>
    </row>
    <row r="617" spans="2:12">
      <c r="B617" s="354"/>
      <c r="C617" s="354"/>
      <c r="D617" s="354"/>
      <c r="E617" s="354"/>
      <c r="G617" s="353"/>
      <c r="H617" s="353"/>
      <c r="I617" s="353"/>
      <c r="J617" s="353"/>
      <c r="K617" s="353"/>
      <c r="L617" s="353"/>
    </row>
    <row r="618" spans="2:12">
      <c r="B618" s="354"/>
      <c r="C618" s="354"/>
      <c r="D618" s="354"/>
      <c r="E618" s="354"/>
      <c r="G618" s="353"/>
      <c r="H618" s="353"/>
      <c r="I618" s="353"/>
      <c r="J618" s="353"/>
      <c r="K618" s="353"/>
      <c r="L618" s="353"/>
    </row>
    <row r="619" spans="2:12">
      <c r="B619" s="354"/>
      <c r="C619" s="354"/>
      <c r="D619" s="354"/>
      <c r="E619" s="354"/>
      <c r="G619" s="353"/>
      <c r="H619" s="353"/>
      <c r="I619" s="353"/>
      <c r="J619" s="353"/>
      <c r="K619" s="353"/>
      <c r="L619" s="353"/>
    </row>
    <row r="620" spans="2:12">
      <c r="B620" s="354"/>
      <c r="C620" s="354"/>
      <c r="D620" s="354"/>
      <c r="E620" s="354"/>
      <c r="G620" s="353"/>
      <c r="H620" s="353"/>
      <c r="I620" s="353"/>
      <c r="J620" s="353"/>
      <c r="K620" s="353"/>
      <c r="L620" s="353"/>
    </row>
    <row r="621" spans="2:12">
      <c r="B621" s="354"/>
      <c r="C621" s="354"/>
      <c r="D621" s="354"/>
      <c r="E621" s="354"/>
      <c r="G621" s="353"/>
      <c r="H621" s="353"/>
      <c r="I621" s="353"/>
      <c r="J621" s="353"/>
      <c r="K621" s="353"/>
      <c r="L621" s="353"/>
    </row>
    <row r="622" spans="2:12">
      <c r="B622" s="354"/>
      <c r="C622" s="354"/>
      <c r="D622" s="354"/>
      <c r="E622" s="354"/>
      <c r="G622" s="353"/>
      <c r="H622" s="353"/>
      <c r="I622" s="353"/>
      <c r="J622" s="353"/>
      <c r="K622" s="353"/>
      <c r="L622" s="353"/>
    </row>
    <row r="623" spans="2:12">
      <c r="B623" s="354"/>
      <c r="C623" s="354"/>
      <c r="D623" s="354"/>
      <c r="E623" s="354"/>
      <c r="G623" s="353"/>
      <c r="H623" s="353"/>
      <c r="I623" s="353"/>
      <c r="J623" s="353"/>
      <c r="K623" s="353"/>
      <c r="L623" s="353"/>
    </row>
    <row r="624" spans="2:12">
      <c r="B624" s="354"/>
      <c r="C624" s="354"/>
      <c r="D624" s="354"/>
      <c r="E624" s="354"/>
      <c r="G624" s="353"/>
      <c r="H624" s="353"/>
      <c r="I624" s="353"/>
      <c r="J624" s="353"/>
      <c r="K624" s="353"/>
      <c r="L624" s="353"/>
    </row>
    <row r="625" spans="2:12">
      <c r="B625" s="354"/>
      <c r="C625" s="354"/>
      <c r="D625" s="354"/>
      <c r="E625" s="354"/>
      <c r="G625" s="353"/>
      <c r="H625" s="353"/>
      <c r="I625" s="353"/>
      <c r="J625" s="353"/>
      <c r="K625" s="353"/>
      <c r="L625" s="353"/>
    </row>
    <row r="626" spans="2:12">
      <c r="B626" s="354"/>
      <c r="C626" s="354"/>
      <c r="D626" s="354"/>
      <c r="E626" s="354"/>
      <c r="G626" s="353"/>
      <c r="H626" s="353"/>
      <c r="I626" s="353"/>
      <c r="J626" s="353"/>
      <c r="K626" s="353"/>
      <c r="L626" s="353"/>
    </row>
    <row r="627" spans="2:12">
      <c r="B627" s="354"/>
      <c r="C627" s="354"/>
      <c r="D627" s="354"/>
      <c r="E627" s="354"/>
      <c r="G627" s="353"/>
      <c r="H627" s="353"/>
      <c r="I627" s="353"/>
      <c r="J627" s="353"/>
      <c r="K627" s="353"/>
      <c r="L627" s="353"/>
    </row>
    <row r="628" spans="2:12">
      <c r="B628" s="354"/>
      <c r="C628" s="354"/>
      <c r="D628" s="354"/>
      <c r="E628" s="354"/>
      <c r="G628" s="353"/>
      <c r="H628" s="353"/>
      <c r="I628" s="353"/>
      <c r="J628" s="353"/>
      <c r="K628" s="353"/>
      <c r="L628" s="353"/>
    </row>
    <row r="629" spans="2:12">
      <c r="B629" s="354"/>
      <c r="C629" s="354"/>
      <c r="D629" s="354"/>
      <c r="E629" s="354"/>
      <c r="G629" s="353"/>
      <c r="H629" s="353"/>
      <c r="I629" s="353"/>
      <c r="J629" s="353"/>
      <c r="K629" s="353"/>
      <c r="L629" s="353"/>
    </row>
    <row r="630" spans="2:12">
      <c r="B630" s="354"/>
      <c r="C630" s="354"/>
      <c r="D630" s="354"/>
      <c r="E630" s="354"/>
      <c r="G630" s="353"/>
      <c r="H630" s="353"/>
      <c r="I630" s="353"/>
      <c r="J630" s="353"/>
      <c r="K630" s="353"/>
      <c r="L630" s="353"/>
    </row>
    <row r="631" spans="2:12">
      <c r="B631" s="354"/>
      <c r="C631" s="354"/>
      <c r="D631" s="354"/>
      <c r="E631" s="354"/>
      <c r="G631" s="353"/>
      <c r="H631" s="353"/>
      <c r="I631" s="353"/>
      <c r="J631" s="353"/>
      <c r="K631" s="353"/>
      <c r="L631" s="353"/>
    </row>
    <row r="632" spans="2:12">
      <c r="B632" s="354"/>
      <c r="C632" s="354"/>
      <c r="D632" s="354"/>
      <c r="E632" s="354"/>
      <c r="G632" s="353"/>
      <c r="H632" s="353"/>
      <c r="I632" s="353"/>
      <c r="J632" s="353"/>
      <c r="K632" s="353"/>
      <c r="L632" s="353"/>
    </row>
    <row r="633" spans="2:12">
      <c r="B633" s="354"/>
      <c r="C633" s="354"/>
      <c r="D633" s="354"/>
      <c r="E633" s="354"/>
      <c r="G633" s="353"/>
      <c r="H633" s="353"/>
      <c r="I633" s="353"/>
      <c r="J633" s="353"/>
      <c r="K633" s="353"/>
      <c r="L633" s="353"/>
    </row>
    <row r="634" spans="2:12">
      <c r="B634" s="354"/>
      <c r="C634" s="354"/>
      <c r="D634" s="354"/>
      <c r="E634" s="354"/>
      <c r="G634" s="353"/>
      <c r="H634" s="353"/>
      <c r="I634" s="353"/>
      <c r="J634" s="353"/>
      <c r="K634" s="353"/>
      <c r="L634" s="353"/>
    </row>
    <row r="635" spans="2:12">
      <c r="B635" s="354"/>
      <c r="C635" s="354"/>
      <c r="D635" s="354"/>
      <c r="E635" s="354"/>
      <c r="G635" s="353"/>
      <c r="H635" s="353"/>
      <c r="I635" s="353"/>
      <c r="J635" s="353"/>
      <c r="K635" s="353"/>
      <c r="L635" s="353"/>
    </row>
    <row r="636" spans="2:12">
      <c r="B636" s="354"/>
      <c r="C636" s="354"/>
      <c r="D636" s="354"/>
      <c r="E636" s="354"/>
      <c r="G636" s="353"/>
      <c r="H636" s="353"/>
      <c r="I636" s="353"/>
      <c r="J636" s="353"/>
      <c r="K636" s="353"/>
      <c r="L636" s="353"/>
    </row>
    <row r="637" spans="2:12">
      <c r="B637" s="354"/>
      <c r="C637" s="354"/>
      <c r="D637" s="354"/>
      <c r="E637" s="354"/>
      <c r="G637" s="353"/>
      <c r="H637" s="353"/>
      <c r="I637" s="353"/>
      <c r="J637" s="353"/>
      <c r="K637" s="353"/>
      <c r="L637" s="353"/>
    </row>
    <row r="638" spans="2:12">
      <c r="B638" s="354"/>
      <c r="C638" s="354"/>
      <c r="D638" s="354"/>
      <c r="E638" s="354"/>
      <c r="G638" s="353"/>
      <c r="H638" s="353"/>
      <c r="I638" s="353"/>
      <c r="J638" s="353"/>
      <c r="K638" s="353"/>
      <c r="L638" s="353"/>
    </row>
    <row r="639" spans="2:12">
      <c r="B639" s="354"/>
      <c r="C639" s="354"/>
      <c r="D639" s="354"/>
      <c r="E639" s="354"/>
      <c r="G639" s="353"/>
      <c r="H639" s="353"/>
      <c r="I639" s="353"/>
      <c r="J639" s="353"/>
      <c r="K639" s="353"/>
      <c r="L639" s="353"/>
    </row>
    <row r="640" spans="2:12">
      <c r="B640" s="354"/>
      <c r="C640" s="354"/>
      <c r="D640" s="354"/>
      <c r="E640" s="354"/>
      <c r="G640" s="353"/>
      <c r="H640" s="353"/>
      <c r="I640" s="353"/>
      <c r="J640" s="353"/>
      <c r="K640" s="353"/>
      <c r="L640" s="353"/>
    </row>
    <row r="641" spans="2:12">
      <c r="B641" s="354"/>
      <c r="C641" s="354"/>
      <c r="D641" s="354"/>
      <c r="E641" s="354"/>
      <c r="G641" s="353"/>
      <c r="H641" s="353"/>
      <c r="I641" s="353"/>
      <c r="J641" s="353"/>
      <c r="K641" s="353"/>
      <c r="L641" s="353"/>
    </row>
    <row r="642" spans="2:12">
      <c r="B642" s="354"/>
      <c r="C642" s="354"/>
      <c r="D642" s="354"/>
      <c r="E642" s="354"/>
      <c r="G642" s="353"/>
      <c r="H642" s="353"/>
      <c r="I642" s="353"/>
      <c r="J642" s="353"/>
      <c r="K642" s="353"/>
      <c r="L642" s="353"/>
    </row>
    <row r="643" spans="2:12">
      <c r="B643" s="354"/>
      <c r="C643" s="354"/>
      <c r="D643" s="354"/>
      <c r="E643" s="354"/>
      <c r="G643" s="353"/>
      <c r="H643" s="353"/>
      <c r="I643" s="353"/>
      <c r="J643" s="353"/>
      <c r="K643" s="353"/>
      <c r="L643" s="353"/>
    </row>
    <row r="644" spans="2:12">
      <c r="B644" s="354"/>
      <c r="C644" s="354"/>
      <c r="D644" s="354"/>
      <c r="E644" s="354"/>
      <c r="G644" s="353"/>
      <c r="H644" s="353"/>
      <c r="I644" s="353"/>
      <c r="J644" s="353"/>
      <c r="K644" s="353"/>
      <c r="L644" s="353"/>
    </row>
    <row r="645" spans="2:12">
      <c r="B645" s="354"/>
      <c r="C645" s="354"/>
      <c r="D645" s="354"/>
      <c r="E645" s="354"/>
      <c r="G645" s="353"/>
      <c r="H645" s="353"/>
      <c r="I645" s="353"/>
      <c r="J645" s="353"/>
      <c r="K645" s="353"/>
      <c r="L645" s="353"/>
    </row>
    <row r="646" spans="2:12">
      <c r="B646" s="354"/>
      <c r="C646" s="354"/>
      <c r="D646" s="354"/>
      <c r="E646" s="354"/>
      <c r="G646" s="353"/>
      <c r="H646" s="353"/>
      <c r="I646" s="353"/>
      <c r="J646" s="353"/>
      <c r="K646" s="353"/>
      <c r="L646" s="353"/>
    </row>
    <row r="647" spans="2:12">
      <c r="B647" s="354"/>
      <c r="C647" s="354"/>
      <c r="D647" s="354"/>
      <c r="E647" s="354"/>
      <c r="G647" s="353"/>
      <c r="H647" s="353"/>
      <c r="I647" s="353"/>
      <c r="J647" s="353"/>
      <c r="K647" s="353"/>
      <c r="L647" s="353"/>
    </row>
    <row r="648" spans="2:12">
      <c r="B648" s="354"/>
      <c r="C648" s="354"/>
      <c r="D648" s="354"/>
      <c r="E648" s="354"/>
      <c r="G648" s="353"/>
      <c r="H648" s="353"/>
      <c r="I648" s="353"/>
      <c r="J648" s="353"/>
      <c r="K648" s="353"/>
      <c r="L648" s="353"/>
    </row>
    <row r="649" spans="2:12">
      <c r="B649" s="354"/>
      <c r="C649" s="354"/>
      <c r="D649" s="354"/>
      <c r="E649" s="354"/>
      <c r="G649" s="353"/>
      <c r="H649" s="353"/>
      <c r="I649" s="353"/>
      <c r="J649" s="353"/>
      <c r="K649" s="353"/>
      <c r="L649" s="353"/>
    </row>
    <row r="650" spans="2:12">
      <c r="B650" s="354"/>
      <c r="C650" s="354"/>
      <c r="D650" s="354"/>
      <c r="E650" s="354"/>
      <c r="G650" s="353"/>
      <c r="H650" s="353"/>
      <c r="I650" s="353"/>
      <c r="J650" s="353"/>
      <c r="K650" s="353"/>
      <c r="L650" s="353"/>
    </row>
    <row r="651" spans="2:12">
      <c r="B651" s="354"/>
      <c r="C651" s="354"/>
      <c r="D651" s="354"/>
      <c r="E651" s="354"/>
      <c r="G651" s="353"/>
      <c r="H651" s="353"/>
      <c r="I651" s="353"/>
      <c r="J651" s="353"/>
      <c r="K651" s="353"/>
      <c r="L651" s="353"/>
    </row>
    <row r="652" spans="2:12">
      <c r="B652" s="354"/>
      <c r="C652" s="354"/>
      <c r="D652" s="354"/>
      <c r="E652" s="354"/>
      <c r="G652" s="353"/>
      <c r="H652" s="353"/>
      <c r="I652" s="353"/>
      <c r="J652" s="353"/>
      <c r="K652" s="353"/>
      <c r="L652" s="353"/>
    </row>
    <row r="653" spans="2:12">
      <c r="B653" s="354"/>
      <c r="C653" s="354"/>
      <c r="D653" s="354"/>
      <c r="E653" s="354"/>
      <c r="G653" s="353"/>
      <c r="H653" s="353"/>
      <c r="I653" s="353"/>
      <c r="J653" s="353"/>
      <c r="K653" s="353"/>
      <c r="L653" s="353"/>
    </row>
    <row r="654" spans="2:12">
      <c r="B654" s="354"/>
      <c r="C654" s="354"/>
      <c r="D654" s="354"/>
      <c r="E654" s="354"/>
      <c r="G654" s="353"/>
      <c r="H654" s="353"/>
      <c r="I654" s="353"/>
      <c r="J654" s="353"/>
      <c r="K654" s="353"/>
      <c r="L654" s="353"/>
    </row>
    <row r="655" spans="2:12">
      <c r="B655" s="354"/>
      <c r="C655" s="354"/>
      <c r="D655" s="354"/>
      <c r="E655" s="354"/>
      <c r="G655" s="353"/>
      <c r="H655" s="353"/>
      <c r="I655" s="353"/>
      <c r="J655" s="353"/>
      <c r="K655" s="353"/>
      <c r="L655" s="353"/>
    </row>
    <row r="656" spans="2:12">
      <c r="B656" s="354"/>
      <c r="C656" s="354"/>
      <c r="D656" s="354"/>
      <c r="E656" s="354"/>
      <c r="G656" s="353"/>
      <c r="H656" s="353"/>
      <c r="I656" s="353"/>
      <c r="J656" s="353"/>
      <c r="K656" s="353"/>
      <c r="L656" s="353"/>
    </row>
    <row r="657" spans="2:12">
      <c r="B657" s="354"/>
      <c r="C657" s="354"/>
      <c r="D657" s="354"/>
      <c r="E657" s="354"/>
      <c r="G657" s="353"/>
      <c r="H657" s="353"/>
      <c r="I657" s="353"/>
      <c r="J657" s="353"/>
      <c r="K657" s="353"/>
      <c r="L657" s="353"/>
    </row>
    <row r="658" spans="2:12">
      <c r="B658" s="354"/>
      <c r="C658" s="354"/>
      <c r="D658" s="354"/>
      <c r="E658" s="354"/>
      <c r="G658" s="353"/>
      <c r="H658" s="353"/>
      <c r="I658" s="353"/>
      <c r="J658" s="353"/>
      <c r="K658" s="353"/>
      <c r="L658" s="353"/>
    </row>
    <row r="659" spans="2:12">
      <c r="B659" s="354"/>
      <c r="C659" s="354"/>
      <c r="D659" s="354"/>
      <c r="E659" s="354"/>
      <c r="G659" s="353"/>
      <c r="H659" s="353"/>
      <c r="I659" s="353"/>
      <c r="J659" s="353"/>
      <c r="K659" s="353"/>
      <c r="L659" s="353"/>
    </row>
    <row r="660" spans="2:12">
      <c r="B660" s="354"/>
      <c r="C660" s="354"/>
      <c r="D660" s="354"/>
      <c r="E660" s="354"/>
      <c r="G660" s="353"/>
      <c r="H660" s="353"/>
      <c r="I660" s="353"/>
      <c r="J660" s="353"/>
      <c r="K660" s="353"/>
      <c r="L660" s="353"/>
    </row>
    <row r="661" spans="2:12">
      <c r="B661" s="354"/>
      <c r="C661" s="354"/>
      <c r="D661" s="354"/>
      <c r="E661" s="354"/>
      <c r="G661" s="353"/>
      <c r="H661" s="353"/>
      <c r="I661" s="353"/>
      <c r="J661" s="353"/>
      <c r="K661" s="353"/>
      <c r="L661" s="353"/>
    </row>
    <row r="662" spans="2:12">
      <c r="B662" s="354"/>
      <c r="C662" s="354"/>
      <c r="D662" s="354"/>
      <c r="E662" s="354"/>
      <c r="G662" s="353"/>
      <c r="H662" s="353"/>
      <c r="I662" s="353"/>
      <c r="J662" s="353"/>
      <c r="K662" s="353"/>
      <c r="L662" s="353"/>
    </row>
    <row r="663" spans="2:12">
      <c r="B663" s="354"/>
      <c r="C663" s="354"/>
      <c r="D663" s="354"/>
      <c r="E663" s="354"/>
      <c r="G663" s="353"/>
      <c r="H663" s="353"/>
      <c r="I663" s="353"/>
      <c r="J663" s="353"/>
      <c r="K663" s="353"/>
      <c r="L663" s="353"/>
    </row>
    <row r="664" spans="2:12">
      <c r="B664" s="354"/>
      <c r="C664" s="354"/>
      <c r="D664" s="354"/>
      <c r="E664" s="354"/>
      <c r="G664" s="353"/>
      <c r="H664" s="353"/>
      <c r="I664" s="353"/>
      <c r="J664" s="353"/>
      <c r="K664" s="353"/>
      <c r="L664" s="353"/>
    </row>
    <row r="665" spans="2:12">
      <c r="B665" s="354"/>
      <c r="C665" s="354"/>
      <c r="D665" s="354"/>
      <c r="E665" s="354"/>
      <c r="G665" s="353"/>
      <c r="H665" s="353"/>
      <c r="I665" s="353"/>
      <c r="J665" s="353"/>
      <c r="K665" s="353"/>
      <c r="L665" s="353"/>
    </row>
    <row r="666" spans="2:12">
      <c r="B666" s="354"/>
      <c r="C666" s="354"/>
      <c r="D666" s="354"/>
      <c r="E666" s="354"/>
      <c r="G666" s="353"/>
      <c r="H666" s="353"/>
      <c r="I666" s="353"/>
      <c r="J666" s="353"/>
      <c r="K666" s="353"/>
      <c r="L666" s="353"/>
    </row>
    <row r="667" spans="2:12">
      <c r="B667" s="354"/>
      <c r="C667" s="354"/>
      <c r="D667" s="354"/>
      <c r="E667" s="354"/>
      <c r="G667" s="353"/>
      <c r="H667" s="353"/>
      <c r="I667" s="353"/>
      <c r="J667" s="353"/>
      <c r="K667" s="353"/>
      <c r="L667" s="353"/>
    </row>
    <row r="668" spans="2:12">
      <c r="B668" s="354"/>
      <c r="C668" s="354"/>
      <c r="D668" s="354"/>
      <c r="E668" s="354"/>
      <c r="G668" s="353"/>
      <c r="H668" s="353"/>
      <c r="I668" s="353"/>
      <c r="J668" s="353"/>
      <c r="K668" s="353"/>
      <c r="L668" s="353"/>
    </row>
    <row r="669" spans="2:12">
      <c r="B669" s="354"/>
      <c r="C669" s="354"/>
      <c r="D669" s="354"/>
      <c r="E669" s="354"/>
      <c r="G669" s="353"/>
      <c r="H669" s="353"/>
      <c r="I669" s="353"/>
      <c r="J669" s="353"/>
      <c r="K669" s="353"/>
      <c r="L669" s="353"/>
    </row>
    <row r="670" spans="2:12">
      <c r="B670" s="354"/>
      <c r="C670" s="354"/>
      <c r="D670" s="354"/>
      <c r="E670" s="354"/>
      <c r="G670" s="353"/>
      <c r="H670" s="353"/>
      <c r="I670" s="353"/>
      <c r="J670" s="353"/>
      <c r="K670" s="353"/>
      <c r="L670" s="353"/>
    </row>
    <row r="671" spans="2:12">
      <c r="B671" s="354"/>
      <c r="C671" s="354"/>
      <c r="D671" s="354"/>
      <c r="E671" s="354"/>
      <c r="G671" s="353"/>
      <c r="H671" s="353"/>
      <c r="I671" s="353"/>
      <c r="J671" s="353"/>
      <c r="K671" s="353"/>
      <c r="L671" s="353"/>
    </row>
    <row r="672" spans="2:12">
      <c r="B672" s="354"/>
      <c r="C672" s="354"/>
      <c r="D672" s="354"/>
      <c r="E672" s="354"/>
      <c r="G672" s="353"/>
      <c r="H672" s="353"/>
      <c r="I672" s="353"/>
      <c r="J672" s="353"/>
      <c r="K672" s="353"/>
      <c r="L672" s="353"/>
    </row>
    <row r="673" spans="2:12">
      <c r="B673" s="354"/>
      <c r="C673" s="354"/>
      <c r="D673" s="354"/>
      <c r="E673" s="354"/>
      <c r="G673" s="353"/>
      <c r="H673" s="353"/>
      <c r="I673" s="353"/>
      <c r="J673" s="353"/>
      <c r="K673" s="353"/>
      <c r="L673" s="353"/>
    </row>
    <row r="674" spans="2:12">
      <c r="B674" s="354"/>
      <c r="C674" s="354"/>
      <c r="D674" s="354"/>
      <c r="E674" s="354"/>
      <c r="G674" s="353"/>
      <c r="H674" s="353"/>
      <c r="I674" s="353"/>
      <c r="J674" s="353"/>
      <c r="K674" s="353"/>
      <c r="L674" s="353"/>
    </row>
    <row r="675" spans="2:12">
      <c r="B675" s="354"/>
      <c r="C675" s="354"/>
      <c r="D675" s="354"/>
      <c r="E675" s="354"/>
      <c r="G675" s="353"/>
      <c r="H675" s="353"/>
      <c r="I675" s="353"/>
      <c r="J675" s="353"/>
      <c r="K675" s="353"/>
      <c r="L675" s="353"/>
    </row>
    <row r="676" spans="2:12">
      <c r="B676" s="354"/>
      <c r="C676" s="354"/>
      <c r="D676" s="354"/>
      <c r="E676" s="354"/>
      <c r="G676" s="353"/>
      <c r="H676" s="353"/>
      <c r="I676" s="353"/>
      <c r="J676" s="353"/>
      <c r="K676" s="353"/>
      <c r="L676" s="353"/>
    </row>
    <row r="677" spans="2:12">
      <c r="B677" s="354"/>
      <c r="C677" s="354"/>
      <c r="D677" s="354"/>
      <c r="E677" s="354"/>
      <c r="G677" s="353"/>
      <c r="H677" s="353"/>
      <c r="I677" s="353"/>
      <c r="J677" s="353"/>
      <c r="K677" s="353"/>
      <c r="L677" s="353"/>
    </row>
    <row r="678" spans="2:12">
      <c r="B678" s="354"/>
      <c r="C678" s="354"/>
      <c r="D678" s="354"/>
      <c r="E678" s="354"/>
      <c r="G678" s="353"/>
      <c r="H678" s="353"/>
      <c r="I678" s="353"/>
      <c r="J678" s="353"/>
      <c r="K678" s="353"/>
      <c r="L678" s="353"/>
    </row>
    <row r="679" spans="2:12">
      <c r="B679" s="354"/>
      <c r="C679" s="354"/>
      <c r="D679" s="354"/>
      <c r="E679" s="354"/>
      <c r="G679" s="353"/>
      <c r="H679" s="353"/>
      <c r="I679" s="353"/>
      <c r="J679" s="353"/>
      <c r="K679" s="353"/>
      <c r="L679" s="353"/>
    </row>
    <row r="680" spans="2:12">
      <c r="B680" s="354"/>
      <c r="C680" s="354"/>
      <c r="D680" s="354"/>
      <c r="E680" s="354"/>
      <c r="G680" s="353"/>
      <c r="H680" s="353"/>
      <c r="I680" s="353"/>
      <c r="J680" s="353"/>
      <c r="K680" s="353"/>
      <c r="L680" s="353"/>
    </row>
    <row r="681" spans="2:12">
      <c r="B681" s="354"/>
      <c r="C681" s="354"/>
      <c r="D681" s="354"/>
      <c r="E681" s="354"/>
      <c r="G681" s="353"/>
      <c r="H681" s="353"/>
      <c r="I681" s="353"/>
      <c r="J681" s="353"/>
      <c r="K681" s="353"/>
      <c r="L681" s="353"/>
    </row>
    <row r="682" spans="2:12">
      <c r="B682" s="354"/>
      <c r="C682" s="354"/>
      <c r="D682" s="354"/>
      <c r="E682" s="354"/>
      <c r="G682" s="353"/>
      <c r="H682" s="353"/>
      <c r="I682" s="353"/>
      <c r="J682" s="353"/>
      <c r="K682" s="353"/>
      <c r="L682" s="353"/>
    </row>
    <row r="683" spans="2:12">
      <c r="B683" s="354"/>
      <c r="C683" s="354"/>
      <c r="D683" s="354"/>
      <c r="E683" s="354"/>
      <c r="G683" s="353"/>
      <c r="H683" s="353"/>
      <c r="I683" s="353"/>
      <c r="J683" s="353"/>
      <c r="K683" s="353"/>
      <c r="L683" s="353"/>
    </row>
    <row r="684" spans="2:12">
      <c r="B684" s="354"/>
      <c r="C684" s="354"/>
      <c r="D684" s="354"/>
      <c r="E684" s="354"/>
      <c r="G684" s="353"/>
      <c r="H684" s="353"/>
      <c r="I684" s="353"/>
      <c r="J684" s="353"/>
      <c r="K684" s="353"/>
      <c r="L684" s="353"/>
    </row>
    <row r="685" spans="2:12">
      <c r="B685" s="354"/>
      <c r="C685" s="354"/>
      <c r="D685" s="354"/>
      <c r="E685" s="354"/>
      <c r="G685" s="353"/>
      <c r="H685" s="353"/>
      <c r="I685" s="353"/>
      <c r="J685" s="353"/>
      <c r="K685" s="353"/>
      <c r="L685" s="353"/>
    </row>
    <row r="686" spans="2:12">
      <c r="B686" s="354"/>
      <c r="C686" s="354"/>
      <c r="D686" s="354"/>
      <c r="E686" s="354"/>
      <c r="G686" s="353"/>
      <c r="H686" s="353"/>
      <c r="I686" s="353"/>
      <c r="J686" s="353"/>
      <c r="K686" s="353"/>
      <c r="L686" s="353"/>
    </row>
    <row r="687" spans="2:12">
      <c r="B687" s="354"/>
      <c r="C687" s="354"/>
      <c r="D687" s="354"/>
      <c r="E687" s="354"/>
      <c r="G687" s="353"/>
      <c r="H687" s="353"/>
      <c r="I687" s="353"/>
      <c r="J687" s="353"/>
      <c r="K687" s="353"/>
      <c r="L687" s="353"/>
    </row>
    <row r="688" spans="2:12">
      <c r="B688" s="354"/>
      <c r="C688" s="354"/>
      <c r="D688" s="354"/>
      <c r="E688" s="354"/>
      <c r="G688" s="353"/>
      <c r="H688" s="353"/>
      <c r="I688" s="353"/>
      <c r="J688" s="353"/>
      <c r="K688" s="353"/>
      <c r="L688" s="353"/>
    </row>
    <row r="689" spans="2:12">
      <c r="B689" s="354"/>
      <c r="C689" s="354"/>
      <c r="D689" s="354"/>
      <c r="E689" s="354"/>
      <c r="G689" s="353"/>
      <c r="H689" s="353"/>
      <c r="I689" s="353"/>
      <c r="J689" s="353"/>
      <c r="K689" s="353"/>
      <c r="L689" s="353"/>
    </row>
    <row r="690" spans="2:12">
      <c r="B690" s="354"/>
      <c r="C690" s="354"/>
      <c r="D690" s="354"/>
      <c r="E690" s="354"/>
      <c r="G690" s="353"/>
      <c r="H690" s="353"/>
      <c r="I690" s="353"/>
      <c r="J690" s="353"/>
      <c r="K690" s="353"/>
      <c r="L690" s="353"/>
    </row>
    <row r="691" spans="2:12">
      <c r="B691" s="354"/>
      <c r="C691" s="354"/>
      <c r="D691" s="354"/>
      <c r="E691" s="354"/>
      <c r="G691" s="353"/>
      <c r="H691" s="353"/>
      <c r="I691" s="353"/>
      <c r="J691" s="353"/>
      <c r="K691" s="353"/>
      <c r="L691" s="353"/>
    </row>
    <row r="692" spans="2:12">
      <c r="B692" s="354"/>
      <c r="C692" s="354"/>
      <c r="D692" s="354"/>
      <c r="E692" s="354"/>
      <c r="G692" s="353"/>
      <c r="H692" s="353"/>
      <c r="I692" s="353"/>
      <c r="J692" s="353"/>
      <c r="K692" s="353"/>
      <c r="L692" s="353"/>
    </row>
    <row r="693" spans="2:12">
      <c r="B693" s="354"/>
      <c r="C693" s="354"/>
      <c r="D693" s="354"/>
      <c r="E693" s="354"/>
      <c r="G693" s="353"/>
      <c r="H693" s="353"/>
      <c r="I693" s="353"/>
      <c r="J693" s="353"/>
      <c r="K693" s="353"/>
      <c r="L693" s="353"/>
    </row>
    <row r="694" spans="2:12">
      <c r="B694" s="354"/>
      <c r="C694" s="354"/>
      <c r="D694" s="354"/>
      <c r="E694" s="354"/>
      <c r="G694" s="353"/>
      <c r="H694" s="353"/>
      <c r="I694" s="353"/>
      <c r="J694" s="353"/>
      <c r="K694" s="353"/>
      <c r="L694" s="353"/>
    </row>
    <row r="695" spans="2:12">
      <c r="B695" s="354"/>
      <c r="C695" s="354"/>
      <c r="D695" s="354"/>
      <c r="E695" s="354"/>
      <c r="G695" s="353"/>
      <c r="H695" s="353"/>
      <c r="I695" s="353"/>
      <c r="J695" s="353"/>
      <c r="K695" s="353"/>
      <c r="L695" s="353"/>
    </row>
    <row r="696" spans="2:12">
      <c r="B696" s="354"/>
      <c r="C696" s="354"/>
      <c r="D696" s="354"/>
      <c r="E696" s="354"/>
      <c r="G696" s="353"/>
      <c r="H696" s="353"/>
      <c r="I696" s="353"/>
      <c r="J696" s="353"/>
      <c r="K696" s="353"/>
      <c r="L696" s="353"/>
    </row>
    <row r="697" spans="2:12">
      <c r="B697" s="354"/>
      <c r="C697" s="354"/>
      <c r="D697" s="354"/>
      <c r="E697" s="354"/>
      <c r="G697" s="353"/>
      <c r="H697" s="353"/>
      <c r="I697" s="353"/>
      <c r="J697" s="353"/>
      <c r="K697" s="353"/>
      <c r="L697" s="353"/>
    </row>
    <row r="698" spans="2:12">
      <c r="B698" s="354"/>
      <c r="C698" s="354"/>
      <c r="D698" s="354"/>
      <c r="E698" s="354"/>
      <c r="G698" s="353"/>
      <c r="H698" s="353"/>
      <c r="I698" s="353"/>
      <c r="J698" s="353"/>
      <c r="K698" s="353"/>
      <c r="L698" s="353"/>
    </row>
    <row r="699" spans="2:12">
      <c r="B699" s="354"/>
      <c r="C699" s="354"/>
      <c r="D699" s="354"/>
      <c r="E699" s="354"/>
      <c r="G699" s="353"/>
      <c r="H699" s="353"/>
      <c r="I699" s="353"/>
      <c r="J699" s="353"/>
      <c r="K699" s="353"/>
      <c r="L699" s="353"/>
    </row>
    <row r="700" spans="2:12">
      <c r="B700" s="354"/>
      <c r="C700" s="354"/>
      <c r="D700" s="354"/>
      <c r="E700" s="354"/>
      <c r="G700" s="353"/>
      <c r="H700" s="353"/>
      <c r="I700" s="353"/>
      <c r="J700" s="353"/>
      <c r="K700" s="353"/>
      <c r="L700" s="353"/>
    </row>
    <row r="701" spans="2:12">
      <c r="B701" s="354"/>
      <c r="C701" s="354"/>
      <c r="D701" s="354"/>
      <c r="E701" s="354"/>
      <c r="G701" s="353"/>
      <c r="H701" s="353"/>
      <c r="I701" s="353"/>
      <c r="J701" s="353"/>
      <c r="K701" s="353"/>
      <c r="L701" s="353"/>
    </row>
    <row r="702" spans="2:12">
      <c r="B702" s="354"/>
      <c r="C702" s="354"/>
      <c r="D702" s="354"/>
      <c r="E702" s="354"/>
      <c r="G702" s="353"/>
      <c r="H702" s="353"/>
      <c r="I702" s="353"/>
      <c r="J702" s="353"/>
      <c r="K702" s="353"/>
      <c r="L702" s="353"/>
    </row>
    <row r="703" spans="2:12">
      <c r="B703" s="354"/>
      <c r="C703" s="354"/>
      <c r="D703" s="354"/>
      <c r="E703" s="354"/>
      <c r="G703" s="353"/>
      <c r="H703" s="353"/>
      <c r="I703" s="353"/>
      <c r="J703" s="353"/>
      <c r="K703" s="353"/>
      <c r="L703" s="353"/>
    </row>
    <row r="704" spans="2:12">
      <c r="B704" s="354"/>
      <c r="C704" s="354"/>
      <c r="D704" s="354"/>
      <c r="E704" s="354"/>
      <c r="G704" s="353"/>
      <c r="H704" s="353"/>
      <c r="I704" s="353"/>
      <c r="J704" s="353"/>
      <c r="K704" s="353"/>
      <c r="L704" s="353"/>
    </row>
    <row r="705" spans="2:12">
      <c r="B705" s="354"/>
      <c r="C705" s="354"/>
      <c r="D705" s="354"/>
      <c r="E705" s="354"/>
      <c r="G705" s="353"/>
      <c r="H705" s="353"/>
      <c r="I705" s="353"/>
      <c r="J705" s="353"/>
      <c r="K705" s="353"/>
      <c r="L705" s="353"/>
    </row>
    <row r="706" spans="2:12">
      <c r="B706" s="354"/>
      <c r="C706" s="354"/>
      <c r="D706" s="354"/>
      <c r="E706" s="354"/>
      <c r="G706" s="353"/>
      <c r="H706" s="353"/>
      <c r="I706" s="353"/>
      <c r="J706" s="353"/>
      <c r="K706" s="353"/>
      <c r="L706" s="353"/>
    </row>
    <row r="707" spans="2:12">
      <c r="B707" s="354"/>
      <c r="C707" s="354"/>
      <c r="D707" s="354"/>
      <c r="E707" s="354"/>
      <c r="G707" s="353"/>
      <c r="H707" s="353"/>
      <c r="I707" s="353"/>
      <c r="J707" s="353"/>
      <c r="K707" s="353"/>
      <c r="L707" s="353"/>
    </row>
    <row r="708" spans="2:12">
      <c r="B708" s="354"/>
      <c r="C708" s="354"/>
      <c r="D708" s="354"/>
      <c r="E708" s="354"/>
      <c r="G708" s="353"/>
      <c r="H708" s="353"/>
      <c r="I708" s="353"/>
      <c r="J708" s="353"/>
      <c r="K708" s="353"/>
      <c r="L708" s="353"/>
    </row>
    <row r="709" spans="2:12">
      <c r="B709" s="354"/>
      <c r="C709" s="354"/>
      <c r="D709" s="354"/>
      <c r="E709" s="354"/>
      <c r="G709" s="353"/>
      <c r="H709" s="353"/>
      <c r="I709" s="353"/>
      <c r="J709" s="353"/>
      <c r="K709" s="353"/>
      <c r="L709" s="353"/>
    </row>
    <row r="710" spans="2:12">
      <c r="B710" s="354"/>
      <c r="C710" s="354"/>
      <c r="D710" s="354"/>
      <c r="E710" s="354"/>
      <c r="G710" s="353"/>
      <c r="H710" s="353"/>
      <c r="I710" s="353"/>
      <c r="J710" s="353"/>
      <c r="K710" s="353"/>
      <c r="L710" s="353"/>
    </row>
    <row r="711" spans="2:12">
      <c r="B711" s="354"/>
      <c r="C711" s="354"/>
      <c r="D711" s="354"/>
      <c r="E711" s="354"/>
      <c r="G711" s="353"/>
      <c r="H711" s="353"/>
      <c r="I711" s="353"/>
      <c r="J711" s="353"/>
      <c r="K711" s="353"/>
      <c r="L711" s="353"/>
    </row>
    <row r="712" spans="2:12">
      <c r="B712" s="354"/>
      <c r="C712" s="354"/>
      <c r="D712" s="354"/>
      <c r="E712" s="354"/>
      <c r="G712" s="353"/>
      <c r="H712" s="353"/>
      <c r="I712" s="353"/>
      <c r="J712" s="353"/>
      <c r="K712" s="353"/>
      <c r="L712" s="353"/>
    </row>
    <row r="713" spans="2:12">
      <c r="B713" s="354"/>
      <c r="C713" s="354"/>
      <c r="D713" s="354"/>
      <c r="E713" s="354"/>
      <c r="G713" s="353"/>
      <c r="H713" s="353"/>
      <c r="I713" s="353"/>
      <c r="J713" s="353"/>
      <c r="K713" s="353"/>
      <c r="L713" s="353"/>
    </row>
    <row r="714" spans="2:12">
      <c r="B714" s="354"/>
      <c r="C714" s="354"/>
      <c r="D714" s="354"/>
      <c r="E714" s="354"/>
      <c r="G714" s="353"/>
      <c r="H714" s="353"/>
      <c r="I714" s="353"/>
      <c r="J714" s="353"/>
      <c r="K714" s="353"/>
      <c r="L714" s="353"/>
    </row>
    <row r="715" spans="2:12">
      <c r="B715" s="354"/>
      <c r="C715" s="354"/>
      <c r="D715" s="354"/>
      <c r="E715" s="354"/>
      <c r="G715" s="353"/>
      <c r="H715" s="353"/>
      <c r="I715" s="353"/>
      <c r="J715" s="353"/>
      <c r="K715" s="353"/>
      <c r="L715" s="353"/>
    </row>
    <row r="716" spans="2:12">
      <c r="B716" s="354"/>
      <c r="C716" s="354"/>
      <c r="D716" s="354"/>
      <c r="E716" s="354"/>
      <c r="G716" s="353"/>
      <c r="H716" s="353"/>
      <c r="I716" s="353"/>
      <c r="J716" s="353"/>
      <c r="K716" s="353"/>
      <c r="L716" s="353"/>
    </row>
    <row r="717" spans="2:12">
      <c r="B717" s="354"/>
      <c r="C717" s="354"/>
      <c r="D717" s="354"/>
      <c r="E717" s="354"/>
      <c r="G717" s="353"/>
      <c r="H717" s="353"/>
      <c r="I717" s="353"/>
      <c r="J717" s="353"/>
      <c r="K717" s="353"/>
      <c r="L717" s="353"/>
    </row>
    <row r="718" spans="2:12">
      <c r="B718" s="354"/>
      <c r="C718" s="354"/>
      <c r="D718" s="354"/>
      <c r="E718" s="354"/>
      <c r="G718" s="353"/>
      <c r="H718" s="353"/>
      <c r="I718" s="353"/>
      <c r="J718" s="353"/>
      <c r="K718" s="353"/>
      <c r="L718" s="353"/>
    </row>
    <row r="719" spans="2:12">
      <c r="B719" s="354"/>
      <c r="C719" s="354"/>
      <c r="D719" s="354"/>
      <c r="E719" s="354"/>
      <c r="G719" s="353"/>
      <c r="H719" s="353"/>
      <c r="I719" s="353"/>
      <c r="J719" s="353"/>
      <c r="K719" s="353"/>
      <c r="L719" s="353"/>
    </row>
    <row r="720" spans="2:12">
      <c r="B720" s="354"/>
      <c r="C720" s="354"/>
      <c r="D720" s="354"/>
      <c r="E720" s="354"/>
      <c r="G720" s="353"/>
      <c r="H720" s="353"/>
      <c r="I720" s="353"/>
      <c r="J720" s="353"/>
      <c r="K720" s="353"/>
      <c r="L720" s="353"/>
    </row>
    <row r="721" spans="2:12">
      <c r="B721" s="354"/>
      <c r="C721" s="354"/>
      <c r="D721" s="354"/>
      <c r="E721" s="354"/>
      <c r="G721" s="353"/>
      <c r="H721" s="353"/>
      <c r="I721" s="353"/>
      <c r="J721" s="353"/>
      <c r="K721" s="353"/>
      <c r="L721" s="353"/>
    </row>
    <row r="722" spans="2:12">
      <c r="B722" s="354"/>
      <c r="C722" s="354"/>
      <c r="D722" s="354"/>
      <c r="E722" s="354"/>
      <c r="G722" s="353"/>
      <c r="H722" s="353"/>
      <c r="I722" s="353"/>
      <c r="J722" s="353"/>
      <c r="K722" s="353"/>
      <c r="L722" s="353"/>
    </row>
    <row r="723" spans="2:12">
      <c r="B723" s="354"/>
      <c r="C723" s="354"/>
      <c r="D723" s="354"/>
      <c r="E723" s="354"/>
      <c r="G723" s="353"/>
      <c r="H723" s="353"/>
      <c r="I723" s="353"/>
      <c r="J723" s="353"/>
      <c r="K723" s="353"/>
      <c r="L723" s="353"/>
    </row>
    <row r="724" spans="2:12">
      <c r="B724" s="354"/>
      <c r="C724" s="354"/>
      <c r="D724" s="354"/>
      <c r="E724" s="354"/>
      <c r="G724" s="353"/>
      <c r="H724" s="353"/>
      <c r="I724" s="353"/>
      <c r="J724" s="353"/>
      <c r="K724" s="353"/>
      <c r="L724" s="353"/>
    </row>
    <row r="725" spans="2:12">
      <c r="B725" s="354"/>
      <c r="C725" s="354"/>
      <c r="D725" s="354"/>
      <c r="E725" s="354"/>
      <c r="G725" s="353"/>
      <c r="H725" s="353"/>
      <c r="I725" s="353"/>
      <c r="J725" s="353"/>
      <c r="K725" s="353"/>
      <c r="L725" s="353"/>
    </row>
    <row r="726" spans="2:12">
      <c r="B726" s="354"/>
      <c r="C726" s="354"/>
      <c r="D726" s="354"/>
      <c r="E726" s="354"/>
      <c r="G726" s="353"/>
      <c r="H726" s="353"/>
      <c r="I726" s="353"/>
      <c r="J726" s="353"/>
      <c r="K726" s="353"/>
      <c r="L726" s="353"/>
    </row>
    <row r="727" spans="2:12">
      <c r="B727" s="354"/>
      <c r="C727" s="354"/>
      <c r="D727" s="354"/>
      <c r="E727" s="354"/>
      <c r="G727" s="353"/>
      <c r="H727" s="353"/>
      <c r="I727" s="353"/>
      <c r="J727" s="353"/>
      <c r="K727" s="353"/>
      <c r="L727" s="353"/>
    </row>
    <row r="728" spans="2:12">
      <c r="B728" s="354"/>
      <c r="C728" s="354"/>
      <c r="D728" s="354"/>
      <c r="E728" s="354"/>
      <c r="G728" s="353"/>
      <c r="H728" s="353"/>
      <c r="I728" s="353"/>
      <c r="J728" s="353"/>
      <c r="K728" s="353"/>
      <c r="L728" s="353"/>
    </row>
    <row r="729" spans="2:12">
      <c r="B729" s="354"/>
      <c r="C729" s="354"/>
      <c r="D729" s="354"/>
      <c r="E729" s="354"/>
      <c r="G729" s="353"/>
      <c r="H729" s="353"/>
      <c r="I729" s="353"/>
      <c r="J729" s="353"/>
      <c r="K729" s="353"/>
      <c r="L729" s="353"/>
    </row>
    <row r="730" spans="2:12">
      <c r="B730" s="354"/>
      <c r="C730" s="354"/>
      <c r="D730" s="354"/>
      <c r="E730" s="354"/>
      <c r="G730" s="353"/>
      <c r="H730" s="353"/>
      <c r="I730" s="353"/>
      <c r="J730" s="353"/>
      <c r="K730" s="353"/>
      <c r="L730" s="353"/>
    </row>
    <row r="731" spans="2:12">
      <c r="B731" s="354"/>
      <c r="C731" s="354"/>
      <c r="D731" s="354"/>
      <c r="E731" s="354"/>
      <c r="G731" s="353"/>
      <c r="H731" s="353"/>
      <c r="I731" s="353"/>
      <c r="J731" s="353"/>
      <c r="K731" s="353"/>
      <c r="L731" s="353"/>
    </row>
    <row r="732" spans="2:12">
      <c r="B732" s="354"/>
      <c r="C732" s="354"/>
      <c r="D732" s="354"/>
      <c r="E732" s="354"/>
      <c r="G732" s="353"/>
      <c r="H732" s="353"/>
      <c r="I732" s="353"/>
      <c r="J732" s="353"/>
      <c r="K732" s="353"/>
      <c r="L732" s="353"/>
    </row>
    <row r="733" spans="2:12">
      <c r="B733" s="354"/>
      <c r="C733" s="354"/>
      <c r="D733" s="354"/>
      <c r="E733" s="354"/>
      <c r="G733" s="353"/>
      <c r="H733" s="353"/>
      <c r="I733" s="353"/>
      <c r="J733" s="353"/>
      <c r="K733" s="353"/>
      <c r="L733" s="353"/>
    </row>
    <row r="734" spans="2:12">
      <c r="B734" s="354"/>
      <c r="C734" s="354"/>
      <c r="D734" s="354"/>
      <c r="E734" s="354"/>
      <c r="G734" s="353"/>
      <c r="H734" s="353"/>
      <c r="I734" s="353"/>
      <c r="J734" s="353"/>
      <c r="K734" s="353"/>
      <c r="L734" s="353"/>
    </row>
    <row r="735" spans="2:12">
      <c r="B735" s="354"/>
      <c r="C735" s="354"/>
      <c r="D735" s="354"/>
      <c r="E735" s="354"/>
      <c r="G735" s="353"/>
      <c r="H735" s="353"/>
      <c r="I735" s="353"/>
      <c r="J735" s="353"/>
      <c r="K735" s="353"/>
      <c r="L735" s="353"/>
    </row>
    <row r="736" spans="2:12">
      <c r="B736" s="354"/>
      <c r="C736" s="354"/>
      <c r="D736" s="354"/>
      <c r="E736" s="354"/>
      <c r="G736" s="353"/>
      <c r="H736" s="353"/>
      <c r="I736" s="353"/>
      <c r="J736" s="353"/>
      <c r="K736" s="353"/>
      <c r="L736" s="353"/>
    </row>
    <row r="737" spans="2:12">
      <c r="B737" s="354"/>
      <c r="C737" s="354"/>
      <c r="D737" s="354"/>
      <c r="E737" s="354"/>
      <c r="G737" s="353"/>
      <c r="H737" s="353"/>
      <c r="I737" s="353"/>
      <c r="J737" s="353"/>
      <c r="K737" s="353"/>
      <c r="L737" s="353"/>
    </row>
    <row r="738" spans="2:12">
      <c r="B738" s="354"/>
      <c r="C738" s="354"/>
      <c r="D738" s="354"/>
      <c r="E738" s="354"/>
      <c r="G738" s="353"/>
      <c r="H738" s="353"/>
      <c r="I738" s="353"/>
      <c r="J738" s="353"/>
      <c r="K738" s="353"/>
      <c r="L738" s="353"/>
    </row>
    <row r="739" spans="2:12">
      <c r="B739" s="354"/>
      <c r="C739" s="354"/>
      <c r="D739" s="354"/>
      <c r="E739" s="354"/>
      <c r="G739" s="353"/>
      <c r="H739" s="353"/>
      <c r="I739" s="353"/>
      <c r="J739" s="353"/>
      <c r="K739" s="353"/>
      <c r="L739" s="353"/>
    </row>
    <row r="740" spans="2:12">
      <c r="B740" s="354"/>
      <c r="C740" s="354"/>
      <c r="D740" s="354"/>
      <c r="E740" s="354"/>
      <c r="G740" s="353"/>
      <c r="H740" s="353"/>
      <c r="I740" s="353"/>
      <c r="J740" s="353"/>
      <c r="K740" s="353"/>
      <c r="L740" s="353"/>
    </row>
    <row r="741" spans="2:12">
      <c r="B741" s="354"/>
      <c r="C741" s="354"/>
      <c r="D741" s="354"/>
      <c r="E741" s="354"/>
      <c r="G741" s="353"/>
      <c r="H741" s="353"/>
      <c r="I741" s="353"/>
      <c r="J741" s="353"/>
      <c r="K741" s="353"/>
      <c r="L741" s="353"/>
    </row>
    <row r="742" spans="2:12">
      <c r="B742" s="354"/>
      <c r="C742" s="354"/>
      <c r="D742" s="354"/>
      <c r="E742" s="354"/>
      <c r="G742" s="353"/>
      <c r="H742" s="353"/>
      <c r="I742" s="353"/>
      <c r="J742" s="353"/>
      <c r="K742" s="353"/>
      <c r="L742" s="353"/>
    </row>
    <row r="743" spans="2:12">
      <c r="B743" s="354"/>
      <c r="C743" s="354"/>
      <c r="D743" s="354"/>
      <c r="E743" s="354"/>
      <c r="G743" s="353"/>
      <c r="H743" s="353"/>
      <c r="I743" s="353"/>
      <c r="J743" s="353"/>
      <c r="K743" s="353"/>
      <c r="L743" s="353"/>
    </row>
    <row r="744" spans="2:12">
      <c r="B744" s="354"/>
      <c r="C744" s="354"/>
      <c r="D744" s="354"/>
      <c r="E744" s="354"/>
      <c r="G744" s="353"/>
      <c r="H744" s="353"/>
      <c r="I744" s="353"/>
      <c r="J744" s="353"/>
      <c r="K744" s="353"/>
      <c r="L744" s="353"/>
    </row>
    <row r="745" spans="2:12">
      <c r="B745" s="354"/>
      <c r="C745" s="354"/>
      <c r="D745" s="354"/>
      <c r="E745" s="354"/>
      <c r="G745" s="353"/>
      <c r="H745" s="353"/>
      <c r="I745" s="353"/>
      <c r="J745" s="353"/>
      <c r="K745" s="353"/>
      <c r="L745" s="353"/>
    </row>
    <row r="746" spans="2:12">
      <c r="B746" s="354"/>
      <c r="C746" s="354"/>
      <c r="D746" s="354"/>
      <c r="E746" s="354"/>
      <c r="G746" s="353"/>
      <c r="H746" s="353"/>
      <c r="I746" s="353"/>
      <c r="J746" s="353"/>
      <c r="K746" s="353"/>
      <c r="L746" s="353"/>
    </row>
    <row r="747" spans="2:12">
      <c r="B747" s="354"/>
      <c r="C747" s="354"/>
      <c r="D747" s="354"/>
      <c r="E747" s="354"/>
      <c r="G747" s="353"/>
      <c r="H747" s="353"/>
      <c r="I747" s="353"/>
      <c r="J747" s="353"/>
      <c r="K747" s="353"/>
      <c r="L747" s="353"/>
    </row>
    <row r="748" spans="2:12">
      <c r="B748" s="354"/>
      <c r="C748" s="354"/>
      <c r="D748" s="354"/>
      <c r="E748" s="354"/>
      <c r="G748" s="353"/>
      <c r="H748" s="353"/>
      <c r="I748" s="353"/>
      <c r="J748" s="353"/>
      <c r="K748" s="353"/>
      <c r="L748" s="353"/>
    </row>
    <row r="749" spans="2:12">
      <c r="B749" s="354"/>
      <c r="C749" s="354"/>
      <c r="D749" s="354"/>
      <c r="E749" s="354"/>
      <c r="G749" s="353"/>
      <c r="H749" s="353"/>
      <c r="I749" s="353"/>
      <c r="J749" s="353"/>
      <c r="K749" s="353"/>
      <c r="L749" s="353"/>
    </row>
    <row r="750" spans="2:12">
      <c r="B750" s="354"/>
      <c r="C750" s="354"/>
      <c r="D750" s="354"/>
      <c r="E750" s="354"/>
      <c r="G750" s="353"/>
      <c r="H750" s="353"/>
      <c r="I750" s="353"/>
      <c r="J750" s="353"/>
      <c r="K750" s="353"/>
      <c r="L750" s="353"/>
    </row>
    <row r="751" spans="2:12">
      <c r="B751" s="354"/>
      <c r="C751" s="354"/>
      <c r="D751" s="354"/>
      <c r="E751" s="354"/>
      <c r="G751" s="353"/>
      <c r="H751" s="353"/>
      <c r="I751" s="353"/>
      <c r="J751" s="353"/>
      <c r="K751" s="353"/>
      <c r="L751" s="353"/>
    </row>
    <row r="752" spans="2:12">
      <c r="B752" s="354"/>
      <c r="C752" s="354"/>
      <c r="D752" s="354"/>
      <c r="E752" s="354"/>
      <c r="G752" s="353"/>
      <c r="H752" s="353"/>
      <c r="I752" s="353"/>
      <c r="J752" s="353"/>
      <c r="K752" s="353"/>
      <c r="L752" s="353"/>
    </row>
    <row r="753" spans="2:12">
      <c r="B753" s="354"/>
      <c r="C753" s="354"/>
      <c r="D753" s="354"/>
      <c r="E753" s="354"/>
      <c r="G753" s="353"/>
      <c r="H753" s="353"/>
      <c r="I753" s="353"/>
      <c r="J753" s="353"/>
      <c r="K753" s="353"/>
      <c r="L753" s="353"/>
    </row>
    <row r="754" spans="2:12">
      <c r="B754" s="354"/>
      <c r="C754" s="354"/>
      <c r="D754" s="354"/>
      <c r="E754" s="354"/>
      <c r="G754" s="353"/>
      <c r="H754" s="353"/>
      <c r="I754" s="353"/>
      <c r="J754" s="353"/>
      <c r="K754" s="353"/>
      <c r="L754" s="353"/>
    </row>
    <row r="755" spans="2:12">
      <c r="B755" s="354"/>
      <c r="C755" s="354"/>
      <c r="D755" s="354"/>
      <c r="E755" s="354"/>
      <c r="G755" s="353"/>
      <c r="H755" s="353"/>
      <c r="I755" s="353"/>
      <c r="J755" s="353"/>
      <c r="K755" s="353"/>
      <c r="L755" s="353"/>
    </row>
    <row r="756" spans="2:12">
      <c r="B756" s="354"/>
      <c r="C756" s="354"/>
      <c r="D756" s="354"/>
      <c r="E756" s="354"/>
      <c r="G756" s="353"/>
      <c r="H756" s="353"/>
      <c r="I756" s="353"/>
      <c r="J756" s="353"/>
      <c r="K756" s="353"/>
      <c r="L756" s="353"/>
    </row>
    <row r="757" spans="2:12">
      <c r="B757" s="354"/>
      <c r="C757" s="354"/>
      <c r="D757" s="354"/>
      <c r="E757" s="354"/>
      <c r="G757" s="353"/>
      <c r="H757" s="353"/>
      <c r="I757" s="353"/>
      <c r="J757" s="353"/>
      <c r="K757" s="353"/>
      <c r="L757" s="353"/>
    </row>
    <row r="758" spans="2:12">
      <c r="B758" s="354"/>
      <c r="C758" s="354"/>
      <c r="D758" s="354"/>
      <c r="E758" s="354"/>
      <c r="G758" s="353"/>
      <c r="H758" s="353"/>
      <c r="I758" s="353"/>
      <c r="J758" s="353"/>
      <c r="K758" s="353"/>
      <c r="L758" s="353"/>
    </row>
    <row r="759" spans="2:12">
      <c r="B759" s="354"/>
      <c r="C759" s="354"/>
      <c r="D759" s="354"/>
      <c r="E759" s="354"/>
      <c r="G759" s="353"/>
      <c r="H759" s="353"/>
      <c r="I759" s="353"/>
      <c r="J759" s="353"/>
      <c r="K759" s="353"/>
      <c r="L759" s="353"/>
    </row>
    <row r="760" spans="2:12">
      <c r="B760" s="354"/>
      <c r="C760" s="354"/>
      <c r="D760" s="354"/>
      <c r="E760" s="354"/>
      <c r="G760" s="353"/>
      <c r="H760" s="353"/>
      <c r="I760" s="353"/>
      <c r="J760" s="353"/>
      <c r="K760" s="353"/>
      <c r="L760" s="353"/>
    </row>
    <row r="761" spans="2:12">
      <c r="B761" s="354"/>
      <c r="C761" s="354"/>
      <c r="D761" s="354"/>
      <c r="E761" s="354"/>
      <c r="G761" s="353"/>
      <c r="H761" s="353"/>
      <c r="I761" s="353"/>
      <c r="J761" s="353"/>
      <c r="K761" s="353"/>
      <c r="L761" s="353"/>
    </row>
    <row r="762" spans="2:12">
      <c r="B762" s="354"/>
      <c r="C762" s="354"/>
      <c r="D762" s="354"/>
      <c r="E762" s="354"/>
      <c r="G762" s="353"/>
      <c r="H762" s="353"/>
      <c r="I762" s="353"/>
      <c r="J762" s="353"/>
      <c r="K762" s="353"/>
      <c r="L762" s="353"/>
    </row>
    <row r="763" spans="2:12">
      <c r="B763" s="354"/>
      <c r="C763" s="354"/>
      <c r="D763" s="354"/>
      <c r="E763" s="354"/>
      <c r="G763" s="353"/>
      <c r="H763" s="353"/>
      <c r="I763" s="353"/>
      <c r="J763" s="353"/>
      <c r="K763" s="353"/>
      <c r="L763" s="353"/>
    </row>
    <row r="764" spans="2:12">
      <c r="B764" s="354"/>
      <c r="C764" s="354"/>
      <c r="D764" s="354"/>
      <c r="E764" s="354"/>
      <c r="G764" s="353"/>
      <c r="H764" s="353"/>
      <c r="I764" s="353"/>
      <c r="J764" s="353"/>
      <c r="K764" s="353"/>
      <c r="L764" s="353"/>
    </row>
    <row r="765" spans="2:12">
      <c r="B765" s="354"/>
      <c r="C765" s="354"/>
      <c r="D765" s="354"/>
      <c r="E765" s="354"/>
      <c r="G765" s="353"/>
      <c r="H765" s="353"/>
      <c r="I765" s="353"/>
      <c r="J765" s="353"/>
      <c r="K765" s="353"/>
      <c r="L765" s="353"/>
    </row>
    <row r="766" spans="2:12">
      <c r="B766" s="354"/>
      <c r="C766" s="354"/>
      <c r="D766" s="354"/>
      <c r="E766" s="354"/>
      <c r="G766" s="353"/>
      <c r="H766" s="353"/>
      <c r="I766" s="353"/>
      <c r="J766" s="353"/>
      <c r="K766" s="353"/>
      <c r="L766" s="353"/>
    </row>
    <row r="767" spans="2:12">
      <c r="B767" s="354"/>
      <c r="C767" s="354"/>
      <c r="D767" s="354"/>
      <c r="E767" s="354"/>
      <c r="G767" s="353"/>
      <c r="H767" s="353"/>
      <c r="I767" s="353"/>
      <c r="J767" s="353"/>
      <c r="K767" s="353"/>
      <c r="L767" s="353"/>
    </row>
    <row r="768" spans="2:12">
      <c r="B768" s="354"/>
      <c r="C768" s="354"/>
      <c r="D768" s="354"/>
      <c r="E768" s="354"/>
      <c r="G768" s="353"/>
      <c r="H768" s="353"/>
      <c r="I768" s="353"/>
      <c r="J768" s="353"/>
      <c r="K768" s="353"/>
      <c r="L768" s="353"/>
    </row>
    <row r="769" spans="2:12">
      <c r="B769" s="354"/>
      <c r="C769" s="354"/>
      <c r="D769" s="354"/>
      <c r="E769" s="354"/>
      <c r="G769" s="353"/>
      <c r="H769" s="353"/>
      <c r="I769" s="353"/>
      <c r="J769" s="353"/>
      <c r="K769" s="353"/>
      <c r="L769" s="353"/>
    </row>
    <row r="770" spans="2:12">
      <c r="B770" s="354"/>
      <c r="C770" s="354"/>
      <c r="D770" s="354"/>
      <c r="E770" s="354"/>
      <c r="G770" s="353"/>
      <c r="H770" s="353"/>
      <c r="I770" s="353"/>
      <c r="J770" s="353"/>
      <c r="K770" s="353"/>
      <c r="L770" s="353"/>
    </row>
    <row r="771" spans="2:12">
      <c r="B771" s="354"/>
      <c r="C771" s="354"/>
      <c r="D771" s="354"/>
      <c r="E771" s="354"/>
      <c r="G771" s="353"/>
      <c r="H771" s="353"/>
      <c r="I771" s="353"/>
      <c r="J771" s="353"/>
      <c r="K771" s="353"/>
      <c r="L771" s="353"/>
    </row>
    <row r="772" spans="2:12">
      <c r="B772" s="354"/>
      <c r="C772" s="354"/>
      <c r="D772" s="354"/>
      <c r="E772" s="354"/>
      <c r="G772" s="353"/>
      <c r="H772" s="353"/>
      <c r="I772" s="353"/>
      <c r="J772" s="353"/>
      <c r="K772" s="353"/>
      <c r="L772" s="353"/>
    </row>
    <row r="773" spans="2:12">
      <c r="B773" s="354"/>
      <c r="C773" s="354"/>
      <c r="D773" s="354"/>
      <c r="E773" s="354"/>
      <c r="G773" s="353"/>
      <c r="H773" s="353"/>
      <c r="I773" s="353"/>
      <c r="J773" s="353"/>
      <c r="K773" s="353"/>
      <c r="L773" s="353"/>
    </row>
    <row r="774" spans="2:12">
      <c r="B774" s="354"/>
      <c r="C774" s="354"/>
      <c r="D774" s="354"/>
      <c r="E774" s="354"/>
      <c r="G774" s="353"/>
      <c r="H774" s="353"/>
      <c r="I774" s="353"/>
      <c r="J774" s="353"/>
      <c r="K774" s="353"/>
      <c r="L774" s="353"/>
    </row>
    <row r="775" spans="2:12">
      <c r="B775" s="354"/>
      <c r="C775" s="354"/>
      <c r="D775" s="354"/>
      <c r="E775" s="354"/>
      <c r="G775" s="353"/>
      <c r="H775" s="353"/>
      <c r="I775" s="353"/>
      <c r="J775" s="353"/>
      <c r="K775" s="353"/>
      <c r="L775" s="353"/>
    </row>
    <row r="776" spans="2:12">
      <c r="B776" s="354"/>
      <c r="C776" s="354"/>
      <c r="D776" s="354"/>
      <c r="E776" s="354"/>
      <c r="G776" s="353"/>
      <c r="H776" s="353"/>
      <c r="I776" s="353"/>
      <c r="J776" s="353"/>
      <c r="K776" s="353"/>
      <c r="L776" s="353"/>
    </row>
    <row r="777" spans="2:12">
      <c r="B777" s="354"/>
      <c r="C777" s="354"/>
      <c r="D777" s="354"/>
      <c r="E777" s="354"/>
      <c r="G777" s="353"/>
      <c r="H777" s="353"/>
      <c r="I777" s="353"/>
      <c r="J777" s="353"/>
      <c r="K777" s="353"/>
      <c r="L777" s="353"/>
    </row>
    <row r="778" spans="2:12">
      <c r="B778" s="354"/>
      <c r="C778" s="354"/>
      <c r="D778" s="354"/>
      <c r="E778" s="354"/>
      <c r="G778" s="353"/>
      <c r="H778" s="353"/>
      <c r="I778" s="353"/>
      <c r="J778" s="353"/>
      <c r="K778" s="353"/>
      <c r="L778" s="353"/>
    </row>
    <row r="779" spans="2:12">
      <c r="B779" s="354"/>
      <c r="C779" s="354"/>
      <c r="D779" s="354"/>
      <c r="E779" s="354"/>
      <c r="G779" s="353"/>
      <c r="H779" s="353"/>
      <c r="I779" s="353"/>
      <c r="J779" s="353"/>
      <c r="K779" s="353"/>
      <c r="L779" s="353"/>
    </row>
    <row r="780" spans="2:12">
      <c r="B780" s="354"/>
      <c r="C780" s="354"/>
      <c r="D780" s="354"/>
      <c r="E780" s="354"/>
      <c r="G780" s="353"/>
      <c r="H780" s="353"/>
      <c r="I780" s="353"/>
      <c r="J780" s="353"/>
      <c r="K780" s="353"/>
      <c r="L780" s="353"/>
    </row>
    <row r="781" spans="2:12">
      <c r="B781" s="354"/>
      <c r="C781" s="354"/>
      <c r="D781" s="354"/>
      <c r="E781" s="354"/>
      <c r="G781" s="353"/>
      <c r="H781" s="353"/>
      <c r="I781" s="353"/>
      <c r="J781" s="353"/>
      <c r="K781" s="353"/>
      <c r="L781" s="353"/>
    </row>
    <row r="782" spans="2:12">
      <c r="B782" s="354"/>
      <c r="C782" s="354"/>
      <c r="D782" s="354"/>
      <c r="E782" s="354"/>
      <c r="G782" s="353"/>
      <c r="H782" s="353"/>
      <c r="I782" s="353"/>
      <c r="J782" s="353"/>
      <c r="K782" s="353"/>
      <c r="L782" s="353"/>
    </row>
    <row r="783" spans="2:12">
      <c r="B783" s="354"/>
      <c r="C783" s="354"/>
      <c r="D783" s="354"/>
      <c r="E783" s="354"/>
      <c r="G783" s="353"/>
      <c r="H783" s="353"/>
      <c r="I783" s="353"/>
      <c r="J783" s="353"/>
      <c r="K783" s="353"/>
      <c r="L783" s="353"/>
    </row>
    <row r="784" spans="2:12">
      <c r="B784" s="354"/>
      <c r="C784" s="354"/>
      <c r="D784" s="354"/>
      <c r="E784" s="354"/>
      <c r="G784" s="353"/>
      <c r="H784" s="353"/>
      <c r="I784" s="353"/>
      <c r="J784" s="353"/>
      <c r="K784" s="353"/>
      <c r="L784" s="353"/>
    </row>
    <row r="785" spans="2:12">
      <c r="B785" s="354"/>
      <c r="C785" s="354"/>
      <c r="D785" s="354"/>
      <c r="E785" s="354"/>
      <c r="G785" s="353"/>
      <c r="H785" s="353"/>
      <c r="I785" s="353"/>
      <c r="J785" s="353"/>
      <c r="K785" s="353"/>
      <c r="L785" s="353"/>
    </row>
    <row r="786" spans="2:12">
      <c r="B786" s="354"/>
      <c r="C786" s="354"/>
      <c r="D786" s="354"/>
      <c r="E786" s="354"/>
      <c r="G786" s="353"/>
      <c r="H786" s="353"/>
      <c r="I786" s="353"/>
      <c r="J786" s="353"/>
      <c r="K786" s="353"/>
      <c r="L786" s="353"/>
    </row>
    <row r="787" spans="2:12">
      <c r="B787" s="354"/>
      <c r="C787" s="354"/>
      <c r="D787" s="354"/>
      <c r="E787" s="354"/>
      <c r="G787" s="353"/>
      <c r="H787" s="353"/>
      <c r="I787" s="353"/>
      <c r="J787" s="353"/>
      <c r="K787" s="353"/>
      <c r="L787" s="353"/>
    </row>
    <row r="788" spans="2:12">
      <c r="B788" s="354"/>
      <c r="C788" s="354"/>
      <c r="D788" s="354"/>
      <c r="E788" s="354"/>
      <c r="G788" s="353"/>
      <c r="H788" s="353"/>
      <c r="I788" s="353"/>
      <c r="J788" s="353"/>
      <c r="K788" s="353"/>
      <c r="L788" s="353"/>
    </row>
    <row r="789" spans="2:12">
      <c r="B789" s="354"/>
      <c r="C789" s="354"/>
      <c r="D789" s="354"/>
      <c r="E789" s="354"/>
      <c r="G789" s="353"/>
      <c r="H789" s="353"/>
      <c r="I789" s="353"/>
      <c r="J789" s="353"/>
      <c r="K789" s="353"/>
      <c r="L789" s="353"/>
    </row>
    <row r="790" spans="2:12">
      <c r="B790" s="354"/>
      <c r="C790" s="354"/>
      <c r="D790" s="354"/>
      <c r="E790" s="354"/>
      <c r="G790" s="353"/>
      <c r="H790" s="353"/>
      <c r="I790" s="353"/>
      <c r="J790" s="353"/>
      <c r="K790" s="353"/>
      <c r="L790" s="353"/>
    </row>
    <row r="791" spans="2:12">
      <c r="B791" s="354"/>
      <c r="C791" s="354"/>
      <c r="D791" s="354"/>
      <c r="E791" s="354"/>
      <c r="G791" s="353"/>
      <c r="H791" s="353"/>
      <c r="I791" s="353"/>
      <c r="J791" s="353"/>
      <c r="K791" s="353"/>
      <c r="L791" s="353"/>
    </row>
    <row r="792" spans="2:12">
      <c r="B792" s="354"/>
      <c r="C792" s="354"/>
      <c r="D792" s="354"/>
      <c r="E792" s="354"/>
      <c r="G792" s="353"/>
      <c r="H792" s="353"/>
      <c r="I792" s="353"/>
      <c r="J792" s="353"/>
      <c r="K792" s="353"/>
      <c r="L792" s="353"/>
    </row>
    <row r="793" spans="2:12">
      <c r="B793" s="354"/>
      <c r="C793" s="354"/>
      <c r="D793" s="354"/>
      <c r="E793" s="354"/>
      <c r="G793" s="353"/>
      <c r="H793" s="353"/>
      <c r="I793" s="353"/>
      <c r="J793" s="353"/>
      <c r="K793" s="353"/>
      <c r="L793" s="353"/>
    </row>
    <row r="794" spans="2:12">
      <c r="B794" s="354"/>
      <c r="C794" s="354"/>
      <c r="D794" s="354"/>
      <c r="E794" s="354"/>
      <c r="G794" s="353"/>
      <c r="H794" s="353"/>
      <c r="I794" s="353"/>
      <c r="J794" s="353"/>
      <c r="K794" s="353"/>
      <c r="L794" s="353"/>
    </row>
    <row r="795" spans="2:12">
      <c r="B795" s="354"/>
      <c r="C795" s="354"/>
      <c r="D795" s="354"/>
      <c r="E795" s="354"/>
      <c r="G795" s="353"/>
      <c r="H795" s="353"/>
      <c r="I795" s="353"/>
      <c r="J795" s="353"/>
      <c r="K795" s="353"/>
      <c r="L795" s="353"/>
    </row>
    <row r="796" spans="2:12">
      <c r="B796" s="354"/>
      <c r="C796" s="354"/>
      <c r="D796" s="354"/>
      <c r="E796" s="354"/>
      <c r="G796" s="353"/>
      <c r="H796" s="353"/>
      <c r="I796" s="353"/>
      <c r="J796" s="353"/>
      <c r="K796" s="353"/>
      <c r="L796" s="353"/>
    </row>
    <row r="797" spans="2:12">
      <c r="B797" s="354"/>
      <c r="C797" s="354"/>
      <c r="D797" s="354"/>
      <c r="E797" s="354"/>
      <c r="G797" s="353"/>
      <c r="H797" s="353"/>
      <c r="I797" s="353"/>
      <c r="J797" s="353"/>
      <c r="K797" s="353"/>
      <c r="L797" s="353"/>
    </row>
    <row r="798" spans="2:12">
      <c r="B798" s="354"/>
      <c r="C798" s="354"/>
      <c r="D798" s="354"/>
      <c r="E798" s="354"/>
      <c r="G798" s="353"/>
      <c r="H798" s="353"/>
      <c r="I798" s="353"/>
      <c r="J798" s="353"/>
      <c r="K798" s="353"/>
      <c r="L798" s="353"/>
    </row>
    <row r="799" spans="2:12">
      <c r="B799" s="354"/>
      <c r="C799" s="354"/>
      <c r="D799" s="354"/>
      <c r="E799" s="354"/>
      <c r="G799" s="353"/>
      <c r="H799" s="353"/>
      <c r="I799" s="353"/>
      <c r="J799" s="353"/>
      <c r="K799" s="353"/>
      <c r="L799" s="353"/>
    </row>
    <row r="800" spans="2:12">
      <c r="B800" s="354"/>
      <c r="C800" s="354"/>
      <c r="D800" s="354"/>
      <c r="E800" s="354"/>
      <c r="G800" s="353"/>
      <c r="H800" s="353"/>
      <c r="I800" s="353"/>
      <c r="J800" s="353"/>
      <c r="K800" s="353"/>
      <c r="L800" s="353"/>
    </row>
    <row r="801" spans="2:12">
      <c r="B801" s="354"/>
      <c r="C801" s="354"/>
      <c r="D801" s="354"/>
      <c r="E801" s="354"/>
      <c r="G801" s="353"/>
      <c r="H801" s="353"/>
      <c r="I801" s="353"/>
      <c r="J801" s="353"/>
      <c r="K801" s="353"/>
      <c r="L801" s="353"/>
    </row>
    <row r="802" spans="2:12">
      <c r="B802" s="354"/>
      <c r="C802" s="354"/>
      <c r="D802" s="354"/>
      <c r="E802" s="354"/>
      <c r="G802" s="353"/>
      <c r="H802" s="353"/>
      <c r="I802" s="353"/>
      <c r="J802" s="353"/>
      <c r="K802" s="353"/>
      <c r="L802" s="353"/>
    </row>
    <row r="803" spans="2:12">
      <c r="B803" s="354"/>
      <c r="C803" s="354"/>
      <c r="D803" s="354"/>
      <c r="E803" s="354"/>
      <c r="G803" s="353"/>
      <c r="H803" s="353"/>
      <c r="I803" s="353"/>
      <c r="J803" s="353"/>
      <c r="K803" s="353"/>
      <c r="L803" s="353"/>
    </row>
    <row r="804" spans="2:12">
      <c r="B804" s="354"/>
      <c r="C804" s="354"/>
      <c r="D804" s="354"/>
      <c r="E804" s="354"/>
      <c r="G804" s="353"/>
      <c r="H804" s="353"/>
      <c r="I804" s="353"/>
      <c r="J804" s="353"/>
      <c r="K804" s="353"/>
      <c r="L804" s="353"/>
    </row>
    <row r="805" spans="2:12">
      <c r="B805" s="354"/>
      <c r="C805" s="354"/>
      <c r="D805" s="354"/>
      <c r="E805" s="354"/>
      <c r="G805" s="353"/>
      <c r="H805" s="353"/>
      <c r="I805" s="353"/>
      <c r="J805" s="353"/>
      <c r="K805" s="353"/>
      <c r="L805" s="353"/>
    </row>
    <row r="806" spans="2:12">
      <c r="B806" s="354"/>
      <c r="C806" s="354"/>
      <c r="D806" s="354"/>
      <c r="E806" s="354"/>
      <c r="G806" s="353"/>
      <c r="H806" s="353"/>
      <c r="I806" s="353"/>
      <c r="J806" s="353"/>
      <c r="K806" s="353"/>
      <c r="L806" s="353"/>
    </row>
    <row r="807" spans="2:12">
      <c r="B807" s="354"/>
      <c r="C807" s="354"/>
      <c r="D807" s="354"/>
      <c r="E807" s="354"/>
      <c r="G807" s="353"/>
      <c r="H807" s="353"/>
      <c r="I807" s="353"/>
      <c r="J807" s="353"/>
      <c r="K807" s="353"/>
      <c r="L807" s="353"/>
    </row>
    <row r="808" spans="2:12">
      <c r="B808" s="354"/>
      <c r="C808" s="354"/>
      <c r="D808" s="354"/>
      <c r="E808" s="354"/>
      <c r="G808" s="353"/>
      <c r="H808" s="353"/>
      <c r="I808" s="353"/>
      <c r="J808" s="353"/>
      <c r="K808" s="353"/>
      <c r="L808" s="353"/>
    </row>
    <row r="809" spans="2:12">
      <c r="B809" s="354"/>
      <c r="C809" s="354"/>
      <c r="D809" s="354"/>
      <c r="E809" s="354"/>
      <c r="G809" s="353"/>
      <c r="H809" s="353"/>
      <c r="I809" s="353"/>
      <c r="J809" s="353"/>
      <c r="K809" s="353"/>
      <c r="L809" s="353"/>
    </row>
    <row r="810" spans="2:12">
      <c r="B810" s="354"/>
      <c r="C810" s="354"/>
      <c r="D810" s="354"/>
      <c r="E810" s="354"/>
      <c r="G810" s="353"/>
      <c r="H810" s="353"/>
      <c r="I810" s="353"/>
      <c r="J810" s="353"/>
      <c r="K810" s="353"/>
      <c r="L810" s="353"/>
    </row>
    <row r="811" spans="2:12">
      <c r="B811" s="354"/>
      <c r="C811" s="354"/>
      <c r="D811" s="354"/>
      <c r="E811" s="354"/>
      <c r="G811" s="353"/>
      <c r="H811" s="353"/>
      <c r="I811" s="353"/>
      <c r="J811" s="353"/>
      <c r="K811" s="353"/>
      <c r="L811" s="353"/>
    </row>
    <row r="812" spans="2:12">
      <c r="B812" s="354"/>
      <c r="C812" s="354"/>
      <c r="D812" s="354"/>
      <c r="E812" s="354"/>
      <c r="G812" s="353"/>
      <c r="H812" s="353"/>
      <c r="I812" s="353"/>
      <c r="J812" s="353"/>
      <c r="K812" s="353"/>
      <c r="L812" s="353"/>
    </row>
    <row r="813" spans="2:12">
      <c r="B813" s="354"/>
      <c r="C813" s="354"/>
      <c r="D813" s="354"/>
      <c r="E813" s="354"/>
      <c r="G813" s="353"/>
      <c r="H813" s="353"/>
      <c r="I813" s="353"/>
      <c r="J813" s="353"/>
      <c r="K813" s="353"/>
      <c r="L813" s="353"/>
    </row>
    <row r="814" spans="2:12">
      <c r="B814" s="354"/>
      <c r="C814" s="354"/>
      <c r="D814" s="354"/>
      <c r="E814" s="354"/>
      <c r="G814" s="353"/>
      <c r="H814" s="353"/>
      <c r="I814" s="353"/>
      <c r="J814" s="353"/>
      <c r="K814" s="353"/>
      <c r="L814" s="353"/>
    </row>
    <row r="815" spans="2:12">
      <c r="B815" s="354"/>
      <c r="C815" s="354"/>
      <c r="D815" s="354"/>
      <c r="E815" s="354"/>
      <c r="G815" s="353"/>
      <c r="H815" s="353"/>
      <c r="I815" s="353"/>
      <c r="J815" s="353"/>
      <c r="K815" s="353"/>
      <c r="L815" s="353"/>
    </row>
    <row r="816" spans="2:12">
      <c r="B816" s="354"/>
      <c r="C816" s="354"/>
      <c r="D816" s="354"/>
      <c r="E816" s="354"/>
      <c r="G816" s="353"/>
      <c r="H816" s="353"/>
      <c r="I816" s="353"/>
      <c r="J816" s="353"/>
      <c r="K816" s="353"/>
      <c r="L816" s="353"/>
    </row>
    <row r="817" spans="2:12">
      <c r="B817" s="354"/>
      <c r="C817" s="354"/>
      <c r="D817" s="354"/>
      <c r="E817" s="354"/>
      <c r="G817" s="353"/>
      <c r="H817" s="353"/>
      <c r="I817" s="353"/>
      <c r="J817" s="353"/>
      <c r="K817" s="353"/>
      <c r="L817" s="353"/>
    </row>
    <row r="818" spans="2:12">
      <c r="B818" s="354"/>
      <c r="C818" s="354"/>
      <c r="D818" s="354"/>
      <c r="E818" s="354"/>
      <c r="G818" s="353"/>
      <c r="H818" s="353"/>
      <c r="I818" s="353"/>
      <c r="J818" s="353"/>
      <c r="K818" s="353"/>
      <c r="L818" s="353"/>
    </row>
    <row r="819" spans="2:12">
      <c r="B819" s="354"/>
      <c r="C819" s="354"/>
      <c r="D819" s="354"/>
      <c r="E819" s="354"/>
      <c r="G819" s="353"/>
      <c r="H819" s="353"/>
      <c r="I819" s="353"/>
      <c r="J819" s="353"/>
      <c r="K819" s="353"/>
      <c r="L819" s="353"/>
    </row>
    <row r="820" spans="2:12">
      <c r="B820" s="354"/>
      <c r="C820" s="354"/>
      <c r="D820" s="354"/>
      <c r="E820" s="354"/>
      <c r="G820" s="353"/>
      <c r="H820" s="353"/>
      <c r="I820" s="353"/>
      <c r="J820" s="353"/>
      <c r="K820" s="353"/>
      <c r="L820" s="353"/>
    </row>
    <row r="821" spans="2:12">
      <c r="B821" s="354"/>
      <c r="C821" s="354"/>
      <c r="D821" s="354"/>
      <c r="E821" s="354"/>
      <c r="G821" s="353"/>
      <c r="H821" s="353"/>
      <c r="I821" s="353"/>
      <c r="J821" s="353"/>
      <c r="K821" s="353"/>
      <c r="L821" s="353"/>
    </row>
    <row r="822" spans="2:12">
      <c r="B822" s="354"/>
      <c r="C822" s="354"/>
      <c r="D822" s="354"/>
      <c r="E822" s="354"/>
      <c r="G822" s="353"/>
      <c r="H822" s="353"/>
      <c r="I822" s="353"/>
      <c r="J822" s="353"/>
      <c r="K822" s="353"/>
      <c r="L822" s="353"/>
    </row>
    <row r="823" spans="2:12">
      <c r="G823" s="353"/>
      <c r="H823" s="353"/>
      <c r="I823" s="353"/>
      <c r="J823" s="353"/>
      <c r="K823" s="353"/>
      <c r="L823" s="353"/>
    </row>
    <row r="824" spans="2:12">
      <c r="G824" s="353"/>
      <c r="H824" s="353"/>
      <c r="I824" s="353"/>
      <c r="J824" s="353"/>
      <c r="K824" s="353"/>
      <c r="L824" s="353"/>
    </row>
    <row r="825" spans="2:12">
      <c r="G825" s="353"/>
      <c r="H825" s="353"/>
      <c r="I825" s="353"/>
      <c r="J825" s="353"/>
      <c r="K825" s="353"/>
      <c r="L825" s="353"/>
    </row>
    <row r="826" spans="2:12">
      <c r="G826" s="353"/>
      <c r="H826" s="353"/>
      <c r="I826" s="353"/>
      <c r="J826" s="353"/>
      <c r="K826" s="353"/>
      <c r="L826" s="353"/>
    </row>
    <row r="827" spans="2:12">
      <c r="G827" s="353"/>
      <c r="H827" s="353"/>
      <c r="I827" s="353"/>
      <c r="J827" s="353"/>
      <c r="K827" s="353"/>
      <c r="L827" s="353"/>
    </row>
    <row r="828" spans="2:12">
      <c r="G828" s="353"/>
      <c r="H828" s="353"/>
      <c r="I828" s="353"/>
      <c r="J828" s="353"/>
      <c r="K828" s="353"/>
      <c r="L828" s="353"/>
    </row>
    <row r="829" spans="2:12">
      <c r="G829" s="353"/>
      <c r="H829" s="353"/>
      <c r="I829" s="353"/>
      <c r="J829" s="353"/>
      <c r="K829" s="353"/>
      <c r="L829" s="353"/>
    </row>
    <row r="830" spans="2:12">
      <c r="G830" s="353"/>
      <c r="H830" s="353"/>
      <c r="I830" s="353"/>
      <c r="J830" s="353"/>
      <c r="K830" s="353"/>
      <c r="L830" s="353"/>
    </row>
  </sheetData>
  <mergeCells count="534">
    <mergeCell ref="C590:C591"/>
    <mergeCell ref="D590:D591"/>
    <mergeCell ref="E590:E591"/>
    <mergeCell ref="E582:E583"/>
    <mergeCell ref="E584:E585"/>
    <mergeCell ref="D586:D587"/>
    <mergeCell ref="E586:E587"/>
    <mergeCell ref="D588:D589"/>
    <mergeCell ref="E588:E589"/>
    <mergeCell ref="D576:D577"/>
    <mergeCell ref="E576:E577"/>
    <mergeCell ref="D578:D579"/>
    <mergeCell ref="E578:E579"/>
    <mergeCell ref="D580:D581"/>
    <mergeCell ref="E580:E581"/>
    <mergeCell ref="D570:D571"/>
    <mergeCell ref="E570:E571"/>
    <mergeCell ref="D572:D573"/>
    <mergeCell ref="E572:E573"/>
    <mergeCell ref="D574:D575"/>
    <mergeCell ref="E574:E575"/>
    <mergeCell ref="D564:D565"/>
    <mergeCell ref="E564:E565"/>
    <mergeCell ref="D566:D567"/>
    <mergeCell ref="E566:E567"/>
    <mergeCell ref="D568:D569"/>
    <mergeCell ref="E568:E569"/>
    <mergeCell ref="D558:D559"/>
    <mergeCell ref="E558:E559"/>
    <mergeCell ref="D560:D561"/>
    <mergeCell ref="E560:E561"/>
    <mergeCell ref="D562:D563"/>
    <mergeCell ref="E562:E563"/>
    <mergeCell ref="D552:D553"/>
    <mergeCell ref="E552:E553"/>
    <mergeCell ref="D554:D555"/>
    <mergeCell ref="E554:E555"/>
    <mergeCell ref="D556:D557"/>
    <mergeCell ref="E556:E557"/>
    <mergeCell ref="E540:E541"/>
    <mergeCell ref="E542:E543"/>
    <mergeCell ref="E544:E545"/>
    <mergeCell ref="E546:E547"/>
    <mergeCell ref="E548:E549"/>
    <mergeCell ref="E550:E551"/>
    <mergeCell ref="D532:D533"/>
    <mergeCell ref="E532:E533"/>
    <mergeCell ref="E534:E535"/>
    <mergeCell ref="D536:D537"/>
    <mergeCell ref="E536:E537"/>
    <mergeCell ref="E538:E539"/>
    <mergeCell ref="D526:D527"/>
    <mergeCell ref="E526:E527"/>
    <mergeCell ref="D528:D529"/>
    <mergeCell ref="E528:E529"/>
    <mergeCell ref="D530:D531"/>
    <mergeCell ref="E530:E531"/>
    <mergeCell ref="D520:D521"/>
    <mergeCell ref="E520:E521"/>
    <mergeCell ref="D522:D523"/>
    <mergeCell ref="E522:E523"/>
    <mergeCell ref="D524:D525"/>
    <mergeCell ref="E524:E525"/>
    <mergeCell ref="D514:D515"/>
    <mergeCell ref="E514:E515"/>
    <mergeCell ref="D516:D517"/>
    <mergeCell ref="E516:E517"/>
    <mergeCell ref="D518:D519"/>
    <mergeCell ref="E518:E519"/>
    <mergeCell ref="D508:D509"/>
    <mergeCell ref="E508:E509"/>
    <mergeCell ref="D510:D511"/>
    <mergeCell ref="E510:E511"/>
    <mergeCell ref="D512:D513"/>
    <mergeCell ref="E512:E513"/>
    <mergeCell ref="D502:D503"/>
    <mergeCell ref="E502:E503"/>
    <mergeCell ref="D504:D505"/>
    <mergeCell ref="E504:E505"/>
    <mergeCell ref="D506:D507"/>
    <mergeCell ref="E506:E507"/>
    <mergeCell ref="D496:D497"/>
    <mergeCell ref="E496:E497"/>
    <mergeCell ref="D498:D499"/>
    <mergeCell ref="E498:E499"/>
    <mergeCell ref="D500:D501"/>
    <mergeCell ref="E500:E501"/>
    <mergeCell ref="D490:D491"/>
    <mergeCell ref="E490:E491"/>
    <mergeCell ref="D492:D493"/>
    <mergeCell ref="E492:E493"/>
    <mergeCell ref="D494:D495"/>
    <mergeCell ref="E494:E495"/>
    <mergeCell ref="C484:C485"/>
    <mergeCell ref="D484:D485"/>
    <mergeCell ref="E484:E485"/>
    <mergeCell ref="D486:D487"/>
    <mergeCell ref="E486:E487"/>
    <mergeCell ref="D488:D489"/>
    <mergeCell ref="E488:E489"/>
    <mergeCell ref="C478:C479"/>
    <mergeCell ref="D478:D479"/>
    <mergeCell ref="E478:E479"/>
    <mergeCell ref="B481:E481"/>
    <mergeCell ref="C482:C483"/>
    <mergeCell ref="D482:D483"/>
    <mergeCell ref="E482:E483"/>
    <mergeCell ref="D472:D473"/>
    <mergeCell ref="E472:E473"/>
    <mergeCell ref="D474:D475"/>
    <mergeCell ref="E474:E475"/>
    <mergeCell ref="C476:C477"/>
    <mergeCell ref="D476:D477"/>
    <mergeCell ref="E476:E477"/>
    <mergeCell ref="D466:D467"/>
    <mergeCell ref="E466:E467"/>
    <mergeCell ref="D468:D469"/>
    <mergeCell ref="E468:E469"/>
    <mergeCell ref="D470:D471"/>
    <mergeCell ref="E470:E471"/>
    <mergeCell ref="D452:D461"/>
    <mergeCell ref="E452:E461"/>
    <mergeCell ref="D462:D463"/>
    <mergeCell ref="E462:E463"/>
    <mergeCell ref="D464:D465"/>
    <mergeCell ref="E464:E465"/>
    <mergeCell ref="D446:D447"/>
    <mergeCell ref="E446:E447"/>
    <mergeCell ref="D448:D449"/>
    <mergeCell ref="E448:E449"/>
    <mergeCell ref="D450:D451"/>
    <mergeCell ref="E450:E451"/>
    <mergeCell ref="D440:D441"/>
    <mergeCell ref="E440:E441"/>
    <mergeCell ref="D442:D443"/>
    <mergeCell ref="E442:E443"/>
    <mergeCell ref="D444:D445"/>
    <mergeCell ref="E444:E445"/>
    <mergeCell ref="D434:D435"/>
    <mergeCell ref="E434:E435"/>
    <mergeCell ref="D436:D437"/>
    <mergeCell ref="E436:E437"/>
    <mergeCell ref="D438:D439"/>
    <mergeCell ref="E438:E439"/>
    <mergeCell ref="D428:D429"/>
    <mergeCell ref="E428:E429"/>
    <mergeCell ref="D430:D431"/>
    <mergeCell ref="E430:E431"/>
    <mergeCell ref="D432:D433"/>
    <mergeCell ref="E432:E433"/>
    <mergeCell ref="D422:D423"/>
    <mergeCell ref="E422:E423"/>
    <mergeCell ref="D424:D425"/>
    <mergeCell ref="E424:E425"/>
    <mergeCell ref="D426:D427"/>
    <mergeCell ref="E426:E427"/>
    <mergeCell ref="D416:D417"/>
    <mergeCell ref="E416:E417"/>
    <mergeCell ref="D418:D419"/>
    <mergeCell ref="E418:E419"/>
    <mergeCell ref="D420:D421"/>
    <mergeCell ref="E420:E421"/>
    <mergeCell ref="D410:D411"/>
    <mergeCell ref="E410:E411"/>
    <mergeCell ref="D412:D413"/>
    <mergeCell ref="E412:E413"/>
    <mergeCell ref="D414:D415"/>
    <mergeCell ref="E414:E415"/>
    <mergeCell ref="D404:D405"/>
    <mergeCell ref="E404:E405"/>
    <mergeCell ref="D406:D407"/>
    <mergeCell ref="E406:E407"/>
    <mergeCell ref="D408:D409"/>
    <mergeCell ref="E408:E409"/>
    <mergeCell ref="D398:D399"/>
    <mergeCell ref="E398:E399"/>
    <mergeCell ref="D400:D401"/>
    <mergeCell ref="E400:E401"/>
    <mergeCell ref="D402:D403"/>
    <mergeCell ref="E402:E403"/>
    <mergeCell ref="E388:E389"/>
    <mergeCell ref="D390:D392"/>
    <mergeCell ref="E390:E392"/>
    <mergeCell ref="D393:D395"/>
    <mergeCell ref="E393:E395"/>
    <mergeCell ref="D396:D397"/>
    <mergeCell ref="E396:E397"/>
    <mergeCell ref="D380:D381"/>
    <mergeCell ref="E380:E381"/>
    <mergeCell ref="D382:D383"/>
    <mergeCell ref="E382:E383"/>
    <mergeCell ref="E384:E385"/>
    <mergeCell ref="E386:E387"/>
    <mergeCell ref="D374:D375"/>
    <mergeCell ref="E374:E375"/>
    <mergeCell ref="D376:D377"/>
    <mergeCell ref="E376:E377"/>
    <mergeCell ref="D378:D379"/>
    <mergeCell ref="E378:E379"/>
    <mergeCell ref="E362:E363"/>
    <mergeCell ref="E364:E365"/>
    <mergeCell ref="E366:E367"/>
    <mergeCell ref="E368:E369"/>
    <mergeCell ref="E370:E371"/>
    <mergeCell ref="E372:E373"/>
    <mergeCell ref="E350:E351"/>
    <mergeCell ref="E352:E353"/>
    <mergeCell ref="E354:E355"/>
    <mergeCell ref="E356:E357"/>
    <mergeCell ref="E358:E359"/>
    <mergeCell ref="E360:E361"/>
    <mergeCell ref="E342:E343"/>
    <mergeCell ref="E344:E345"/>
    <mergeCell ref="D346:D347"/>
    <mergeCell ref="E346:E347"/>
    <mergeCell ref="D348:D349"/>
    <mergeCell ref="E348:E349"/>
    <mergeCell ref="E329:E331"/>
    <mergeCell ref="E332:E333"/>
    <mergeCell ref="E334:E335"/>
    <mergeCell ref="E336:E337"/>
    <mergeCell ref="E338:E339"/>
    <mergeCell ref="E340:E341"/>
    <mergeCell ref="D323:D324"/>
    <mergeCell ref="E323:E324"/>
    <mergeCell ref="D325:D326"/>
    <mergeCell ref="E325:E326"/>
    <mergeCell ref="D327:D328"/>
    <mergeCell ref="E327:E328"/>
    <mergeCell ref="E294:E314"/>
    <mergeCell ref="E315:E316"/>
    <mergeCell ref="E317:E318"/>
    <mergeCell ref="E319:E320"/>
    <mergeCell ref="D321:D322"/>
    <mergeCell ref="E321:E322"/>
    <mergeCell ref="D288:D289"/>
    <mergeCell ref="E288:E289"/>
    <mergeCell ref="C290:C291"/>
    <mergeCell ref="D290:D291"/>
    <mergeCell ref="E290:E291"/>
    <mergeCell ref="B293:E293"/>
    <mergeCell ref="D282:D283"/>
    <mergeCell ref="E282:E283"/>
    <mergeCell ref="D284:D285"/>
    <mergeCell ref="E284:E285"/>
    <mergeCell ref="D286:D287"/>
    <mergeCell ref="E286:E287"/>
    <mergeCell ref="D276:D277"/>
    <mergeCell ref="E276:E277"/>
    <mergeCell ref="D278:D279"/>
    <mergeCell ref="E278:E279"/>
    <mergeCell ref="D280:D281"/>
    <mergeCell ref="E280:E281"/>
    <mergeCell ref="D270:D271"/>
    <mergeCell ref="E270:E271"/>
    <mergeCell ref="D272:D273"/>
    <mergeCell ref="E272:E273"/>
    <mergeCell ref="D274:D275"/>
    <mergeCell ref="E274:E275"/>
    <mergeCell ref="D264:D265"/>
    <mergeCell ref="E264:E265"/>
    <mergeCell ref="D266:D267"/>
    <mergeCell ref="E266:E267"/>
    <mergeCell ref="D268:D269"/>
    <mergeCell ref="E268:E269"/>
    <mergeCell ref="D258:D259"/>
    <mergeCell ref="E258:E259"/>
    <mergeCell ref="D260:D261"/>
    <mergeCell ref="E260:E261"/>
    <mergeCell ref="D262:D263"/>
    <mergeCell ref="E262:E263"/>
    <mergeCell ref="D252:D253"/>
    <mergeCell ref="E252:E253"/>
    <mergeCell ref="D254:D255"/>
    <mergeCell ref="E254:E255"/>
    <mergeCell ref="D256:D257"/>
    <mergeCell ref="E256:E257"/>
    <mergeCell ref="D246:D247"/>
    <mergeCell ref="E246:E247"/>
    <mergeCell ref="D248:D249"/>
    <mergeCell ref="E248:E249"/>
    <mergeCell ref="D250:D251"/>
    <mergeCell ref="E250:E251"/>
    <mergeCell ref="D240:D241"/>
    <mergeCell ref="E240:E241"/>
    <mergeCell ref="J241:J243"/>
    <mergeCell ref="D242:D243"/>
    <mergeCell ref="E242:E243"/>
    <mergeCell ref="D244:D245"/>
    <mergeCell ref="E244:E245"/>
    <mergeCell ref="E232:E233"/>
    <mergeCell ref="J232:J238"/>
    <mergeCell ref="E234:E235"/>
    <mergeCell ref="E236:E237"/>
    <mergeCell ref="D238:D239"/>
    <mergeCell ref="E238:E239"/>
    <mergeCell ref="D224:D225"/>
    <mergeCell ref="E224:E225"/>
    <mergeCell ref="J225:J231"/>
    <mergeCell ref="D226:D227"/>
    <mergeCell ref="E226:E227"/>
    <mergeCell ref="D228:D229"/>
    <mergeCell ref="E228:E229"/>
    <mergeCell ref="E230:E231"/>
    <mergeCell ref="D216:D217"/>
    <mergeCell ref="E216:E217"/>
    <mergeCell ref="I217:I246"/>
    <mergeCell ref="J217:J224"/>
    <mergeCell ref="D218:D219"/>
    <mergeCell ref="E218:E219"/>
    <mergeCell ref="D220:D221"/>
    <mergeCell ref="E220:E221"/>
    <mergeCell ref="D222:D223"/>
    <mergeCell ref="E222:E223"/>
    <mergeCell ref="J208:J214"/>
    <mergeCell ref="D210:D211"/>
    <mergeCell ref="E210:E211"/>
    <mergeCell ref="D212:D213"/>
    <mergeCell ref="E212:E213"/>
    <mergeCell ref="D214:D215"/>
    <mergeCell ref="E214:E215"/>
    <mergeCell ref="D204:D205"/>
    <mergeCell ref="E204:E205"/>
    <mergeCell ref="D206:D207"/>
    <mergeCell ref="E206:E207"/>
    <mergeCell ref="D208:D209"/>
    <mergeCell ref="E208:E209"/>
    <mergeCell ref="E196:E197"/>
    <mergeCell ref="E198:E199"/>
    <mergeCell ref="J198:J207"/>
    <mergeCell ref="K199:L199"/>
    <mergeCell ref="E200:E201"/>
    <mergeCell ref="E202:E203"/>
    <mergeCell ref="E184:E185"/>
    <mergeCell ref="D186:D187"/>
    <mergeCell ref="E186:E187"/>
    <mergeCell ref="J187:J197"/>
    <mergeCell ref="D188:D189"/>
    <mergeCell ref="E188:E189"/>
    <mergeCell ref="D190:D191"/>
    <mergeCell ref="E190:E191"/>
    <mergeCell ref="D192:D193"/>
    <mergeCell ref="E192:E193"/>
    <mergeCell ref="D176:D177"/>
    <mergeCell ref="E176:E177"/>
    <mergeCell ref="J176:J185"/>
    <mergeCell ref="D178:D179"/>
    <mergeCell ref="E178:E179"/>
    <mergeCell ref="D180:D181"/>
    <mergeCell ref="E180:E181"/>
    <mergeCell ref="D182:D183"/>
    <mergeCell ref="E182:E183"/>
    <mergeCell ref="D184:D185"/>
    <mergeCell ref="J167:J174"/>
    <mergeCell ref="D168:D169"/>
    <mergeCell ref="E168:E169"/>
    <mergeCell ref="D170:D171"/>
    <mergeCell ref="E170:E171"/>
    <mergeCell ref="D172:D173"/>
    <mergeCell ref="E172:E173"/>
    <mergeCell ref="D174:D175"/>
    <mergeCell ref="E174:E175"/>
    <mergeCell ref="I158:I215"/>
    <mergeCell ref="J159:J165"/>
    <mergeCell ref="D160:D161"/>
    <mergeCell ref="E160:E161"/>
    <mergeCell ref="D162:D163"/>
    <mergeCell ref="E162:E163"/>
    <mergeCell ref="D164:D165"/>
    <mergeCell ref="E164:E165"/>
    <mergeCell ref="D166:D167"/>
    <mergeCell ref="E166:E167"/>
    <mergeCell ref="D154:D155"/>
    <mergeCell ref="E154:E155"/>
    <mergeCell ref="D156:D157"/>
    <mergeCell ref="E156:E157"/>
    <mergeCell ref="D158:D159"/>
    <mergeCell ref="E158:E159"/>
    <mergeCell ref="D147:D149"/>
    <mergeCell ref="E147:E149"/>
    <mergeCell ref="D150:D151"/>
    <mergeCell ref="E150:E151"/>
    <mergeCell ref="D152:D153"/>
    <mergeCell ref="E152:E153"/>
    <mergeCell ref="E139:E140"/>
    <mergeCell ref="I139:I156"/>
    <mergeCell ref="E141:E142"/>
    <mergeCell ref="J141:J147"/>
    <mergeCell ref="E143:E144"/>
    <mergeCell ref="E145:E146"/>
    <mergeCell ref="J130:J137"/>
    <mergeCell ref="D131:D132"/>
    <mergeCell ref="E131:E132"/>
    <mergeCell ref="D133:D134"/>
    <mergeCell ref="E133:E134"/>
    <mergeCell ref="D135:D136"/>
    <mergeCell ref="E135:E136"/>
    <mergeCell ref="E137:E138"/>
    <mergeCell ref="J117:J122"/>
    <mergeCell ref="D121:D122"/>
    <mergeCell ref="E121:E122"/>
    <mergeCell ref="D123:D124"/>
    <mergeCell ref="E123:E124"/>
    <mergeCell ref="J123:J129"/>
    <mergeCell ref="D125:D126"/>
    <mergeCell ref="E125:E126"/>
    <mergeCell ref="D127:D128"/>
    <mergeCell ref="E127:E128"/>
    <mergeCell ref="D114:D115"/>
    <mergeCell ref="E114:E115"/>
    <mergeCell ref="D116:D120"/>
    <mergeCell ref="E116:E120"/>
    <mergeCell ref="I117:I137"/>
    <mergeCell ref="D129:D130"/>
    <mergeCell ref="E129:E130"/>
    <mergeCell ref="I104:I115"/>
    <mergeCell ref="J104:J107"/>
    <mergeCell ref="D106:D107"/>
    <mergeCell ref="E106:E107"/>
    <mergeCell ref="D108:D109"/>
    <mergeCell ref="E108:E109"/>
    <mergeCell ref="J108:J113"/>
    <mergeCell ref="D110:D111"/>
    <mergeCell ref="E110:E111"/>
    <mergeCell ref="D112:D113"/>
    <mergeCell ref="E112:E113"/>
    <mergeCell ref="D100:D101"/>
    <mergeCell ref="E100:E101"/>
    <mergeCell ref="D102:D103"/>
    <mergeCell ref="E102:E103"/>
    <mergeCell ref="D104:D105"/>
    <mergeCell ref="E104:E105"/>
    <mergeCell ref="E88:E89"/>
    <mergeCell ref="I89:I102"/>
    <mergeCell ref="E90:E91"/>
    <mergeCell ref="E92:E93"/>
    <mergeCell ref="D94:D95"/>
    <mergeCell ref="E94:E95"/>
    <mergeCell ref="D96:D97"/>
    <mergeCell ref="E96:E97"/>
    <mergeCell ref="D98:D99"/>
    <mergeCell ref="E98:E99"/>
    <mergeCell ref="E74:E75"/>
    <mergeCell ref="J74:J84"/>
    <mergeCell ref="E76:E77"/>
    <mergeCell ref="E78:E79"/>
    <mergeCell ref="E80:E81"/>
    <mergeCell ref="E82:E83"/>
    <mergeCell ref="E84:E85"/>
    <mergeCell ref="J85:J87"/>
    <mergeCell ref="E86:E87"/>
    <mergeCell ref="D64:D65"/>
    <mergeCell ref="E64:E65"/>
    <mergeCell ref="J64:J73"/>
    <mergeCell ref="E66:E67"/>
    <mergeCell ref="E68:E69"/>
    <mergeCell ref="E70:E71"/>
    <mergeCell ref="E72:E73"/>
    <mergeCell ref="D56:D57"/>
    <mergeCell ref="E56:E57"/>
    <mergeCell ref="D58:D59"/>
    <mergeCell ref="E58:E59"/>
    <mergeCell ref="I59:I87"/>
    <mergeCell ref="J59:J63"/>
    <mergeCell ref="D60:D61"/>
    <mergeCell ref="E60:E61"/>
    <mergeCell ref="D62:D63"/>
    <mergeCell ref="E62:E63"/>
    <mergeCell ref="J49:J51"/>
    <mergeCell ref="D50:D51"/>
    <mergeCell ref="E50:E51"/>
    <mergeCell ref="D52:D53"/>
    <mergeCell ref="E52:E53"/>
    <mergeCell ref="J52:J55"/>
    <mergeCell ref="D54:D55"/>
    <mergeCell ref="E54:E55"/>
    <mergeCell ref="E40:E41"/>
    <mergeCell ref="D42:D43"/>
    <mergeCell ref="E42:E43"/>
    <mergeCell ref="D44:D45"/>
    <mergeCell ref="E44:E45"/>
    <mergeCell ref="I44:I57"/>
    <mergeCell ref="D46:D47"/>
    <mergeCell ref="E46:E47"/>
    <mergeCell ref="D48:D49"/>
    <mergeCell ref="E48:E49"/>
    <mergeCell ref="E30:E31"/>
    <mergeCell ref="E32:E33"/>
    <mergeCell ref="I33:I42"/>
    <mergeCell ref="D34:D35"/>
    <mergeCell ref="E34:E35"/>
    <mergeCell ref="D36:D37"/>
    <mergeCell ref="E36:E37"/>
    <mergeCell ref="D38:D39"/>
    <mergeCell ref="E38:E39"/>
    <mergeCell ref="D40:D41"/>
    <mergeCell ref="D22:D23"/>
    <mergeCell ref="E22:E23"/>
    <mergeCell ref="I22:I31"/>
    <mergeCell ref="J23:J29"/>
    <mergeCell ref="D24:D25"/>
    <mergeCell ref="E24:E25"/>
    <mergeCell ref="D26:D27"/>
    <mergeCell ref="E26:E27"/>
    <mergeCell ref="D28:D29"/>
    <mergeCell ref="E28:E29"/>
    <mergeCell ref="E12:E13"/>
    <mergeCell ref="D14:D15"/>
    <mergeCell ref="E14:E15"/>
    <mergeCell ref="D16:D17"/>
    <mergeCell ref="E16:E17"/>
    <mergeCell ref="I17:I20"/>
    <mergeCell ref="D18:D19"/>
    <mergeCell ref="E18:E19"/>
    <mergeCell ref="D20:D21"/>
    <mergeCell ref="E20:E21"/>
    <mergeCell ref="D6:D7"/>
    <mergeCell ref="E6:E7"/>
    <mergeCell ref="G7:L7"/>
    <mergeCell ref="D8:D9"/>
    <mergeCell ref="E8:E9"/>
    <mergeCell ref="C10:C11"/>
    <mergeCell ref="D10:D11"/>
    <mergeCell ref="E10:E11"/>
    <mergeCell ref="I10:I15"/>
    <mergeCell ref="D12:D13"/>
    <mergeCell ref="B1:E1"/>
    <mergeCell ref="G1:L1"/>
    <mergeCell ref="B2:E2"/>
    <mergeCell ref="I2:L2"/>
    <mergeCell ref="I3:K4"/>
    <mergeCell ref="D4:D5"/>
    <mergeCell ref="E4:E5"/>
    <mergeCell ref="H5:L5"/>
  </mergeCells>
  <hyperlinks>
    <hyperlink ref="C111" r:id="rId1" display="http://unstats.un.org/unsd/cr/registry/regcs.asp?Cl=16&amp;Lg=1&amp;Co=3811" xr:uid="{AD8B3815-61D7-4A9D-BEC1-D8224781AB1E}"/>
    <hyperlink ref="C112" r:id="rId2" display="http://unstats.un.org/unsd/cr/registry/regcs.asp?Cl=16&amp;Lg=1&amp;Co=3812" xr:uid="{B91DA3FA-5F5F-4848-B247-B4EDC77CD16F}"/>
    <hyperlink ref="C113" r:id="rId3" display="http://unstats.un.org/unsd/cr/registry/regcs.asp?Cl=16&amp;Lg=1&amp;Co=3813" xr:uid="{2071BECE-9374-41AC-BB00-380480575AF6}"/>
    <hyperlink ref="C115" r:id="rId4" display="http://unstats.un.org/unsd/cr/registry/regcs.asp?Cl=16&amp;Lg=1&amp;Co=3814" xr:uid="{EE03B380-DF45-4EB4-BD0F-C23896070DCB}"/>
    <hyperlink ref="C116" r:id="rId5" display="http://unstats.un.org/unsd/cr/registry/regcs.asp?Cl=16&amp;Lg=1&amp;Co=3816" xr:uid="{F7D1C91C-793A-4E85-B0D9-B65E4515A318}"/>
    <hyperlink ref="D111" r:id="rId6" display="http://unstats.un.org/unsd/cr/registry/regcs.asp?Cl=16&amp;Lg=1&amp;Co=38112" xr:uid="{10FA1F21-DCB7-42A1-885A-8E9EC01BE7EB}"/>
    <hyperlink ref="B35" r:id="rId7" display="http://unstats.un.org/unsd/cr/registry/regcs.asp?Cl=16&amp;Lg=1&amp;Co=312" xr:uid="{1A6F5FB1-0A5A-47A7-8F99-16EFB8D6338E}"/>
    <hyperlink ref="B48" r:id="rId8" display="http://unstats.un.org/unsd/cr/registry/regcs.asp?Cl=16&amp;Lg=1&amp;Co=316" xr:uid="{BCEB6A9C-79F7-4671-936F-9268878B94D2}"/>
    <hyperlink ref="B55" r:id="rId9" display="http://unstats.un.org/unsd/cr/registry/regcs.asp?Cl=16&amp;Lg=1&amp;Co=317" xr:uid="{850A9DBC-64E0-4F13-8749-D3868569E31B}"/>
    <hyperlink ref="D22" r:id="rId10" display="http://unstats.un.org/unsd/cr/registry/regcs.asp?Cl=16&amp;Lg=1&amp;Co=31100" xr:uid="{B8B2BC58-C218-4503-8277-326614A82664}"/>
    <hyperlink ref="B21" r:id="rId11" display="http://unstats.un.org/unsd/cr/registry/regcs.asp?Cl=16&amp;Lg=1&amp;Co=311" xr:uid="{8521E431-E0A2-4CFE-A4E2-90A5CCED01A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F61D-ADDA-49B5-BE86-5F854DF72ED8}">
  <dimension ref="A1:N24"/>
  <sheetViews>
    <sheetView workbookViewId="0"/>
  </sheetViews>
  <sheetFormatPr defaultRowHeight="14"/>
  <sheetData>
    <row r="1" spans="1:14" ht="14.5">
      <c r="A1" s="56" t="s">
        <v>399</v>
      </c>
      <c r="B1" s="56"/>
      <c r="C1" s="56"/>
      <c r="D1" s="56"/>
      <c r="E1" s="56"/>
      <c r="F1" s="56"/>
      <c r="G1" s="56"/>
      <c r="H1" s="56"/>
      <c r="I1" s="57"/>
      <c r="J1" s="57"/>
      <c r="K1" s="57"/>
      <c r="L1" s="57"/>
      <c r="M1" s="57"/>
      <c r="N1" s="57"/>
    </row>
    <row r="2" spans="1:14" ht="14.5">
      <c r="A2" s="58">
        <v>1</v>
      </c>
      <c r="B2" s="57"/>
      <c r="C2" s="57" t="s">
        <v>408</v>
      </c>
      <c r="D2" s="57"/>
      <c r="E2" s="57"/>
      <c r="F2" s="57"/>
      <c r="G2" s="57"/>
      <c r="H2" s="57"/>
      <c r="I2" s="57"/>
      <c r="J2" s="57"/>
      <c r="K2" s="57"/>
      <c r="L2" s="57"/>
      <c r="M2" s="57"/>
      <c r="N2" s="57"/>
    </row>
    <row r="3" spans="1:14" ht="14.5">
      <c r="A3" s="58">
        <v>2</v>
      </c>
      <c r="B3" s="57"/>
      <c r="C3" s="57" t="s">
        <v>388</v>
      </c>
      <c r="D3" s="57"/>
      <c r="E3" s="57"/>
      <c r="F3" s="57"/>
      <c r="G3" s="57"/>
      <c r="H3" s="57"/>
      <c r="I3" s="57"/>
      <c r="J3" s="57"/>
      <c r="K3" s="57"/>
      <c r="L3" s="57"/>
      <c r="M3" s="57"/>
      <c r="N3" s="57"/>
    </row>
    <row r="4" spans="1:14" ht="14.5">
      <c r="A4" s="58">
        <v>3</v>
      </c>
      <c r="B4" s="57"/>
      <c r="C4" s="57" t="s">
        <v>442</v>
      </c>
      <c r="D4" s="57"/>
      <c r="E4" s="57"/>
      <c r="F4" s="57"/>
      <c r="G4" s="57"/>
      <c r="H4" s="57"/>
      <c r="I4" s="57"/>
      <c r="J4" s="57"/>
      <c r="K4" s="57"/>
      <c r="L4" s="57"/>
      <c r="M4" s="57"/>
      <c r="N4" s="57"/>
    </row>
    <row r="5" spans="1:14" ht="14.5">
      <c r="A5" s="58">
        <v>4</v>
      </c>
      <c r="B5" s="57"/>
      <c r="C5" s="57" t="s">
        <v>401</v>
      </c>
      <c r="D5" s="57"/>
      <c r="E5" s="57"/>
      <c r="F5" s="57"/>
      <c r="G5" s="57"/>
      <c r="H5" s="57"/>
      <c r="I5" s="57"/>
      <c r="J5" s="57"/>
      <c r="K5" s="57"/>
      <c r="L5" s="57"/>
      <c r="M5" s="57"/>
      <c r="N5" s="57"/>
    </row>
    <row r="6" spans="1:14" ht="14.5">
      <c r="A6" s="58">
        <v>5</v>
      </c>
      <c r="B6" s="57"/>
      <c r="C6" s="57" t="s">
        <v>389</v>
      </c>
      <c r="D6" s="57"/>
      <c r="E6" s="57"/>
      <c r="F6" s="57"/>
      <c r="G6" s="57"/>
      <c r="H6" s="57"/>
      <c r="I6" s="57"/>
      <c r="J6" s="57"/>
      <c r="K6" s="57"/>
      <c r="L6" s="57"/>
      <c r="M6" s="57"/>
      <c r="N6" s="57"/>
    </row>
    <row r="7" spans="1:14" ht="14.5">
      <c r="A7" s="58">
        <v>6</v>
      </c>
      <c r="B7" s="57"/>
      <c r="C7" s="57" t="s">
        <v>390</v>
      </c>
      <c r="D7" s="57"/>
      <c r="E7" s="57"/>
      <c r="F7" s="57"/>
      <c r="G7" s="57"/>
      <c r="H7" s="57"/>
      <c r="I7" s="57"/>
      <c r="J7" s="57"/>
      <c r="K7" s="57"/>
      <c r="L7" s="57"/>
      <c r="M7" s="57"/>
      <c r="N7" s="57"/>
    </row>
    <row r="8" spans="1:14" ht="14.5">
      <c r="A8" s="58">
        <v>7</v>
      </c>
      <c r="B8" s="57"/>
      <c r="C8" s="57" t="s">
        <v>402</v>
      </c>
      <c r="D8" s="57"/>
      <c r="E8" s="57"/>
      <c r="F8" s="57"/>
      <c r="G8" s="57"/>
      <c r="H8" s="57"/>
      <c r="I8" s="57"/>
      <c r="J8" s="57"/>
      <c r="K8" s="57"/>
      <c r="L8" s="57"/>
      <c r="M8" s="57"/>
      <c r="N8" s="57"/>
    </row>
    <row r="9" spans="1:14" ht="14.5">
      <c r="A9" s="58">
        <v>8</v>
      </c>
      <c r="B9" s="57"/>
      <c r="C9" s="57" t="s">
        <v>391</v>
      </c>
      <c r="D9" s="57"/>
      <c r="E9" s="57"/>
      <c r="F9" s="57"/>
      <c r="G9" s="57"/>
      <c r="H9" s="57"/>
      <c r="I9" s="57"/>
      <c r="J9" s="57"/>
      <c r="K9" s="57"/>
      <c r="L9" s="57"/>
      <c r="M9" s="57"/>
      <c r="N9" s="57"/>
    </row>
    <row r="10" spans="1:14" ht="14.5">
      <c r="A10" s="58">
        <v>9</v>
      </c>
      <c r="B10" s="57"/>
      <c r="C10" s="57" t="s">
        <v>392</v>
      </c>
      <c r="D10" s="57"/>
      <c r="E10" s="57"/>
      <c r="F10" s="57"/>
      <c r="G10" s="57"/>
      <c r="H10" s="57"/>
      <c r="I10" s="57"/>
      <c r="J10" s="57"/>
      <c r="K10" s="57"/>
      <c r="L10" s="57"/>
      <c r="M10" s="57"/>
      <c r="N10" s="57"/>
    </row>
    <row r="11" spans="1:14" ht="14.5">
      <c r="A11" s="58">
        <v>10</v>
      </c>
      <c r="B11" s="57"/>
      <c r="C11" s="57" t="s">
        <v>403</v>
      </c>
      <c r="D11" s="57"/>
      <c r="E11" s="57"/>
      <c r="F11" s="57"/>
      <c r="G11" s="57"/>
      <c r="H11" s="57"/>
      <c r="I11" s="57"/>
      <c r="J11" s="57"/>
      <c r="K11" s="57"/>
      <c r="L11" s="57"/>
      <c r="M11" s="57"/>
      <c r="N11" s="57"/>
    </row>
    <row r="12" spans="1:14" ht="14.5">
      <c r="A12" s="58">
        <v>11</v>
      </c>
      <c r="B12" s="57"/>
      <c r="C12" s="57" t="s">
        <v>404</v>
      </c>
      <c r="D12" s="57"/>
      <c r="E12" s="57"/>
      <c r="F12" s="57"/>
      <c r="G12" s="57"/>
      <c r="H12" s="57"/>
      <c r="I12" s="57"/>
      <c r="J12" s="57"/>
      <c r="K12" s="57"/>
      <c r="L12" s="57"/>
      <c r="M12" s="57"/>
      <c r="N12" s="57"/>
    </row>
    <row r="13" spans="1:14" ht="14.5">
      <c r="A13" s="58">
        <v>12</v>
      </c>
      <c r="B13" s="57"/>
      <c r="C13" s="57" t="s">
        <v>393</v>
      </c>
      <c r="D13" s="57"/>
      <c r="E13" s="57"/>
      <c r="F13" s="57"/>
      <c r="G13" s="57"/>
      <c r="H13" s="57"/>
      <c r="I13" s="57"/>
      <c r="J13" s="57"/>
      <c r="K13" s="57"/>
      <c r="L13" s="57"/>
      <c r="M13" s="57"/>
      <c r="N13" s="57"/>
    </row>
    <row r="14" spans="1:14" ht="14.5">
      <c r="A14" s="58">
        <v>13</v>
      </c>
      <c r="B14" s="57"/>
      <c r="C14" s="57" t="s">
        <v>394</v>
      </c>
      <c r="D14" s="57"/>
      <c r="E14" s="57"/>
      <c r="F14" s="57"/>
      <c r="G14" s="57"/>
      <c r="H14" s="57"/>
      <c r="I14" s="57"/>
      <c r="J14" s="57"/>
      <c r="K14" s="57"/>
      <c r="L14" s="57"/>
      <c r="M14" s="57"/>
      <c r="N14" s="57"/>
    </row>
    <row r="15" spans="1:14" ht="14.5">
      <c r="A15" s="58">
        <v>14</v>
      </c>
      <c r="B15" s="57"/>
      <c r="C15" s="57" t="s">
        <v>395</v>
      </c>
      <c r="D15" s="57"/>
      <c r="E15" s="57"/>
      <c r="F15" s="57"/>
      <c r="G15" s="57"/>
      <c r="H15" s="57"/>
      <c r="I15" s="57"/>
      <c r="J15" s="57"/>
      <c r="K15" s="57"/>
      <c r="L15" s="57"/>
      <c r="M15" s="57"/>
      <c r="N15" s="57"/>
    </row>
    <row r="16" spans="1:14" ht="14.5">
      <c r="A16" s="58">
        <v>15</v>
      </c>
      <c r="B16" s="57"/>
      <c r="C16" s="57" t="s">
        <v>405</v>
      </c>
      <c r="D16" s="57"/>
      <c r="E16" s="57"/>
      <c r="F16" s="57"/>
      <c r="G16" s="57"/>
      <c r="H16" s="57"/>
      <c r="I16" s="57"/>
      <c r="J16" s="57"/>
      <c r="K16" s="57"/>
      <c r="L16" s="57"/>
      <c r="M16" s="57"/>
      <c r="N16" s="57"/>
    </row>
    <row r="17" spans="1:14" ht="14.5">
      <c r="A17" s="58"/>
      <c r="B17" s="57"/>
      <c r="C17" s="57"/>
      <c r="D17" s="57"/>
      <c r="E17" s="57"/>
      <c r="F17" s="57"/>
      <c r="G17" s="57"/>
      <c r="H17" s="57"/>
      <c r="I17" s="57"/>
      <c r="J17" s="57"/>
      <c r="K17" s="57"/>
      <c r="L17" s="57"/>
      <c r="M17" s="57"/>
      <c r="N17" s="57"/>
    </row>
    <row r="18" spans="1:14" ht="14.5">
      <c r="A18" s="56" t="s">
        <v>400</v>
      </c>
      <c r="B18" s="56"/>
      <c r="C18" s="56"/>
      <c r="D18" s="56"/>
      <c r="E18" s="56"/>
      <c r="F18" s="56"/>
      <c r="G18" s="56"/>
      <c r="H18" s="56"/>
      <c r="I18" s="57"/>
      <c r="J18" s="57"/>
      <c r="K18" s="57"/>
      <c r="L18" s="57"/>
      <c r="M18" s="57"/>
      <c r="N18" s="57"/>
    </row>
    <row r="19" spans="1:14" ht="14.5">
      <c r="A19" s="58">
        <v>1</v>
      </c>
      <c r="B19" s="57"/>
      <c r="C19" s="57" t="s">
        <v>396</v>
      </c>
      <c r="D19" s="57"/>
      <c r="E19" s="57"/>
      <c r="F19" s="57"/>
      <c r="G19" s="57"/>
      <c r="H19" s="57"/>
      <c r="I19" s="57"/>
      <c r="J19" s="57"/>
      <c r="K19" s="57"/>
      <c r="L19" s="57"/>
      <c r="M19" s="57"/>
      <c r="N19" s="57"/>
    </row>
    <row r="20" spans="1:14" ht="14.5">
      <c r="A20" s="58">
        <v>2</v>
      </c>
      <c r="B20" s="57"/>
      <c r="C20" s="57" t="s">
        <v>397</v>
      </c>
      <c r="D20" s="57"/>
      <c r="E20" s="57"/>
      <c r="F20" s="57"/>
      <c r="G20" s="57"/>
      <c r="H20" s="57"/>
      <c r="I20" s="57"/>
      <c r="J20" s="57"/>
      <c r="K20" s="57"/>
      <c r="L20" s="57"/>
      <c r="M20" s="57"/>
      <c r="N20" s="57"/>
    </row>
    <row r="21" spans="1:14" ht="14.5">
      <c r="A21" s="58">
        <v>3</v>
      </c>
      <c r="B21" s="57"/>
      <c r="C21" s="57" t="s">
        <v>407</v>
      </c>
      <c r="D21" s="57"/>
      <c r="E21" s="57"/>
      <c r="F21" s="57"/>
      <c r="G21" s="57"/>
      <c r="H21" s="57"/>
      <c r="I21" s="57"/>
      <c r="J21" s="57"/>
      <c r="K21" s="57"/>
      <c r="L21" s="57"/>
      <c r="M21" s="57"/>
      <c r="N21" s="57"/>
    </row>
    <row r="22" spans="1:14" ht="14.5">
      <c r="A22" s="58">
        <v>4</v>
      </c>
      <c r="B22" s="57"/>
      <c r="C22" s="57" t="s">
        <v>406</v>
      </c>
      <c r="D22" s="57"/>
      <c r="E22" s="57"/>
      <c r="F22" s="57"/>
      <c r="G22" s="57"/>
      <c r="H22" s="57"/>
      <c r="I22" s="57"/>
      <c r="J22" s="57"/>
      <c r="K22" s="57"/>
      <c r="L22" s="57"/>
      <c r="M22" s="57"/>
      <c r="N22" s="57"/>
    </row>
    <row r="23" spans="1:14" ht="14.5">
      <c r="A23" s="58">
        <v>5</v>
      </c>
      <c r="B23" s="57"/>
      <c r="C23" s="57" t="s">
        <v>398</v>
      </c>
      <c r="D23" s="57"/>
      <c r="E23" s="57"/>
      <c r="F23" s="57"/>
      <c r="G23" s="57"/>
      <c r="H23" s="57"/>
      <c r="I23" s="57"/>
      <c r="J23" s="57"/>
      <c r="K23" s="57"/>
      <c r="L23" s="57"/>
      <c r="M23" s="57"/>
      <c r="N23" s="57"/>
    </row>
    <row r="24" spans="1:14" ht="14.5">
      <c r="A24" s="58">
        <v>6</v>
      </c>
      <c r="B24" s="57"/>
      <c r="C24" s="57" t="s">
        <v>395</v>
      </c>
      <c r="D24" s="57"/>
      <c r="E24" s="57"/>
      <c r="F24" s="57"/>
      <c r="G24" s="57"/>
      <c r="H24" s="57"/>
      <c r="I24" s="57"/>
      <c r="J24" s="57"/>
      <c r="K24" s="57"/>
      <c r="L24" s="57"/>
      <c r="M24" s="57"/>
      <c r="N24" s="5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11CEC-EA9A-4051-8D84-757FD6891A82}">
  <sheetPr>
    <tabColor rgb="FFFFFF00"/>
    <pageSetUpPr fitToPage="1"/>
  </sheetPr>
  <dimension ref="A1:L352"/>
  <sheetViews>
    <sheetView topLeftCell="A4" zoomScale="75" zoomScaleNormal="75" zoomScaleSheetLayoutView="150" workbookViewId="0">
      <selection activeCell="B32" sqref="B32"/>
    </sheetView>
  </sheetViews>
  <sheetFormatPr defaultRowHeight="14"/>
  <cols>
    <col min="1" max="1" width="8" style="16" customWidth="1"/>
    <col min="2" max="2" width="9.1796875" style="16" customWidth="1"/>
    <col min="3" max="3" width="42.54296875" style="16" customWidth="1"/>
    <col min="4" max="4" width="8.81640625" style="114" customWidth="1"/>
    <col min="5" max="5" width="48.81640625" style="16" customWidth="1"/>
    <col min="6" max="6" width="51.54296875" style="20" customWidth="1"/>
    <col min="7" max="7" width="15" style="16" customWidth="1"/>
    <col min="8" max="8" width="8.453125" style="16" customWidth="1"/>
    <col min="9" max="10" width="27.54296875" style="16" customWidth="1"/>
    <col min="11" max="11" width="48.453125" style="16" customWidth="1"/>
    <col min="12" max="12" width="12" style="16" customWidth="1"/>
  </cols>
  <sheetData>
    <row r="1" spans="1:12" ht="15" hidden="1" customHeight="1">
      <c r="A1" s="61" t="s">
        <v>356</v>
      </c>
      <c r="B1" s="61"/>
      <c r="C1" s="61"/>
      <c r="D1" s="211"/>
      <c r="E1" s="61"/>
      <c r="F1" s="202"/>
      <c r="G1" s="61"/>
      <c r="H1" s="61"/>
      <c r="I1" s="61"/>
      <c r="J1" s="61"/>
      <c r="K1" s="61"/>
      <c r="L1" s="61"/>
    </row>
    <row r="2" spans="1:12" ht="15" hidden="1" customHeight="1">
      <c r="A2" s="61"/>
      <c r="B2" s="61"/>
      <c r="C2" s="61"/>
      <c r="D2" s="211"/>
      <c r="E2" s="61"/>
      <c r="F2" s="202"/>
      <c r="G2" s="61"/>
      <c r="H2" s="61"/>
      <c r="I2" s="61"/>
      <c r="J2" s="61"/>
      <c r="K2" s="61"/>
      <c r="L2" s="61"/>
    </row>
    <row r="3" spans="1:12" ht="15" hidden="1" customHeight="1">
      <c r="A3" s="61"/>
      <c r="B3" s="61"/>
      <c r="C3" s="61"/>
      <c r="D3" s="211"/>
      <c r="E3" s="61"/>
      <c r="F3" s="202"/>
      <c r="G3" s="61"/>
      <c r="H3" s="61"/>
      <c r="I3" s="61"/>
      <c r="J3" s="61"/>
      <c r="K3" s="61"/>
      <c r="L3" s="61"/>
    </row>
    <row r="4" spans="1:12" ht="28.5" customHeight="1">
      <c r="A4" s="203">
        <v>2</v>
      </c>
      <c r="B4" s="97" t="s">
        <v>334</v>
      </c>
      <c r="C4" s="204"/>
      <c r="D4" s="205" t="str">
        <f>[2]Cover!D3</f>
        <v>Haderup Skovservice A/S</v>
      </c>
      <c r="E4" s="205"/>
      <c r="F4" s="207"/>
      <c r="G4" s="205"/>
      <c r="H4" s="204"/>
      <c r="I4" s="205"/>
      <c r="J4" s="205"/>
      <c r="K4" s="204"/>
      <c r="L4" s="206" t="str">
        <f>'1 Basic info'!C3</f>
        <v>SA-PEFC-FM-007888</v>
      </c>
    </row>
    <row r="5" spans="1:12" ht="45" customHeight="1">
      <c r="A5" s="212" t="s">
        <v>32</v>
      </c>
      <c r="B5" s="212" t="s">
        <v>56</v>
      </c>
      <c r="C5" s="212" t="s">
        <v>355</v>
      </c>
      <c r="D5" s="210" t="s">
        <v>171</v>
      </c>
      <c r="E5" s="212" t="s">
        <v>1225</v>
      </c>
      <c r="F5" s="212" t="s">
        <v>1224</v>
      </c>
      <c r="G5" s="212" t="s">
        <v>42</v>
      </c>
      <c r="H5" s="212" t="s">
        <v>33</v>
      </c>
      <c r="I5" s="112" t="s">
        <v>384</v>
      </c>
      <c r="J5" s="112" t="s">
        <v>383</v>
      </c>
      <c r="K5" s="212" t="s">
        <v>382</v>
      </c>
      <c r="L5" s="212" t="s">
        <v>358</v>
      </c>
    </row>
    <row r="6" spans="1:12" ht="14.15" customHeight="1">
      <c r="A6" s="212" t="s">
        <v>117</v>
      </c>
      <c r="B6" s="213"/>
      <c r="C6" s="213"/>
      <c r="D6" s="213"/>
      <c r="E6" s="213"/>
      <c r="F6" s="213"/>
      <c r="G6" s="213"/>
      <c r="H6" s="213"/>
      <c r="I6" s="213"/>
      <c r="J6" s="213"/>
      <c r="K6" s="213"/>
      <c r="L6" s="213"/>
    </row>
    <row r="7" spans="1:12" ht="15.65" customHeight="1">
      <c r="A7" s="189" t="s">
        <v>1020</v>
      </c>
      <c r="B7" s="189" t="s">
        <v>357</v>
      </c>
      <c r="C7" s="189" t="s">
        <v>1293</v>
      </c>
      <c r="D7" s="189" t="s">
        <v>1187</v>
      </c>
      <c r="E7" s="189" t="s">
        <v>1290</v>
      </c>
      <c r="F7" s="189" t="s">
        <v>1223</v>
      </c>
      <c r="G7" s="189" t="s">
        <v>1264</v>
      </c>
      <c r="H7" s="189" t="s">
        <v>1427</v>
      </c>
      <c r="I7" s="189"/>
      <c r="J7" s="189"/>
      <c r="K7" s="189" t="s">
        <v>1443</v>
      </c>
      <c r="L7" s="189" t="s">
        <v>1428</v>
      </c>
    </row>
    <row r="8" spans="1:12" s="57" customFormat="1" ht="15.65" customHeight="1">
      <c r="A8" s="189" t="s">
        <v>1021</v>
      </c>
      <c r="B8" s="189" t="s">
        <v>1429</v>
      </c>
      <c r="C8" s="189" t="s">
        <v>1292</v>
      </c>
      <c r="D8" s="189" t="s">
        <v>1215</v>
      </c>
      <c r="E8" s="189" t="s">
        <v>1291</v>
      </c>
      <c r="F8" s="189" t="s">
        <v>1222</v>
      </c>
      <c r="G8" s="262" t="s">
        <v>1446</v>
      </c>
      <c r="H8" s="262" t="s">
        <v>1427</v>
      </c>
      <c r="I8" s="189"/>
      <c r="J8" s="189"/>
      <c r="K8" s="189" t="s">
        <v>1543</v>
      </c>
      <c r="L8" s="189" t="s">
        <v>1511</v>
      </c>
    </row>
    <row r="9" spans="1:12" ht="15.65" customHeight="1">
      <c r="A9" s="262" t="s">
        <v>1022</v>
      </c>
      <c r="B9" s="262" t="s">
        <v>357</v>
      </c>
      <c r="C9" s="263" t="s">
        <v>1301</v>
      </c>
      <c r="D9" s="263" t="s">
        <v>1203</v>
      </c>
      <c r="E9" s="262" t="s">
        <v>1204</v>
      </c>
      <c r="F9" s="262" t="s">
        <v>1221</v>
      </c>
      <c r="G9" s="262" t="s">
        <v>1264</v>
      </c>
      <c r="H9" s="262" t="s">
        <v>1427</v>
      </c>
      <c r="I9" s="262"/>
      <c r="J9" s="262"/>
      <c r="K9" s="262" t="s">
        <v>1548</v>
      </c>
      <c r="L9" s="264" t="s">
        <v>1511</v>
      </c>
    </row>
    <row r="10" spans="1:12" s="57" customFormat="1" ht="15.65" customHeight="1">
      <c r="A10" s="189" t="s">
        <v>1023</v>
      </c>
      <c r="B10" s="189" t="s">
        <v>1485</v>
      </c>
      <c r="C10" s="189" t="s">
        <v>1294</v>
      </c>
      <c r="D10" s="189" t="s">
        <v>1205</v>
      </c>
      <c r="E10" s="189" t="s">
        <v>1327</v>
      </c>
      <c r="F10" s="189" t="s">
        <v>1328</v>
      </c>
      <c r="G10" s="189" t="s">
        <v>1486</v>
      </c>
      <c r="H10" s="189" t="s">
        <v>1427</v>
      </c>
      <c r="I10" s="189"/>
      <c r="J10" s="189"/>
      <c r="K10" s="189" t="s">
        <v>1567</v>
      </c>
      <c r="L10" s="189" t="s">
        <v>1566</v>
      </c>
    </row>
    <row r="11" spans="1:12" ht="14.15" customHeight="1">
      <c r="A11" s="262" t="s">
        <v>1024</v>
      </c>
      <c r="B11" s="262" t="s">
        <v>357</v>
      </c>
      <c r="C11" s="263" t="s">
        <v>1295</v>
      </c>
      <c r="D11" s="263" t="s">
        <v>1219</v>
      </c>
      <c r="E11" s="262" t="s">
        <v>1220</v>
      </c>
      <c r="F11" s="262" t="s">
        <v>1226</v>
      </c>
      <c r="G11" s="262" t="s">
        <v>1264</v>
      </c>
      <c r="H11" s="262" t="s">
        <v>1427</v>
      </c>
      <c r="I11" s="262"/>
      <c r="J11" s="262"/>
      <c r="K11" s="262" t="s">
        <v>1472</v>
      </c>
      <c r="L11" s="264"/>
    </row>
    <row r="12" spans="1:12" ht="14.15" customHeight="1">
      <c r="A12" s="189" t="s">
        <v>1025</v>
      </c>
      <c r="B12" s="15" t="s">
        <v>1429</v>
      </c>
      <c r="C12" s="189" t="s">
        <v>1296</v>
      </c>
      <c r="D12" s="189" t="s">
        <v>1229</v>
      </c>
      <c r="E12" s="189" t="s">
        <v>1297</v>
      </c>
      <c r="F12" s="189" t="s">
        <v>1227</v>
      </c>
      <c r="G12" s="275" t="s">
        <v>1446</v>
      </c>
      <c r="H12" s="262" t="s">
        <v>1427</v>
      </c>
      <c r="I12" s="189" t="s">
        <v>1461</v>
      </c>
      <c r="J12" s="189" t="s">
        <v>1462</v>
      </c>
      <c r="K12" s="189" t="s">
        <v>1524</v>
      </c>
      <c r="L12" s="189" t="s">
        <v>1511</v>
      </c>
    </row>
    <row r="13" spans="1:12" s="268" customFormat="1" ht="14.15" customHeight="1">
      <c r="A13" s="189" t="s">
        <v>1026</v>
      </c>
      <c r="B13" s="189" t="s">
        <v>357</v>
      </c>
      <c r="C13" s="189" t="s">
        <v>1329</v>
      </c>
      <c r="D13" s="189" t="s">
        <v>1237</v>
      </c>
      <c r="E13" s="189" t="s">
        <v>1331</v>
      </c>
      <c r="F13" s="189" t="s">
        <v>1238</v>
      </c>
      <c r="G13" s="189" t="s">
        <v>1264</v>
      </c>
      <c r="H13" s="189" t="s">
        <v>1427</v>
      </c>
      <c r="I13" s="189"/>
      <c r="J13" s="189"/>
      <c r="K13" s="189" t="s">
        <v>1432</v>
      </c>
      <c r="L13" s="189" t="s">
        <v>1428</v>
      </c>
    </row>
    <row r="14" spans="1:12" s="268" customFormat="1" ht="14.15" customHeight="1">
      <c r="A14" s="189" t="s">
        <v>1027</v>
      </c>
      <c r="B14" s="189" t="s">
        <v>357</v>
      </c>
      <c r="C14" s="189" t="s">
        <v>1299</v>
      </c>
      <c r="D14" s="189" t="s">
        <v>1228</v>
      </c>
      <c r="E14" s="189" t="s">
        <v>1330</v>
      </c>
      <c r="F14" s="189" t="s">
        <v>1300</v>
      </c>
      <c r="G14" s="189" t="s">
        <v>1264</v>
      </c>
      <c r="H14" s="189" t="s">
        <v>1427</v>
      </c>
      <c r="I14" s="189"/>
      <c r="J14" s="189"/>
      <c r="K14" s="189" t="s">
        <v>1434</v>
      </c>
      <c r="L14" s="189" t="s">
        <v>1428</v>
      </c>
    </row>
    <row r="15" spans="1:12" s="268" customFormat="1" ht="14.15" customHeight="1">
      <c r="A15" s="265" t="s">
        <v>176</v>
      </c>
      <c r="B15" s="266"/>
      <c r="C15" s="266"/>
      <c r="D15" s="266"/>
      <c r="E15" s="266"/>
      <c r="F15" s="266"/>
      <c r="G15" s="266"/>
      <c r="H15" s="266"/>
      <c r="I15" s="266"/>
      <c r="J15" s="266"/>
      <c r="K15" s="266"/>
      <c r="L15" s="266"/>
    </row>
    <row r="16" spans="1:12" s="268" customFormat="1" ht="14.5" customHeight="1">
      <c r="A16" s="189" t="s">
        <v>1452</v>
      </c>
      <c r="B16" s="189" t="s">
        <v>1429</v>
      </c>
      <c r="C16" s="260" t="s">
        <v>1468</v>
      </c>
      <c r="D16" s="189" t="s">
        <v>1454</v>
      </c>
      <c r="E16" s="260" t="s">
        <v>1469</v>
      </c>
      <c r="F16" s="260" t="s">
        <v>1484</v>
      </c>
      <c r="G16" s="262" t="s">
        <v>1446</v>
      </c>
      <c r="H16" s="262" t="s">
        <v>1427</v>
      </c>
      <c r="I16" s="267"/>
      <c r="J16" s="267"/>
      <c r="K16" s="189" t="s">
        <v>1545</v>
      </c>
      <c r="L16" s="262" t="s">
        <v>1511</v>
      </c>
    </row>
    <row r="17" spans="1:12" s="268" customFormat="1" ht="14.5" customHeight="1">
      <c r="A17" s="189" t="s">
        <v>1456</v>
      </c>
      <c r="B17" s="189" t="s">
        <v>357</v>
      </c>
      <c r="C17" s="276" t="s">
        <v>1463</v>
      </c>
      <c r="D17" s="189" t="s">
        <v>1229</v>
      </c>
      <c r="E17" s="189" t="s">
        <v>1464</v>
      </c>
      <c r="F17" s="189" t="s">
        <v>1465</v>
      </c>
      <c r="G17" s="189" t="s">
        <v>1264</v>
      </c>
      <c r="H17" s="189" t="s">
        <v>1427</v>
      </c>
      <c r="I17" s="189"/>
      <c r="J17" s="189"/>
      <c r="K17" s="189" t="s">
        <v>1526</v>
      </c>
      <c r="L17" s="262" t="s">
        <v>1512</v>
      </c>
    </row>
    <row r="18" spans="1:12" s="268" customFormat="1" ht="15.65" customHeight="1">
      <c r="A18" s="265" t="s">
        <v>12</v>
      </c>
      <c r="B18" s="266"/>
      <c r="C18" s="266"/>
      <c r="D18" s="266"/>
      <c r="E18" s="266"/>
      <c r="F18" s="266"/>
      <c r="G18" s="266"/>
      <c r="H18" s="266"/>
      <c r="I18" s="266"/>
      <c r="J18" s="266"/>
      <c r="K18" s="266"/>
      <c r="L18" s="266"/>
    </row>
    <row r="19" spans="1:12" s="268" customFormat="1" ht="15.65" customHeight="1">
      <c r="A19" s="189" t="s">
        <v>1520</v>
      </c>
      <c r="B19" s="189" t="s">
        <v>1429</v>
      </c>
      <c r="C19" s="189" t="s">
        <v>1559</v>
      </c>
      <c r="D19" s="190" t="s">
        <v>1562</v>
      </c>
      <c r="E19" s="189" t="s">
        <v>1561</v>
      </c>
      <c r="F19" s="189" t="s">
        <v>1560</v>
      </c>
      <c r="G19" s="189" t="s">
        <v>1513</v>
      </c>
      <c r="H19" s="189" t="s">
        <v>1427</v>
      </c>
      <c r="I19" s="189"/>
      <c r="J19" s="189"/>
      <c r="K19" s="189" t="s">
        <v>3577</v>
      </c>
      <c r="L19" s="262" t="s">
        <v>2818</v>
      </c>
    </row>
    <row r="20" spans="1:12" s="268" customFormat="1" ht="15.65" customHeight="1">
      <c r="A20" s="189" t="s">
        <v>1521</v>
      </c>
      <c r="B20" s="189" t="s">
        <v>1429</v>
      </c>
      <c r="C20" s="189" t="s">
        <v>1532</v>
      </c>
      <c r="D20" s="190" t="s">
        <v>1563</v>
      </c>
      <c r="E20" s="189" t="s">
        <v>1533</v>
      </c>
      <c r="F20" s="189" t="s">
        <v>1534</v>
      </c>
      <c r="G20" s="189" t="s">
        <v>1513</v>
      </c>
      <c r="H20" s="189" t="s">
        <v>1427</v>
      </c>
      <c r="I20" s="189"/>
      <c r="J20" s="189"/>
      <c r="K20" s="189" t="s">
        <v>2819</v>
      </c>
      <c r="L20" s="262" t="s">
        <v>2818</v>
      </c>
    </row>
    <row r="21" spans="1:12" s="268" customFormat="1" ht="13">
      <c r="A21" s="265" t="s">
        <v>13</v>
      </c>
      <c r="B21" s="266"/>
      <c r="C21" s="266"/>
      <c r="D21" s="266"/>
      <c r="E21" s="266"/>
      <c r="F21" s="266"/>
      <c r="G21" s="266"/>
      <c r="H21" s="266"/>
      <c r="I21" s="266"/>
      <c r="J21" s="266"/>
      <c r="K21" s="266"/>
      <c r="L21" s="266"/>
    </row>
    <row r="22" spans="1:12" s="268" customFormat="1" ht="64.5" customHeight="1">
      <c r="A22" s="189" t="s">
        <v>2820</v>
      </c>
      <c r="B22" s="189" t="s">
        <v>1485</v>
      </c>
      <c r="C22" s="189" t="s">
        <v>3540</v>
      </c>
      <c r="D22" s="190" t="s">
        <v>3543</v>
      </c>
      <c r="E22" s="189" t="s">
        <v>3542</v>
      </c>
      <c r="F22" s="307" t="s">
        <v>3547</v>
      </c>
      <c r="G22" s="189" t="s">
        <v>3544</v>
      </c>
      <c r="H22" s="189" t="s">
        <v>1427</v>
      </c>
      <c r="I22" s="189"/>
      <c r="J22" s="189"/>
      <c r="K22" s="189" t="s">
        <v>3669</v>
      </c>
      <c r="L22" s="189" t="s">
        <v>3670</v>
      </c>
    </row>
    <row r="23" spans="1:12" s="268" customFormat="1" ht="133" customHeight="1">
      <c r="A23" s="189" t="s">
        <v>2821</v>
      </c>
      <c r="B23" s="189" t="s">
        <v>1485</v>
      </c>
      <c r="C23" s="189" t="s">
        <v>3540</v>
      </c>
      <c r="D23" s="190" t="s">
        <v>3561</v>
      </c>
      <c r="E23" s="189" t="s">
        <v>3572</v>
      </c>
      <c r="F23" s="307" t="s">
        <v>3562</v>
      </c>
      <c r="G23" s="189" t="s">
        <v>3544</v>
      </c>
      <c r="H23" s="189" t="s">
        <v>1427</v>
      </c>
      <c r="I23" s="189"/>
      <c r="J23" s="189"/>
      <c r="K23" s="189" t="s">
        <v>3668</v>
      </c>
      <c r="L23" s="189" t="s">
        <v>3670</v>
      </c>
    </row>
    <row r="24" spans="1:12" s="268" customFormat="1" ht="80.5" customHeight="1">
      <c r="A24" s="189" t="s">
        <v>3538</v>
      </c>
      <c r="B24" s="189" t="s">
        <v>1429</v>
      </c>
      <c r="C24" s="189" t="s">
        <v>3568</v>
      </c>
      <c r="D24" s="190" t="s">
        <v>3569</v>
      </c>
      <c r="E24" s="189" t="s">
        <v>3571</v>
      </c>
      <c r="F24" s="307" t="s">
        <v>3570</v>
      </c>
      <c r="G24" s="189" t="s">
        <v>3544</v>
      </c>
      <c r="H24" s="189" t="s">
        <v>1427</v>
      </c>
      <c r="I24" s="189"/>
      <c r="J24" s="189"/>
      <c r="K24" s="189" t="s">
        <v>3672</v>
      </c>
      <c r="L24" s="189" t="s">
        <v>3670</v>
      </c>
    </row>
    <row r="25" spans="1:12" s="268" customFormat="1" ht="96" customHeight="1">
      <c r="A25" s="189" t="s">
        <v>3539</v>
      </c>
      <c r="B25" s="189" t="s">
        <v>1429</v>
      </c>
      <c r="C25" s="189" t="s">
        <v>3589</v>
      </c>
      <c r="D25" s="190" t="s">
        <v>3586</v>
      </c>
      <c r="E25" s="189" t="s">
        <v>3590</v>
      </c>
      <c r="F25" s="307" t="s">
        <v>3591</v>
      </c>
      <c r="G25" s="189" t="s">
        <v>3544</v>
      </c>
      <c r="H25" s="189" t="s">
        <v>1427</v>
      </c>
      <c r="I25" s="189"/>
      <c r="J25" s="189"/>
      <c r="K25" s="189" t="s">
        <v>3673</v>
      </c>
      <c r="L25" s="189" t="s">
        <v>3670</v>
      </c>
    </row>
    <row r="26" spans="1:12" s="268" customFormat="1" ht="83.15" customHeight="1">
      <c r="A26" s="189" t="s">
        <v>3567</v>
      </c>
      <c r="B26" s="189" t="s">
        <v>1429</v>
      </c>
      <c r="C26" s="189" t="s">
        <v>3599</v>
      </c>
      <c r="D26" s="190" t="s">
        <v>3585</v>
      </c>
      <c r="E26" s="189" t="s">
        <v>3600</v>
      </c>
      <c r="F26" s="307" t="s">
        <v>3601</v>
      </c>
      <c r="G26" s="189" t="s">
        <v>3544</v>
      </c>
      <c r="H26" s="189" t="s">
        <v>1427</v>
      </c>
      <c r="I26" s="189"/>
      <c r="J26" s="189"/>
      <c r="K26" s="189" t="s">
        <v>3671</v>
      </c>
      <c r="L26" s="189" t="s">
        <v>3670</v>
      </c>
    </row>
    <row r="27" spans="1:12" s="268" customFormat="1" ht="13">
      <c r="A27" s="265" t="s">
        <v>3621</v>
      </c>
      <c r="B27" s="266"/>
      <c r="C27" s="266"/>
      <c r="D27" s="266"/>
      <c r="E27" s="266"/>
      <c r="F27" s="266"/>
      <c r="G27" s="266"/>
      <c r="H27" s="266"/>
      <c r="I27" s="266"/>
      <c r="J27" s="266"/>
      <c r="K27" s="266"/>
      <c r="L27" s="266"/>
    </row>
    <row r="28" spans="1:12" s="268" customFormat="1" ht="97.5" customHeight="1">
      <c r="A28" s="189" t="s">
        <v>3674</v>
      </c>
      <c r="B28" s="189" t="s">
        <v>1429</v>
      </c>
      <c r="C28" s="189" t="s">
        <v>3714</v>
      </c>
      <c r="D28" s="190" t="s">
        <v>3695</v>
      </c>
      <c r="E28" s="189" t="s">
        <v>3716</v>
      </c>
      <c r="F28" s="189" t="s">
        <v>3715</v>
      </c>
      <c r="G28" s="189" t="s">
        <v>3544</v>
      </c>
      <c r="H28" s="189" t="s">
        <v>3545</v>
      </c>
      <c r="I28" s="189" t="s">
        <v>3680</v>
      </c>
      <c r="J28" s="189" t="s">
        <v>3679</v>
      </c>
      <c r="K28" s="189"/>
      <c r="L28" s="189"/>
    </row>
    <row r="29" spans="1:12" s="268" customFormat="1" ht="107.5" customHeight="1">
      <c r="A29" s="189" t="s">
        <v>3675</v>
      </c>
      <c r="B29" s="189" t="s">
        <v>1429</v>
      </c>
      <c r="C29" s="189" t="s">
        <v>3706</v>
      </c>
      <c r="D29" s="190" t="s">
        <v>3694</v>
      </c>
      <c r="E29" s="189" t="s">
        <v>3707</v>
      </c>
      <c r="F29" s="189" t="s">
        <v>3623</v>
      </c>
      <c r="G29" s="189" t="s">
        <v>3544</v>
      </c>
      <c r="H29" s="189" t="s">
        <v>3545</v>
      </c>
      <c r="I29" s="189" t="s">
        <v>3681</v>
      </c>
      <c r="J29" s="189" t="s">
        <v>3685</v>
      </c>
      <c r="K29" s="189"/>
      <c r="L29" s="189"/>
    </row>
    <row r="30" spans="1:12" s="268" customFormat="1" ht="93.5" customHeight="1">
      <c r="A30" s="189" t="s">
        <v>3676</v>
      </c>
      <c r="B30" s="189" t="s">
        <v>1429</v>
      </c>
      <c r="C30" s="189" t="s">
        <v>3692</v>
      </c>
      <c r="D30" s="190" t="s">
        <v>3696</v>
      </c>
      <c r="E30" s="189" t="s">
        <v>3693</v>
      </c>
      <c r="F30" s="189" t="s">
        <v>3622</v>
      </c>
      <c r="G30" s="189" t="s">
        <v>3544</v>
      </c>
      <c r="H30" s="189" t="s">
        <v>3545</v>
      </c>
      <c r="I30" s="189" t="s">
        <v>3681</v>
      </c>
      <c r="J30" s="189" t="s">
        <v>3685</v>
      </c>
      <c r="K30" s="189"/>
      <c r="L30" s="189"/>
    </row>
    <row r="31" spans="1:12" s="268" customFormat="1" ht="106.5" customHeight="1">
      <c r="A31" s="189" t="s">
        <v>3677</v>
      </c>
      <c r="B31" s="189" t="s">
        <v>1429</v>
      </c>
      <c r="C31" s="189" t="s">
        <v>3690</v>
      </c>
      <c r="D31" s="190" t="s">
        <v>3697</v>
      </c>
      <c r="E31" s="189" t="s">
        <v>3708</v>
      </c>
      <c r="F31" s="189" t="s">
        <v>3709</v>
      </c>
      <c r="G31" s="189" t="s">
        <v>3544</v>
      </c>
      <c r="H31" s="189" t="s">
        <v>3545</v>
      </c>
      <c r="I31" s="189" t="s">
        <v>3682</v>
      </c>
      <c r="J31" s="189" t="s">
        <v>3686</v>
      </c>
      <c r="K31" s="189"/>
      <c r="L31" s="189"/>
    </row>
    <row r="32" spans="1:12" s="268" customFormat="1" ht="165" customHeight="1">
      <c r="A32" s="189" t="s">
        <v>3678</v>
      </c>
      <c r="B32" s="189" t="s">
        <v>1429</v>
      </c>
      <c r="C32" s="189" t="s">
        <v>3702</v>
      </c>
      <c r="D32" s="190" t="s">
        <v>3703</v>
      </c>
      <c r="E32" s="189" t="s">
        <v>3700</v>
      </c>
      <c r="F32" s="189" t="s">
        <v>3624</v>
      </c>
      <c r="G32" s="189" t="s">
        <v>3544</v>
      </c>
      <c r="H32" s="189" t="s">
        <v>3545</v>
      </c>
      <c r="I32" s="189" t="s">
        <v>3683</v>
      </c>
      <c r="J32" s="189" t="s">
        <v>3684</v>
      </c>
      <c r="K32" s="189"/>
      <c r="L32" s="189"/>
    </row>
    <row r="33" spans="2:6">
      <c r="B33" s="113"/>
      <c r="F33" s="156"/>
    </row>
    <row r="34" spans="2:6">
      <c r="B34" s="113"/>
      <c r="F34" s="156"/>
    </row>
    <row r="35" spans="2:6">
      <c r="B35" s="113"/>
      <c r="F35" s="156"/>
    </row>
    <row r="36" spans="2:6">
      <c r="B36" s="113"/>
      <c r="F36" s="156"/>
    </row>
    <row r="37" spans="2:6">
      <c r="B37" s="113"/>
      <c r="F37" s="156"/>
    </row>
    <row r="38" spans="2:6">
      <c r="B38" s="113"/>
      <c r="F38" s="156"/>
    </row>
    <row r="39" spans="2:6">
      <c r="B39" s="113"/>
      <c r="F39" s="156"/>
    </row>
    <row r="40" spans="2:6">
      <c r="B40" s="113"/>
      <c r="F40" s="156"/>
    </row>
    <row r="41" spans="2:6">
      <c r="B41" s="113"/>
      <c r="F41" s="156"/>
    </row>
    <row r="42" spans="2:6">
      <c r="B42" s="113"/>
      <c r="F42" s="156"/>
    </row>
    <row r="43" spans="2:6">
      <c r="B43" s="113"/>
      <c r="F43" s="156"/>
    </row>
    <row r="44" spans="2:6">
      <c r="B44" s="113"/>
      <c r="F44" s="156"/>
    </row>
    <row r="45" spans="2:6">
      <c r="B45" s="113"/>
      <c r="F45" s="156"/>
    </row>
    <row r="46" spans="2:6">
      <c r="B46" s="113"/>
      <c r="F46" s="156"/>
    </row>
    <row r="47" spans="2:6">
      <c r="B47" s="113"/>
      <c r="F47" s="156"/>
    </row>
    <row r="48" spans="2:6">
      <c r="B48" s="113"/>
      <c r="F48" s="156"/>
    </row>
    <row r="49" spans="2:6">
      <c r="B49" s="113"/>
      <c r="F49" s="156"/>
    </row>
    <row r="50" spans="2:6">
      <c r="B50" s="113"/>
    </row>
    <row r="51" spans="2:6">
      <c r="B51" s="113"/>
    </row>
    <row r="52" spans="2:6">
      <c r="B52" s="113"/>
    </row>
    <row r="53" spans="2:6">
      <c r="B53" s="113"/>
    </row>
    <row r="54" spans="2:6">
      <c r="B54" s="113"/>
    </row>
    <row r="55" spans="2:6">
      <c r="B55" s="113"/>
    </row>
    <row r="56" spans="2:6">
      <c r="B56" s="113"/>
    </row>
    <row r="57" spans="2:6">
      <c r="B57" s="113"/>
    </row>
    <row r="58" spans="2:6">
      <c r="B58" s="113"/>
    </row>
    <row r="59" spans="2:6">
      <c r="B59" s="113"/>
    </row>
    <row r="60" spans="2:6">
      <c r="B60" s="113"/>
    </row>
    <row r="61" spans="2:6">
      <c r="B61" s="113"/>
    </row>
    <row r="62" spans="2:6">
      <c r="B62" s="113"/>
    </row>
    <row r="63" spans="2:6">
      <c r="B63" s="113"/>
    </row>
    <row r="64" spans="2:6">
      <c r="B64" s="113"/>
    </row>
    <row r="65" spans="2:2">
      <c r="B65" s="113"/>
    </row>
    <row r="66" spans="2:2">
      <c r="B66" s="113"/>
    </row>
    <row r="67" spans="2:2">
      <c r="B67" s="113"/>
    </row>
    <row r="68" spans="2:2">
      <c r="B68" s="113"/>
    </row>
    <row r="69" spans="2:2">
      <c r="B69" s="113"/>
    </row>
    <row r="70" spans="2:2">
      <c r="B70" s="113"/>
    </row>
    <row r="71" spans="2:2">
      <c r="B71" s="113"/>
    </row>
    <row r="72" spans="2:2">
      <c r="B72" s="113"/>
    </row>
    <row r="73" spans="2:2">
      <c r="B73" s="113"/>
    </row>
    <row r="74" spans="2:2">
      <c r="B74" s="113"/>
    </row>
    <row r="75" spans="2:2">
      <c r="B75" s="113"/>
    </row>
    <row r="76" spans="2:2">
      <c r="B76" s="113"/>
    </row>
    <row r="77" spans="2:2">
      <c r="B77" s="113"/>
    </row>
    <row r="78" spans="2:2">
      <c r="B78" s="113"/>
    </row>
    <row r="79" spans="2:2">
      <c r="B79" s="113"/>
    </row>
    <row r="80" spans="2:2">
      <c r="B80" s="113"/>
    </row>
    <row r="81" spans="2:2">
      <c r="B81" s="113"/>
    </row>
    <row r="82" spans="2:2">
      <c r="B82" s="113"/>
    </row>
    <row r="83" spans="2:2">
      <c r="B83" s="113"/>
    </row>
    <row r="84" spans="2:2">
      <c r="B84" s="113"/>
    </row>
    <row r="85" spans="2:2">
      <c r="B85" s="113"/>
    </row>
    <row r="86" spans="2:2">
      <c r="B86" s="113"/>
    </row>
    <row r="87" spans="2:2">
      <c r="B87" s="113"/>
    </row>
    <row r="88" spans="2:2">
      <c r="B88" s="113"/>
    </row>
    <row r="89" spans="2:2">
      <c r="B89" s="113"/>
    </row>
    <row r="90" spans="2:2">
      <c r="B90" s="113"/>
    </row>
    <row r="91" spans="2:2">
      <c r="B91" s="113"/>
    </row>
    <row r="92" spans="2:2">
      <c r="B92" s="113"/>
    </row>
    <row r="93" spans="2:2">
      <c r="B93" s="113"/>
    </row>
    <row r="94" spans="2:2">
      <c r="B94" s="113"/>
    </row>
    <row r="95" spans="2:2">
      <c r="B95" s="113"/>
    </row>
    <row r="96" spans="2:2">
      <c r="B96" s="113"/>
    </row>
    <row r="97" spans="2:2">
      <c r="B97" s="113"/>
    </row>
    <row r="98" spans="2:2">
      <c r="B98" s="113"/>
    </row>
    <row r="99" spans="2:2">
      <c r="B99" s="113"/>
    </row>
    <row r="100" spans="2:2">
      <c r="B100" s="113"/>
    </row>
    <row r="101" spans="2:2">
      <c r="B101" s="113"/>
    </row>
    <row r="102" spans="2:2">
      <c r="B102" s="113"/>
    </row>
    <row r="103" spans="2:2">
      <c r="B103" s="113"/>
    </row>
    <row r="104" spans="2:2">
      <c r="B104" s="113"/>
    </row>
    <row r="105" spans="2:2">
      <c r="B105" s="113"/>
    </row>
    <row r="106" spans="2:2">
      <c r="B106" s="113"/>
    </row>
    <row r="107" spans="2:2">
      <c r="B107" s="113"/>
    </row>
    <row r="108" spans="2:2">
      <c r="B108" s="113"/>
    </row>
    <row r="109" spans="2:2">
      <c r="B109" s="113"/>
    </row>
    <row r="110" spans="2:2">
      <c r="B110" s="113"/>
    </row>
    <row r="111" spans="2:2">
      <c r="B111" s="113"/>
    </row>
    <row r="112" spans="2:2">
      <c r="B112" s="113"/>
    </row>
    <row r="113" spans="2:2">
      <c r="B113" s="113"/>
    </row>
    <row r="114" spans="2:2">
      <c r="B114" s="113"/>
    </row>
    <row r="115" spans="2:2">
      <c r="B115" s="113"/>
    </row>
    <row r="116" spans="2:2">
      <c r="B116" s="113"/>
    </row>
    <row r="117" spans="2:2">
      <c r="B117" s="113"/>
    </row>
    <row r="118" spans="2:2">
      <c r="B118" s="113"/>
    </row>
    <row r="119" spans="2:2">
      <c r="B119" s="113"/>
    </row>
    <row r="120" spans="2:2">
      <c r="B120" s="113"/>
    </row>
    <row r="121" spans="2:2">
      <c r="B121" s="113"/>
    </row>
    <row r="122" spans="2:2">
      <c r="B122" s="113"/>
    </row>
    <row r="123" spans="2:2">
      <c r="B123" s="113"/>
    </row>
    <row r="124" spans="2:2">
      <c r="B124" s="113"/>
    </row>
    <row r="125" spans="2:2">
      <c r="B125" s="113"/>
    </row>
    <row r="126" spans="2:2">
      <c r="B126" s="113"/>
    </row>
    <row r="127" spans="2:2">
      <c r="B127" s="113"/>
    </row>
    <row r="128" spans="2:2">
      <c r="B128" s="113"/>
    </row>
    <row r="129" spans="2:6">
      <c r="B129" s="113"/>
    </row>
    <row r="130" spans="2:6">
      <c r="B130" s="113"/>
      <c r="F130" s="156"/>
    </row>
    <row r="131" spans="2:6">
      <c r="B131" s="113"/>
      <c r="F131" s="156"/>
    </row>
    <row r="132" spans="2:6">
      <c r="B132" s="113"/>
      <c r="F132" s="156"/>
    </row>
    <row r="133" spans="2:6">
      <c r="B133" s="113"/>
      <c r="F133" s="156"/>
    </row>
    <row r="134" spans="2:6">
      <c r="B134" s="113"/>
      <c r="F134" s="156"/>
    </row>
    <row r="135" spans="2:6">
      <c r="B135" s="113"/>
      <c r="F135" s="156"/>
    </row>
    <row r="136" spans="2:6">
      <c r="B136" s="113"/>
      <c r="F136" s="156"/>
    </row>
    <row r="137" spans="2:6">
      <c r="B137" s="113"/>
      <c r="F137" s="156"/>
    </row>
    <row r="138" spans="2:6">
      <c r="B138" s="113"/>
      <c r="F138" s="156"/>
    </row>
    <row r="139" spans="2:6">
      <c r="B139" s="113"/>
      <c r="F139" s="156"/>
    </row>
    <row r="140" spans="2:6">
      <c r="B140" s="113"/>
      <c r="F140" s="156"/>
    </row>
    <row r="141" spans="2:6">
      <c r="B141" s="113"/>
      <c r="F141" s="156"/>
    </row>
    <row r="142" spans="2:6">
      <c r="B142" s="113"/>
      <c r="F142" s="156"/>
    </row>
    <row r="143" spans="2:6">
      <c r="B143" s="113"/>
      <c r="F143" s="156"/>
    </row>
    <row r="144" spans="2:6">
      <c r="B144" s="113"/>
      <c r="F144" s="156"/>
    </row>
    <row r="145" spans="2:6">
      <c r="B145" s="113"/>
      <c r="F145" s="156"/>
    </row>
    <row r="146" spans="2:6">
      <c r="B146" s="113"/>
      <c r="F146" s="156"/>
    </row>
    <row r="147" spans="2:6">
      <c r="B147" s="113"/>
      <c r="F147" s="156"/>
    </row>
    <row r="148" spans="2:6">
      <c r="B148" s="113"/>
      <c r="F148" s="156"/>
    </row>
    <row r="149" spans="2:6">
      <c r="B149" s="113"/>
      <c r="F149" s="156"/>
    </row>
    <row r="150" spans="2:6">
      <c r="B150" s="113"/>
      <c r="F150" s="156"/>
    </row>
    <row r="151" spans="2:6">
      <c r="B151" s="113"/>
      <c r="F151" s="156"/>
    </row>
    <row r="152" spans="2:6">
      <c r="B152" s="113"/>
      <c r="F152" s="156"/>
    </row>
    <row r="153" spans="2:6">
      <c r="B153" s="113"/>
      <c r="F153" s="156"/>
    </row>
    <row r="154" spans="2:6">
      <c r="B154" s="113"/>
      <c r="F154" s="156"/>
    </row>
    <row r="155" spans="2:6">
      <c r="B155" s="113"/>
      <c r="F155" s="156"/>
    </row>
    <row r="156" spans="2:6">
      <c r="B156" s="113"/>
      <c r="F156" s="156"/>
    </row>
    <row r="157" spans="2:6">
      <c r="B157" s="113"/>
      <c r="F157" s="156"/>
    </row>
    <row r="158" spans="2:6">
      <c r="B158" s="113"/>
      <c r="F158" s="156"/>
    </row>
    <row r="159" spans="2:6">
      <c r="B159" s="113"/>
      <c r="F159" s="156"/>
    </row>
    <row r="160" spans="2:6">
      <c r="B160" s="113"/>
      <c r="F160" s="156"/>
    </row>
    <row r="161" spans="2:6">
      <c r="B161" s="113"/>
      <c r="F161" s="156"/>
    </row>
    <row r="162" spans="2:6">
      <c r="B162" s="113"/>
      <c r="F162" s="156"/>
    </row>
    <row r="163" spans="2:6">
      <c r="B163" s="113"/>
      <c r="F163" s="156"/>
    </row>
    <row r="164" spans="2:6">
      <c r="B164" s="113"/>
      <c r="F164" s="156"/>
    </row>
    <row r="165" spans="2:6">
      <c r="B165" s="113"/>
      <c r="F165" s="156"/>
    </row>
    <row r="166" spans="2:6">
      <c r="B166" s="113"/>
      <c r="F166" s="156"/>
    </row>
    <row r="167" spans="2:6">
      <c r="B167" s="113"/>
      <c r="F167" s="156"/>
    </row>
    <row r="168" spans="2:6">
      <c r="B168" s="113"/>
      <c r="F168" s="156"/>
    </row>
    <row r="169" spans="2:6">
      <c r="B169" s="113"/>
      <c r="F169" s="156"/>
    </row>
    <row r="170" spans="2:6">
      <c r="B170" s="113"/>
      <c r="F170" s="156"/>
    </row>
    <row r="171" spans="2:6">
      <c r="B171" s="113"/>
      <c r="F171" s="156"/>
    </row>
    <row r="172" spans="2:6">
      <c r="B172" s="113"/>
      <c r="F172" s="156"/>
    </row>
    <row r="173" spans="2:6">
      <c r="B173" s="113"/>
      <c r="F173" s="156"/>
    </row>
    <row r="174" spans="2:6">
      <c r="B174" s="113"/>
      <c r="F174" s="156"/>
    </row>
    <row r="175" spans="2:6">
      <c r="B175" s="113"/>
      <c r="F175" s="156"/>
    </row>
    <row r="176" spans="2:6">
      <c r="B176" s="113"/>
      <c r="F176" s="156"/>
    </row>
    <row r="177" spans="2:6">
      <c r="B177" s="113"/>
      <c r="F177" s="156"/>
    </row>
    <row r="178" spans="2:6">
      <c r="B178" s="113"/>
      <c r="F178" s="156"/>
    </row>
    <row r="179" spans="2:6">
      <c r="B179" s="113"/>
      <c r="F179" s="156"/>
    </row>
    <row r="180" spans="2:6">
      <c r="B180" s="113"/>
      <c r="F180" s="156"/>
    </row>
    <row r="181" spans="2:6">
      <c r="B181" s="113"/>
      <c r="F181" s="156"/>
    </row>
    <row r="182" spans="2:6">
      <c r="B182" s="113"/>
      <c r="F182" s="156"/>
    </row>
    <row r="183" spans="2:6">
      <c r="B183" s="113"/>
      <c r="F183" s="156"/>
    </row>
    <row r="184" spans="2:6">
      <c r="B184" s="113"/>
      <c r="F184" s="156"/>
    </row>
    <row r="185" spans="2:6">
      <c r="B185" s="113"/>
      <c r="F185" s="156"/>
    </row>
    <row r="186" spans="2:6">
      <c r="B186" s="113"/>
      <c r="F186" s="156"/>
    </row>
    <row r="187" spans="2:6">
      <c r="B187" s="113"/>
      <c r="F187" s="156"/>
    </row>
    <row r="188" spans="2:6">
      <c r="B188" s="113"/>
      <c r="F188" s="156"/>
    </row>
    <row r="189" spans="2:6">
      <c r="B189" s="113"/>
      <c r="F189" s="156"/>
    </row>
    <row r="190" spans="2:6">
      <c r="B190" s="113"/>
      <c r="F190" s="156"/>
    </row>
    <row r="191" spans="2:6">
      <c r="B191" s="113"/>
      <c r="F191" s="156"/>
    </row>
    <row r="192" spans="2:6">
      <c r="B192" s="113"/>
      <c r="F192" s="156"/>
    </row>
    <row r="193" spans="2:6">
      <c r="B193" s="113"/>
      <c r="F193" s="156"/>
    </row>
    <row r="194" spans="2:6">
      <c r="B194" s="113"/>
      <c r="F194" s="156"/>
    </row>
    <row r="195" spans="2:6">
      <c r="B195" s="113"/>
      <c r="F195" s="156"/>
    </row>
    <row r="196" spans="2:6">
      <c r="B196" s="113"/>
      <c r="F196" s="156"/>
    </row>
    <row r="197" spans="2:6">
      <c r="B197" s="113"/>
      <c r="F197" s="156"/>
    </row>
    <row r="198" spans="2:6">
      <c r="B198" s="113"/>
      <c r="F198" s="156"/>
    </row>
    <row r="199" spans="2:6">
      <c r="B199" s="113"/>
      <c r="F199" s="156"/>
    </row>
    <row r="200" spans="2:6">
      <c r="B200" s="113"/>
      <c r="F200" s="156"/>
    </row>
    <row r="201" spans="2:6">
      <c r="B201" s="113"/>
      <c r="F201" s="156"/>
    </row>
    <row r="202" spans="2:6">
      <c r="B202" s="113"/>
      <c r="F202" s="156"/>
    </row>
    <row r="203" spans="2:6">
      <c r="B203" s="113"/>
      <c r="F203" s="156"/>
    </row>
    <row r="204" spans="2:6">
      <c r="B204" s="113"/>
      <c r="F204" s="156"/>
    </row>
    <row r="205" spans="2:6">
      <c r="B205" s="113"/>
      <c r="F205" s="156"/>
    </row>
    <row r="206" spans="2:6">
      <c r="B206" s="113"/>
      <c r="F206" s="156"/>
    </row>
    <row r="207" spans="2:6">
      <c r="B207" s="113"/>
      <c r="F207" s="156"/>
    </row>
    <row r="208" spans="2:6">
      <c r="B208" s="113"/>
      <c r="F208" s="156"/>
    </row>
    <row r="209" spans="2:6">
      <c r="B209" s="113"/>
      <c r="F209" s="156"/>
    </row>
    <row r="210" spans="2:6">
      <c r="B210" s="113"/>
      <c r="F210" s="156"/>
    </row>
    <row r="211" spans="2:6">
      <c r="B211" s="113"/>
      <c r="F211" s="156"/>
    </row>
    <row r="212" spans="2:6">
      <c r="B212" s="113"/>
      <c r="F212" s="156"/>
    </row>
    <row r="213" spans="2:6">
      <c r="B213" s="113"/>
      <c r="F213" s="156"/>
    </row>
    <row r="214" spans="2:6">
      <c r="B214" s="113"/>
      <c r="F214" s="156"/>
    </row>
    <row r="215" spans="2:6">
      <c r="B215" s="113"/>
      <c r="F215" s="156"/>
    </row>
    <row r="216" spans="2:6">
      <c r="B216" s="113"/>
      <c r="F216" s="156"/>
    </row>
    <row r="217" spans="2:6">
      <c r="B217" s="113"/>
      <c r="F217" s="156"/>
    </row>
    <row r="218" spans="2:6">
      <c r="B218" s="113"/>
      <c r="F218" s="156"/>
    </row>
    <row r="219" spans="2:6">
      <c r="B219" s="113"/>
      <c r="F219" s="156"/>
    </row>
    <row r="220" spans="2:6">
      <c r="B220" s="113"/>
      <c r="F220" s="156"/>
    </row>
    <row r="221" spans="2:6">
      <c r="B221" s="113"/>
      <c r="F221" s="156"/>
    </row>
    <row r="222" spans="2:6">
      <c r="B222" s="113"/>
      <c r="F222" s="156"/>
    </row>
    <row r="223" spans="2:6">
      <c r="B223" s="113"/>
      <c r="F223" s="156"/>
    </row>
    <row r="224" spans="2:6">
      <c r="B224" s="113"/>
      <c r="F224" s="156"/>
    </row>
    <row r="225" spans="2:6">
      <c r="B225" s="113"/>
      <c r="F225" s="156"/>
    </row>
    <row r="226" spans="2:6">
      <c r="B226" s="113"/>
      <c r="F226" s="156"/>
    </row>
    <row r="227" spans="2:6">
      <c r="B227" s="113"/>
      <c r="F227" s="156"/>
    </row>
    <row r="228" spans="2:6">
      <c r="B228" s="113"/>
      <c r="F228" s="156"/>
    </row>
    <row r="229" spans="2:6">
      <c r="B229" s="113"/>
      <c r="F229" s="156"/>
    </row>
    <row r="230" spans="2:6">
      <c r="B230" s="113"/>
      <c r="F230" s="156"/>
    </row>
    <row r="231" spans="2:6">
      <c r="B231" s="113"/>
      <c r="F231" s="156"/>
    </row>
    <row r="232" spans="2:6">
      <c r="B232" s="113"/>
      <c r="F232" s="156"/>
    </row>
    <row r="233" spans="2:6">
      <c r="B233" s="113"/>
      <c r="F233" s="156"/>
    </row>
    <row r="234" spans="2:6">
      <c r="B234" s="113"/>
      <c r="F234" s="156"/>
    </row>
    <row r="235" spans="2:6">
      <c r="B235" s="113"/>
      <c r="F235" s="156"/>
    </row>
    <row r="236" spans="2:6">
      <c r="B236" s="113"/>
      <c r="F236" s="156"/>
    </row>
    <row r="237" spans="2:6">
      <c r="B237" s="113"/>
      <c r="F237" s="156"/>
    </row>
    <row r="238" spans="2:6">
      <c r="B238" s="113"/>
      <c r="F238" s="156"/>
    </row>
    <row r="239" spans="2:6">
      <c r="B239" s="113"/>
      <c r="F239" s="156"/>
    </row>
    <row r="240" spans="2:6">
      <c r="B240" s="113"/>
      <c r="F240" s="156"/>
    </row>
    <row r="241" spans="2:6">
      <c r="B241" s="113"/>
      <c r="F241" s="156"/>
    </row>
    <row r="242" spans="2:6">
      <c r="B242" s="113"/>
      <c r="F242" s="156"/>
    </row>
    <row r="243" spans="2:6">
      <c r="B243" s="113"/>
      <c r="F243" s="156"/>
    </row>
    <row r="244" spans="2:6">
      <c r="B244" s="113"/>
      <c r="F244" s="156"/>
    </row>
    <row r="245" spans="2:6">
      <c r="B245" s="113"/>
      <c r="F245" s="156"/>
    </row>
    <row r="246" spans="2:6">
      <c r="B246" s="113"/>
      <c r="F246" s="156"/>
    </row>
    <row r="247" spans="2:6">
      <c r="B247" s="113"/>
      <c r="F247" s="156"/>
    </row>
    <row r="248" spans="2:6">
      <c r="B248" s="113"/>
      <c r="F248" s="156"/>
    </row>
    <row r="249" spans="2:6">
      <c r="B249" s="113"/>
      <c r="F249" s="156"/>
    </row>
    <row r="250" spans="2:6">
      <c r="B250" s="113"/>
      <c r="F250" s="156"/>
    </row>
    <row r="251" spans="2:6">
      <c r="B251" s="113"/>
      <c r="F251" s="156"/>
    </row>
    <row r="252" spans="2:6">
      <c r="B252" s="113"/>
      <c r="F252" s="156"/>
    </row>
    <row r="253" spans="2:6">
      <c r="B253" s="113"/>
      <c r="F253" s="156"/>
    </row>
    <row r="254" spans="2:6">
      <c r="B254" s="113"/>
      <c r="F254" s="156"/>
    </row>
    <row r="255" spans="2:6">
      <c r="B255" s="113"/>
      <c r="F255" s="156"/>
    </row>
    <row r="256" spans="2:6">
      <c r="B256" s="113"/>
      <c r="F256" s="156"/>
    </row>
    <row r="257" spans="2:6">
      <c r="B257" s="113"/>
      <c r="F257" s="156"/>
    </row>
    <row r="258" spans="2:6">
      <c r="B258" s="113"/>
      <c r="F258" s="156"/>
    </row>
    <row r="259" spans="2:6">
      <c r="B259" s="113"/>
      <c r="F259" s="156"/>
    </row>
    <row r="260" spans="2:6">
      <c r="B260" s="113"/>
      <c r="F260" s="156"/>
    </row>
    <row r="261" spans="2:6">
      <c r="B261" s="113"/>
      <c r="F261" s="156"/>
    </row>
    <row r="262" spans="2:6">
      <c r="B262" s="113"/>
      <c r="F262" s="156"/>
    </row>
    <row r="263" spans="2:6">
      <c r="B263" s="113"/>
      <c r="F263" s="156"/>
    </row>
    <row r="264" spans="2:6">
      <c r="B264" s="113"/>
      <c r="F264" s="156"/>
    </row>
    <row r="265" spans="2:6">
      <c r="B265" s="113"/>
      <c r="F265" s="156"/>
    </row>
    <row r="266" spans="2:6">
      <c r="B266" s="113"/>
      <c r="F266" s="156"/>
    </row>
    <row r="267" spans="2:6">
      <c r="B267" s="113"/>
      <c r="F267" s="156"/>
    </row>
    <row r="268" spans="2:6">
      <c r="B268" s="113"/>
      <c r="F268" s="156"/>
    </row>
    <row r="269" spans="2:6">
      <c r="B269" s="113"/>
      <c r="F269" s="156"/>
    </row>
    <row r="270" spans="2:6">
      <c r="B270" s="113"/>
      <c r="F270" s="156"/>
    </row>
    <row r="271" spans="2:6">
      <c r="B271" s="113"/>
      <c r="F271" s="156"/>
    </row>
    <row r="272" spans="2:6">
      <c r="B272" s="113"/>
      <c r="F272" s="156"/>
    </row>
    <row r="273" spans="2:6">
      <c r="B273" s="113"/>
      <c r="F273" s="156"/>
    </row>
    <row r="274" spans="2:6">
      <c r="B274" s="113"/>
      <c r="F274" s="156"/>
    </row>
    <row r="275" spans="2:6">
      <c r="B275" s="113"/>
      <c r="F275" s="156"/>
    </row>
    <row r="276" spans="2:6">
      <c r="B276" s="113"/>
      <c r="F276" s="156"/>
    </row>
    <row r="277" spans="2:6">
      <c r="B277" s="113"/>
      <c r="F277" s="156"/>
    </row>
    <row r="278" spans="2:6">
      <c r="B278" s="113"/>
      <c r="F278" s="156"/>
    </row>
    <row r="279" spans="2:6">
      <c r="B279" s="113"/>
      <c r="F279" s="156"/>
    </row>
    <row r="280" spans="2:6">
      <c r="B280" s="113"/>
      <c r="F280" s="156"/>
    </row>
    <row r="281" spans="2:6">
      <c r="B281" s="113"/>
      <c r="F281" s="156"/>
    </row>
    <row r="282" spans="2:6">
      <c r="B282" s="113"/>
      <c r="F282" s="156"/>
    </row>
    <row r="283" spans="2:6">
      <c r="B283" s="113"/>
      <c r="F283" s="156"/>
    </row>
    <row r="284" spans="2:6">
      <c r="B284" s="113"/>
      <c r="F284" s="156"/>
    </row>
    <row r="285" spans="2:6">
      <c r="B285" s="113"/>
      <c r="F285" s="156"/>
    </row>
    <row r="286" spans="2:6">
      <c r="B286" s="113"/>
      <c r="F286" s="156"/>
    </row>
    <row r="287" spans="2:6">
      <c r="B287" s="113"/>
      <c r="F287" s="156"/>
    </row>
    <row r="288" spans="2:6">
      <c r="B288" s="113"/>
      <c r="F288" s="156"/>
    </row>
    <row r="289" spans="2:6">
      <c r="B289" s="113"/>
      <c r="F289" s="156"/>
    </row>
    <row r="290" spans="2:6">
      <c r="B290" s="113"/>
      <c r="F290" s="156"/>
    </row>
    <row r="291" spans="2:6">
      <c r="B291" s="113"/>
      <c r="F291" s="156"/>
    </row>
    <row r="292" spans="2:6">
      <c r="B292" s="113"/>
      <c r="F292" s="156"/>
    </row>
    <row r="293" spans="2:6">
      <c r="B293" s="113"/>
      <c r="F293" s="156"/>
    </row>
    <row r="294" spans="2:6">
      <c r="B294" s="113"/>
      <c r="F294" s="156"/>
    </row>
    <row r="295" spans="2:6">
      <c r="B295" s="113"/>
      <c r="F295" s="156"/>
    </row>
    <row r="296" spans="2:6">
      <c r="B296" s="113"/>
      <c r="F296" s="156"/>
    </row>
    <row r="297" spans="2:6">
      <c r="B297" s="113"/>
      <c r="F297" s="156"/>
    </row>
    <row r="298" spans="2:6">
      <c r="B298" s="113"/>
      <c r="F298" s="156"/>
    </row>
    <row r="299" spans="2:6">
      <c r="B299" s="113"/>
      <c r="F299" s="156"/>
    </row>
    <row r="300" spans="2:6">
      <c r="B300" s="113"/>
      <c r="F300" s="156"/>
    </row>
    <row r="301" spans="2:6">
      <c r="B301" s="113"/>
      <c r="F301" s="156"/>
    </row>
    <row r="302" spans="2:6">
      <c r="B302" s="113"/>
      <c r="F302" s="156"/>
    </row>
    <row r="303" spans="2:6">
      <c r="B303" s="113"/>
      <c r="F303" s="156"/>
    </row>
    <row r="304" spans="2:6">
      <c r="B304" s="113"/>
      <c r="F304" s="156"/>
    </row>
    <row r="305" spans="2:6">
      <c r="B305" s="113"/>
      <c r="F305" s="156"/>
    </row>
    <row r="306" spans="2:6">
      <c r="B306" s="113"/>
      <c r="F306" s="156"/>
    </row>
    <row r="307" spans="2:6">
      <c r="B307" s="113"/>
      <c r="F307" s="156"/>
    </row>
    <row r="308" spans="2:6">
      <c r="B308" s="113"/>
      <c r="F308" s="156"/>
    </row>
    <row r="309" spans="2:6">
      <c r="B309" s="113"/>
      <c r="F309" s="156"/>
    </row>
    <row r="310" spans="2:6">
      <c r="B310" s="113"/>
      <c r="F310" s="156"/>
    </row>
    <row r="311" spans="2:6">
      <c r="B311" s="113"/>
      <c r="F311" s="156"/>
    </row>
    <row r="312" spans="2:6">
      <c r="B312" s="113"/>
      <c r="F312" s="156"/>
    </row>
    <row r="313" spans="2:6">
      <c r="B313" s="113"/>
      <c r="F313" s="156"/>
    </row>
    <row r="314" spans="2:6">
      <c r="B314" s="113"/>
      <c r="F314" s="156"/>
    </row>
    <row r="315" spans="2:6">
      <c r="B315" s="113"/>
      <c r="F315" s="156"/>
    </row>
    <row r="316" spans="2:6">
      <c r="B316" s="113"/>
      <c r="F316" s="156"/>
    </row>
    <row r="317" spans="2:6">
      <c r="B317" s="113"/>
      <c r="F317" s="156"/>
    </row>
    <row r="318" spans="2:6">
      <c r="B318" s="113"/>
      <c r="F318" s="156"/>
    </row>
    <row r="319" spans="2:6">
      <c r="B319" s="113"/>
      <c r="F319" s="156"/>
    </row>
    <row r="320" spans="2:6">
      <c r="B320" s="113"/>
      <c r="F320" s="156"/>
    </row>
    <row r="321" spans="2:6">
      <c r="B321" s="113"/>
      <c r="F321" s="156"/>
    </row>
    <row r="322" spans="2:6">
      <c r="B322" s="113"/>
      <c r="F322" s="156"/>
    </row>
    <row r="323" spans="2:6">
      <c r="B323" s="113"/>
      <c r="F323" s="156"/>
    </row>
    <row r="324" spans="2:6">
      <c r="B324" s="113"/>
      <c r="F324" s="156"/>
    </row>
    <row r="325" spans="2:6">
      <c r="B325" s="113"/>
      <c r="F325" s="156"/>
    </row>
    <row r="326" spans="2:6">
      <c r="B326" s="113"/>
      <c r="F326" s="156"/>
    </row>
    <row r="327" spans="2:6">
      <c r="B327" s="113"/>
      <c r="F327" s="156"/>
    </row>
    <row r="328" spans="2:6">
      <c r="B328" s="113"/>
      <c r="F328" s="156"/>
    </row>
    <row r="329" spans="2:6">
      <c r="B329" s="113"/>
      <c r="F329" s="156"/>
    </row>
    <row r="330" spans="2:6">
      <c r="B330" s="113"/>
      <c r="F330" s="156"/>
    </row>
    <row r="331" spans="2:6">
      <c r="B331" s="113"/>
      <c r="F331" s="156"/>
    </row>
    <row r="332" spans="2:6">
      <c r="B332" s="113"/>
      <c r="F332" s="156"/>
    </row>
    <row r="333" spans="2:6">
      <c r="B333" s="113"/>
      <c r="F333" s="156"/>
    </row>
    <row r="334" spans="2:6">
      <c r="B334" s="113"/>
      <c r="F334" s="156"/>
    </row>
    <row r="335" spans="2:6">
      <c r="B335" s="113"/>
      <c r="F335" s="156"/>
    </row>
    <row r="336" spans="2:6">
      <c r="B336" s="113"/>
      <c r="F336" s="156"/>
    </row>
    <row r="337" spans="2:6">
      <c r="B337" s="113"/>
      <c r="F337" s="156"/>
    </row>
    <row r="338" spans="2:6">
      <c r="B338" s="113"/>
      <c r="F338" s="156"/>
    </row>
    <row r="339" spans="2:6">
      <c r="B339" s="113"/>
      <c r="F339" s="156"/>
    </row>
    <row r="340" spans="2:6">
      <c r="B340" s="113"/>
      <c r="F340" s="156"/>
    </row>
    <row r="341" spans="2:6">
      <c r="B341" s="113"/>
      <c r="F341" s="156"/>
    </row>
    <row r="342" spans="2:6">
      <c r="B342" s="113"/>
      <c r="F342" s="156"/>
    </row>
    <row r="343" spans="2:6">
      <c r="B343" s="113"/>
      <c r="F343" s="156"/>
    </row>
    <row r="344" spans="2:6">
      <c r="B344" s="113"/>
      <c r="F344" s="156"/>
    </row>
    <row r="345" spans="2:6">
      <c r="B345" s="113"/>
      <c r="F345" s="156"/>
    </row>
    <row r="346" spans="2:6">
      <c r="B346" s="113"/>
      <c r="F346" s="156"/>
    </row>
    <row r="347" spans="2:6">
      <c r="B347" s="113"/>
      <c r="F347" s="156"/>
    </row>
    <row r="348" spans="2:6">
      <c r="B348" s="113"/>
      <c r="F348" s="156"/>
    </row>
    <row r="349" spans="2:6">
      <c r="B349" s="113"/>
      <c r="F349" s="156"/>
    </row>
    <row r="350" spans="2:6">
      <c r="B350" s="113"/>
      <c r="F350" s="156"/>
    </row>
    <row r="351" spans="2:6">
      <c r="B351" s="113"/>
      <c r="F351" s="156"/>
    </row>
    <row r="352" spans="2:6">
      <c r="B352" s="113"/>
      <c r="F352" s="156"/>
    </row>
  </sheetData>
  <phoneticPr fontId="4" type="noConversion"/>
  <conditionalFormatting sqref="A16">
    <cfRule type="colorScale" priority="44">
      <colorScale>
        <cfvo type="min"/>
        <cfvo type="percentile" val="50"/>
        <cfvo type="max"/>
        <color rgb="FFF8696B"/>
        <color rgb="FFFFEB84"/>
        <color rgb="FF63BE7B"/>
      </colorScale>
    </cfRule>
  </conditionalFormatting>
  <conditionalFormatting sqref="A16:F16 A13:L14 A7:L7 B7:B10 A8:F8 I8:L8 A12:F12 B12:B14 I16:K16 A17:B17 A19:K20 A33:A302 C33:E302 H33:K302 B33:B352 A22:K26 A28:K32">
    <cfRule type="expression" dxfId="32" priority="54" stopIfTrue="1">
      <formula>ISNUMBER(SEARCH("Closed",$H7))</formula>
    </cfRule>
  </conditionalFormatting>
  <conditionalFormatting sqref="A7:L7 B7:B10 A8:F8 I8:L8 A10:K10 A12:F12 B12:B14 A13:L14 A16:F16 I16:K16 A17:B17 A19:K20 A33:A302 C33:E302 H33:K302 B33:B352 A22:K26 A28:K32">
    <cfRule type="expression" dxfId="31" priority="55" stopIfTrue="1">
      <formula>IF($B7="Minor", TRUE, FALSE)</formula>
    </cfRule>
    <cfRule type="expression" dxfId="30" priority="56" stopIfTrue="1">
      <formula>IF(OR($B7="Major",$B7="Pre-Condition"), TRUE, FALSE)</formula>
    </cfRule>
  </conditionalFormatting>
  <conditionalFormatting sqref="A10:L10">
    <cfRule type="expression" dxfId="29" priority="7" stopIfTrue="1">
      <formula>ISNUMBER(SEARCH("Closed",$H10))</formula>
    </cfRule>
  </conditionalFormatting>
  <conditionalFormatting sqref="D17:K17">
    <cfRule type="expression" dxfId="28" priority="10" stopIfTrue="1">
      <formula>ISNUMBER(SEARCH("Closed",$H17))</formula>
    </cfRule>
    <cfRule type="expression" dxfId="27" priority="11" stopIfTrue="1">
      <formula>IF($B17="Minor", TRUE, FALSE)</formula>
    </cfRule>
    <cfRule type="expression" dxfId="26" priority="12" stopIfTrue="1">
      <formula>IF(OR($B17="Major",$B17="Pre-Condition"), TRUE, FALSE)</formula>
    </cfRule>
  </conditionalFormatting>
  <conditionalFormatting sqref="I12:L12">
    <cfRule type="expression" dxfId="25" priority="34" stopIfTrue="1">
      <formula>ISNUMBER(SEARCH("Closed",$H12))</formula>
    </cfRule>
    <cfRule type="expression" dxfId="24" priority="35" stopIfTrue="1">
      <formula>IF($B12="Minor", TRUE, FALSE)</formula>
    </cfRule>
    <cfRule type="expression" dxfId="23" priority="36" stopIfTrue="1">
      <formula>IF(OR($B12="Major",$B12="Pre-Condition"), TRUE, FALSE)</formula>
    </cfRule>
  </conditionalFormatting>
  <conditionalFormatting sqref="K14">
    <cfRule type="expression" dxfId="22" priority="31" stopIfTrue="1">
      <formula>ISNUMBER(SEARCH("Closed",$H14))</formula>
    </cfRule>
    <cfRule type="expression" dxfId="21" priority="32" stopIfTrue="1">
      <formula>IF($B14="Minor", TRUE, FALSE)</formula>
    </cfRule>
    <cfRule type="expression" dxfId="20" priority="33" stopIfTrue="1">
      <formula>IF(OR($B14="Major",$B14="Pre-Condition"), TRUE, FALSE)</formula>
    </cfRule>
  </conditionalFormatting>
  <conditionalFormatting sqref="L10">
    <cfRule type="expression" dxfId="19" priority="8" stopIfTrue="1">
      <formula>IF($B10="Minor", TRUE, FALSE)</formula>
    </cfRule>
    <cfRule type="expression" dxfId="18" priority="9" stopIfTrue="1">
      <formula>IF(OR($B10="Major",$B10="Pre-Condition"), TRUE, FALSE)</formula>
    </cfRule>
  </conditionalFormatting>
  <conditionalFormatting sqref="L22:L26">
    <cfRule type="expression" dxfId="17" priority="1" stopIfTrue="1">
      <formula>ISNUMBER(SEARCH("Closed",$H22))</formula>
    </cfRule>
  </conditionalFormatting>
  <conditionalFormatting sqref="L22:L26">
    <cfRule type="expression" dxfId="16" priority="2" stopIfTrue="1">
      <formula>IF($B22="Minor", TRUE, FALSE)</formula>
    </cfRule>
    <cfRule type="expression" dxfId="15" priority="3" stopIfTrue="1">
      <formula>IF(OR($B22="Major",$B22="Pre-Condition"), TRUE, FALSE)</formula>
    </cfRule>
  </conditionalFormatting>
  <dataValidations count="1">
    <dataValidation type="list" allowBlank="1" showInputMessage="1" showErrorMessage="1" sqref="B11 B13:B14 B7 B9 B33:B352" xr:uid="{467A34A6-BD6D-441E-ADA2-E00ED4E5D845}">
      <formula1>#REF!</formula1>
    </dataValidation>
  </dataValidations>
  <pageMargins left="0.70866141732283472" right="0.70866141732283472" top="0.74803149606299213" bottom="0.74803149606299213" header="0.31496062992125984" footer="0.31496062992125984"/>
  <pageSetup paperSize="9" scale="65" fitToHeight="12" orientation="landscape" r:id="rId1"/>
  <colBreaks count="1" manualBreakCount="1">
    <brk id="8" min="1" max="36"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02649-BC06-4373-9D19-706354B5D667}">
  <dimension ref="A1:D93"/>
  <sheetViews>
    <sheetView view="pageBreakPreview" zoomScaleNormal="75" zoomScaleSheetLayoutView="100" workbookViewId="0">
      <selection activeCell="B2" sqref="B2"/>
    </sheetView>
  </sheetViews>
  <sheetFormatPr defaultColWidth="9" defaultRowHeight="12.5"/>
  <cols>
    <col min="1" max="1" width="7" style="61" customWidth="1"/>
    <col min="2" max="2" width="78.81640625" style="82" customWidth="1"/>
    <col min="3" max="3" width="7" style="4" customWidth="1"/>
    <col min="4" max="4" width="78.81640625" style="4" customWidth="1"/>
    <col min="5" max="16384" width="9" style="4"/>
  </cols>
  <sheetData>
    <row r="1" spans="1:4" s="109" customFormat="1" ht="15">
      <c r="A1" s="162">
        <v>3</v>
      </c>
      <c r="B1" s="163" t="s">
        <v>1108</v>
      </c>
      <c r="C1" s="162">
        <v>3</v>
      </c>
      <c r="D1" s="163" t="s">
        <v>1109</v>
      </c>
    </row>
    <row r="2" spans="1:4">
      <c r="A2" s="79">
        <v>3.1</v>
      </c>
      <c r="B2" s="164" t="s">
        <v>138</v>
      </c>
      <c r="C2" s="79">
        <v>3.1</v>
      </c>
      <c r="D2" s="164" t="s">
        <v>1110</v>
      </c>
    </row>
    <row r="3" spans="1:4">
      <c r="A3" s="85"/>
      <c r="B3" s="81" t="s">
        <v>43</v>
      </c>
      <c r="C3" s="85"/>
      <c r="D3" s="81" t="s">
        <v>1111</v>
      </c>
    </row>
    <row r="4" spans="1:4">
      <c r="A4" s="85"/>
      <c r="B4" s="84" t="s">
        <v>1019</v>
      </c>
      <c r="C4" s="85"/>
      <c r="D4" s="84" t="str">
        <f>B4</f>
        <v>31.01.2020; 19.03.2020</v>
      </c>
    </row>
    <row r="5" spans="1:4">
      <c r="A5" s="85"/>
      <c r="B5" s="81" t="s">
        <v>44</v>
      </c>
      <c r="C5" s="85"/>
      <c r="D5" s="81" t="s">
        <v>1318</v>
      </c>
    </row>
    <row r="6" spans="1:4">
      <c r="A6" s="85"/>
      <c r="B6" s="84" t="s">
        <v>1322</v>
      </c>
      <c r="C6" s="85"/>
      <c r="D6" s="84" t="str">
        <f>B6</f>
        <v>20-21.04.2020; 20.05.2020; 03.06.2020</v>
      </c>
    </row>
    <row r="7" spans="1:4">
      <c r="A7" s="85"/>
      <c r="B7" s="81" t="s">
        <v>448</v>
      </c>
      <c r="C7" s="85"/>
      <c r="D7" s="81" t="s">
        <v>1266</v>
      </c>
    </row>
    <row r="8" spans="1:4">
      <c r="A8" s="85"/>
      <c r="B8" s="84" t="s">
        <v>1280</v>
      </c>
      <c r="C8" s="85"/>
      <c r="D8" s="84" t="s">
        <v>1283</v>
      </c>
    </row>
    <row r="9" spans="1:4">
      <c r="A9" s="85"/>
      <c r="B9" s="84" t="s">
        <v>1281</v>
      </c>
      <c r="C9" s="85"/>
      <c r="D9" s="84" t="s">
        <v>1284</v>
      </c>
    </row>
    <row r="10" spans="1:4">
      <c r="A10" s="85"/>
      <c r="B10" s="84" t="s">
        <v>1286</v>
      </c>
      <c r="C10" s="166"/>
      <c r="D10" s="167" t="s">
        <v>1285</v>
      </c>
    </row>
    <row r="11" spans="1:4">
      <c r="A11" s="85"/>
      <c r="B11" s="84" t="s">
        <v>1282</v>
      </c>
      <c r="C11" s="166"/>
      <c r="D11" s="167" t="s">
        <v>1287</v>
      </c>
    </row>
    <row r="12" spans="1:4" ht="25">
      <c r="A12" s="85"/>
      <c r="B12" s="84" t="s">
        <v>1323</v>
      </c>
      <c r="C12" s="166"/>
      <c r="D12" s="167"/>
    </row>
    <row r="13" spans="1:4">
      <c r="A13" s="85"/>
      <c r="B13" s="84" t="s">
        <v>1324</v>
      </c>
      <c r="C13" s="166"/>
      <c r="D13" s="167"/>
    </row>
    <row r="14" spans="1:4">
      <c r="A14" s="85"/>
      <c r="B14" s="165"/>
      <c r="C14" s="166"/>
      <c r="D14" s="167"/>
    </row>
    <row r="15" spans="1:4">
      <c r="A15" s="85"/>
      <c r="B15" s="81" t="s">
        <v>165</v>
      </c>
      <c r="C15" s="166"/>
      <c r="D15" s="81" t="s">
        <v>1112</v>
      </c>
    </row>
    <row r="16" spans="1:4" ht="25">
      <c r="A16" s="85"/>
      <c r="B16" s="84" t="s">
        <v>1265</v>
      </c>
      <c r="C16" s="166"/>
      <c r="D16" s="167" t="s">
        <v>1270</v>
      </c>
    </row>
    <row r="17" spans="1:4">
      <c r="A17" s="85"/>
      <c r="B17" s="165"/>
      <c r="C17" s="166"/>
      <c r="D17" s="167"/>
    </row>
    <row r="18" spans="1:4">
      <c r="A18" s="85"/>
      <c r="B18" s="81" t="s">
        <v>449</v>
      </c>
      <c r="C18" s="166"/>
      <c r="D18" s="208" t="s">
        <v>1269</v>
      </c>
    </row>
    <row r="19" spans="1:4">
      <c r="A19" s="85"/>
      <c r="B19" s="84" t="s">
        <v>1113</v>
      </c>
      <c r="C19" s="166"/>
      <c r="D19" s="167" t="s">
        <v>1268</v>
      </c>
    </row>
    <row r="20" spans="1:4">
      <c r="A20" s="85"/>
      <c r="B20" s="84" t="s">
        <v>1114</v>
      </c>
      <c r="C20" s="166"/>
      <c r="D20" s="167" t="s">
        <v>1267</v>
      </c>
    </row>
    <row r="21" spans="1:4">
      <c r="A21" s="85"/>
      <c r="B21" s="84"/>
      <c r="C21" s="166"/>
      <c r="D21" s="168"/>
    </row>
    <row r="22" spans="1:4">
      <c r="A22" s="79">
        <v>3.2</v>
      </c>
      <c r="B22" s="80" t="s">
        <v>1115</v>
      </c>
      <c r="C22" s="79">
        <v>3.2</v>
      </c>
      <c r="D22" s="80" t="s">
        <v>1116</v>
      </c>
    </row>
    <row r="23" spans="1:4">
      <c r="A23" s="85"/>
      <c r="B23" s="84" t="s">
        <v>139</v>
      </c>
      <c r="C23" s="85"/>
      <c r="D23" s="84" t="s">
        <v>1117</v>
      </c>
    </row>
    <row r="24" spans="1:4" ht="37.5">
      <c r="A24" s="85"/>
      <c r="B24" s="84" t="s">
        <v>1325</v>
      </c>
      <c r="C24" s="85"/>
      <c r="D24" s="84" t="s">
        <v>1118</v>
      </c>
    </row>
    <row r="25" spans="1:4">
      <c r="A25" s="85"/>
      <c r="B25" s="84" t="s">
        <v>1119</v>
      </c>
      <c r="C25" s="85"/>
      <c r="D25" s="84" t="s">
        <v>1319</v>
      </c>
    </row>
    <row r="26" spans="1:4">
      <c r="A26" s="85"/>
      <c r="B26" s="84"/>
      <c r="C26" s="85"/>
      <c r="D26" s="84"/>
    </row>
    <row r="27" spans="1:4">
      <c r="A27" s="83" t="s">
        <v>221</v>
      </c>
      <c r="B27" s="81" t="s">
        <v>34</v>
      </c>
      <c r="C27" s="83" t="s">
        <v>221</v>
      </c>
      <c r="D27" s="81" t="s">
        <v>1120</v>
      </c>
    </row>
    <row r="28" spans="1:4">
      <c r="A28" s="83"/>
      <c r="B28" s="84" t="s">
        <v>1002</v>
      </c>
      <c r="C28" s="83"/>
      <c r="D28" s="84" t="str">
        <f>B28</f>
        <v>Karina S. Kitnaes</v>
      </c>
    </row>
    <row r="29" spans="1:4">
      <c r="A29" s="85"/>
      <c r="B29" s="84"/>
      <c r="C29" s="85"/>
      <c r="D29" s="84"/>
    </row>
    <row r="30" spans="1:4">
      <c r="A30" s="79">
        <v>3.3</v>
      </c>
      <c r="B30" s="80" t="s">
        <v>111</v>
      </c>
      <c r="C30" s="79">
        <v>3.3</v>
      </c>
      <c r="D30" s="80" t="s">
        <v>1121</v>
      </c>
    </row>
    <row r="31" spans="1:4" ht="25">
      <c r="A31" s="85"/>
      <c r="B31" s="84" t="s">
        <v>1122</v>
      </c>
      <c r="C31" s="85"/>
      <c r="D31" s="84"/>
    </row>
    <row r="32" spans="1:4" s="175" customFormat="1">
      <c r="A32" s="85"/>
      <c r="B32" s="165" t="s">
        <v>1123</v>
      </c>
      <c r="C32" s="85"/>
      <c r="D32" s="84"/>
    </row>
    <row r="33" spans="1:4" s="175" customFormat="1" ht="25">
      <c r="A33" s="85"/>
      <c r="B33" s="84" t="s">
        <v>412</v>
      </c>
      <c r="C33" s="85"/>
      <c r="D33" s="84" t="s">
        <v>1320</v>
      </c>
    </row>
    <row r="34" spans="1:4" s="175" customFormat="1">
      <c r="A34" s="85"/>
      <c r="B34" s="84"/>
      <c r="C34" s="85"/>
      <c r="D34" s="84"/>
    </row>
    <row r="35" spans="1:4" s="175" customFormat="1">
      <c r="A35" s="79">
        <v>3.4</v>
      </c>
      <c r="B35" s="80" t="s">
        <v>112</v>
      </c>
      <c r="C35" s="79">
        <v>3.4</v>
      </c>
      <c r="D35" s="80" t="s">
        <v>1124</v>
      </c>
    </row>
    <row r="36" spans="1:4" s="175" customFormat="1">
      <c r="A36" s="85"/>
      <c r="B36" s="84" t="s">
        <v>172</v>
      </c>
      <c r="C36" s="85"/>
      <c r="D36" s="84" t="s">
        <v>1125</v>
      </c>
    </row>
    <row r="37" spans="1:4">
      <c r="A37" s="85"/>
      <c r="B37" s="84"/>
      <c r="C37" s="85"/>
      <c r="D37" s="84"/>
    </row>
    <row r="38" spans="1:4">
      <c r="A38" s="79">
        <v>3.5</v>
      </c>
      <c r="B38" s="80" t="s">
        <v>166</v>
      </c>
      <c r="C38" s="79">
        <v>3.5</v>
      </c>
      <c r="D38" s="80" t="s">
        <v>1126</v>
      </c>
    </row>
    <row r="39" spans="1:4" ht="75">
      <c r="A39" s="85"/>
      <c r="B39" s="86" t="s">
        <v>1127</v>
      </c>
      <c r="C39" s="85"/>
      <c r="D39" s="86" t="s">
        <v>1128</v>
      </c>
    </row>
    <row r="40" spans="1:4">
      <c r="A40" s="85"/>
      <c r="B40" s="84"/>
      <c r="C40" s="85"/>
      <c r="D40" s="84"/>
    </row>
    <row r="41" spans="1:4">
      <c r="A41" s="79">
        <v>3.6</v>
      </c>
      <c r="B41" s="80" t="s">
        <v>220</v>
      </c>
      <c r="C41" s="79">
        <v>3.6</v>
      </c>
      <c r="D41" s="80" t="s">
        <v>1129</v>
      </c>
    </row>
    <row r="42" spans="1:4" ht="59.25" customHeight="1">
      <c r="A42" s="85"/>
      <c r="B42" s="84" t="s">
        <v>1288</v>
      </c>
      <c r="C42" s="85"/>
      <c r="D42" s="167" t="s">
        <v>1271</v>
      </c>
    </row>
    <row r="43" spans="1:4">
      <c r="A43" s="85"/>
      <c r="B43" s="84"/>
      <c r="C43" s="85"/>
      <c r="D43" s="84"/>
    </row>
    <row r="44" spans="1:4">
      <c r="A44" s="79">
        <v>3.7</v>
      </c>
      <c r="B44" s="80" t="s">
        <v>335</v>
      </c>
      <c r="C44" s="79">
        <v>3.7</v>
      </c>
      <c r="D44" s="80" t="s">
        <v>913</v>
      </c>
    </row>
    <row r="45" spans="1:4" ht="28.5" customHeight="1">
      <c r="A45" s="169"/>
      <c r="B45" s="128" t="s">
        <v>1145</v>
      </c>
      <c r="C45" s="85"/>
      <c r="D45" s="84" t="s">
        <v>1143</v>
      </c>
    </row>
    <row r="46" spans="1:4" ht="28.5" customHeight="1">
      <c r="A46" s="169"/>
      <c r="B46" s="84" t="s">
        <v>1146</v>
      </c>
      <c r="C46" s="85"/>
      <c r="D46" s="84" t="s">
        <v>1144</v>
      </c>
    </row>
    <row r="47" spans="1:4">
      <c r="A47" s="85"/>
      <c r="B47" s="84"/>
      <c r="C47" s="85"/>
      <c r="D47" s="84"/>
    </row>
    <row r="48" spans="1:4">
      <c r="A48" s="83" t="s">
        <v>336</v>
      </c>
      <c r="B48" s="81" t="s">
        <v>337</v>
      </c>
      <c r="C48" s="83" t="s">
        <v>336</v>
      </c>
      <c r="D48" s="81" t="s">
        <v>1130</v>
      </c>
    </row>
    <row r="49" spans="1:4">
      <c r="A49" s="85"/>
      <c r="B49" s="84" t="s">
        <v>1001</v>
      </c>
      <c r="C49" s="85"/>
      <c r="D49" s="84" t="s">
        <v>1046</v>
      </c>
    </row>
    <row r="50" spans="1:4">
      <c r="A50" s="85"/>
      <c r="B50" s="84"/>
      <c r="C50" s="85"/>
      <c r="D50" s="84"/>
    </row>
    <row r="51" spans="1:4" s="176" customFormat="1">
      <c r="A51" s="79">
        <v>3.8</v>
      </c>
      <c r="B51" s="80" t="s">
        <v>222</v>
      </c>
      <c r="C51" s="79">
        <v>3.8</v>
      </c>
      <c r="D51" s="80" t="s">
        <v>1131</v>
      </c>
    </row>
    <row r="52" spans="1:4" s="176" customFormat="1">
      <c r="A52" s="83" t="s">
        <v>116</v>
      </c>
      <c r="B52" s="81" t="s">
        <v>45</v>
      </c>
      <c r="C52" s="83" t="s">
        <v>116</v>
      </c>
      <c r="D52" s="81" t="s">
        <v>1132</v>
      </c>
    </row>
    <row r="53" spans="1:4">
      <c r="A53" s="85"/>
      <c r="B53" s="84" t="s">
        <v>1275</v>
      </c>
      <c r="C53" s="85"/>
      <c r="D53" s="84" t="s">
        <v>1277</v>
      </c>
    </row>
    <row r="54" spans="1:4">
      <c r="A54" s="85"/>
      <c r="B54" s="84" t="s">
        <v>1274</v>
      </c>
      <c r="C54" s="85"/>
      <c r="D54" s="84" t="s">
        <v>1133</v>
      </c>
    </row>
    <row r="55" spans="1:4">
      <c r="A55" s="85"/>
      <c r="B55" s="84" t="s">
        <v>1276</v>
      </c>
      <c r="C55" s="85"/>
      <c r="D55" s="84" t="s">
        <v>1278</v>
      </c>
    </row>
    <row r="56" spans="1:4">
      <c r="A56" s="85"/>
      <c r="B56" s="84" t="s">
        <v>1272</v>
      </c>
      <c r="C56" s="85"/>
      <c r="D56" s="84" t="s">
        <v>1273</v>
      </c>
    </row>
    <row r="57" spans="1:4">
      <c r="A57" s="85"/>
      <c r="B57" s="84" t="s">
        <v>413</v>
      </c>
      <c r="C57" s="85"/>
      <c r="D57" s="84" t="s">
        <v>1321</v>
      </c>
    </row>
    <row r="58" spans="1:4">
      <c r="A58" s="85"/>
      <c r="B58" s="84"/>
      <c r="C58" s="166"/>
      <c r="D58" s="167"/>
    </row>
    <row r="59" spans="1:4" ht="25" hidden="1">
      <c r="A59" s="83" t="s">
        <v>365</v>
      </c>
      <c r="B59" s="181" t="s">
        <v>366</v>
      </c>
      <c r="C59" s="166"/>
      <c r="D59" s="167"/>
    </row>
    <row r="60" spans="1:4" hidden="1">
      <c r="A60" s="177"/>
      <c r="B60" s="167" t="s">
        <v>995</v>
      </c>
      <c r="C60" s="166"/>
      <c r="D60" s="167"/>
    </row>
    <row r="61" spans="1:4" hidden="1">
      <c r="A61" s="166"/>
      <c r="B61" s="178"/>
      <c r="C61" s="166"/>
      <c r="D61" s="167"/>
    </row>
    <row r="62" spans="1:4">
      <c r="A62" s="166"/>
      <c r="B62" s="168"/>
      <c r="C62" s="166"/>
      <c r="D62" s="168"/>
    </row>
    <row r="63" spans="1:4">
      <c r="A63" s="79">
        <v>3.9</v>
      </c>
      <c r="B63" s="80" t="s">
        <v>108</v>
      </c>
      <c r="C63" s="79">
        <v>3.9</v>
      </c>
      <c r="D63" s="80" t="s">
        <v>1134</v>
      </c>
    </row>
    <row r="64" spans="1:4" ht="78">
      <c r="A64" s="169"/>
      <c r="B64" s="209" t="s">
        <v>1279</v>
      </c>
      <c r="C64" s="85"/>
      <c r="D64" s="84" t="s">
        <v>1135</v>
      </c>
    </row>
    <row r="65" spans="1:4">
      <c r="A65" s="85"/>
      <c r="B65" s="84"/>
      <c r="C65" s="85"/>
    </row>
    <row r="66" spans="1:4">
      <c r="A66" s="85"/>
      <c r="B66" s="84"/>
      <c r="C66" s="85"/>
      <c r="D66" s="84"/>
    </row>
    <row r="67" spans="1:4">
      <c r="A67" s="170">
        <v>3.1</v>
      </c>
      <c r="B67" s="80" t="s">
        <v>170</v>
      </c>
      <c r="C67" s="170">
        <v>3.1</v>
      </c>
      <c r="D67" s="80" t="s">
        <v>1136</v>
      </c>
    </row>
    <row r="68" spans="1:4" ht="25">
      <c r="A68" s="83"/>
      <c r="B68" s="84" t="s">
        <v>41</v>
      </c>
      <c r="C68" s="83"/>
      <c r="D68" s="84" t="s">
        <v>1137</v>
      </c>
    </row>
    <row r="69" spans="1:4">
      <c r="A69" s="83" t="s">
        <v>15</v>
      </c>
      <c r="B69" s="81" t="s">
        <v>224</v>
      </c>
      <c r="C69" s="83" t="s">
        <v>15</v>
      </c>
      <c r="D69" s="81" t="s">
        <v>1138</v>
      </c>
    </row>
    <row r="70" spans="1:4">
      <c r="A70" s="169"/>
      <c r="B70" s="84" t="s">
        <v>1001</v>
      </c>
      <c r="C70" s="169"/>
      <c r="D70" s="84" t="s">
        <v>1046</v>
      </c>
    </row>
    <row r="71" spans="1:4">
      <c r="A71" s="169"/>
      <c r="B71" s="84"/>
      <c r="C71" s="169"/>
      <c r="D71" s="84"/>
    </row>
    <row r="72" spans="1:4">
      <c r="A72" s="171">
        <v>3.11</v>
      </c>
      <c r="B72" s="80" t="s">
        <v>1139</v>
      </c>
      <c r="C72" s="171">
        <v>3.11</v>
      </c>
      <c r="D72" s="80" t="s">
        <v>1140</v>
      </c>
    </row>
    <row r="73" spans="1:4" ht="117">
      <c r="A73" s="85"/>
      <c r="B73" s="128" t="s">
        <v>385</v>
      </c>
      <c r="C73" s="85"/>
      <c r="D73" s="84" t="s">
        <v>1141</v>
      </c>
    </row>
    <row r="74" spans="1:4" ht="26">
      <c r="A74" s="85"/>
      <c r="B74" s="128" t="s">
        <v>244</v>
      </c>
      <c r="C74" s="85"/>
      <c r="D74" s="84" t="s">
        <v>1142</v>
      </c>
    </row>
    <row r="75" spans="1:4">
      <c r="A75" s="172"/>
      <c r="B75" s="173"/>
      <c r="C75" s="174"/>
      <c r="D75" s="168"/>
    </row>
    <row r="76" spans="1:4">
      <c r="B76" s="16"/>
    </row>
    <row r="77" spans="1:4">
      <c r="B77" s="16"/>
    </row>
    <row r="78" spans="1:4">
      <c r="A78" s="62"/>
      <c r="B78" s="78"/>
    </row>
    <row r="79" spans="1:4">
      <c r="A79" s="179"/>
      <c r="B79" s="180"/>
    </row>
    <row r="82" spans="1:2">
      <c r="A82" s="62"/>
      <c r="B82" s="78"/>
    </row>
    <row r="84" spans="1:2">
      <c r="A84" s="62"/>
      <c r="B84" s="78"/>
    </row>
    <row r="93" spans="1:2">
      <c r="A93" s="62"/>
      <c r="B93" s="78"/>
    </row>
  </sheetData>
  <phoneticPr fontId="4"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2FD6-C152-47A3-849D-350DC7F53C59}">
  <dimension ref="A1:E23"/>
  <sheetViews>
    <sheetView view="pageBreakPreview" zoomScaleNormal="100" zoomScaleSheetLayoutView="100" workbookViewId="0"/>
  </sheetViews>
  <sheetFormatPr defaultColWidth="9.1796875" defaultRowHeight="12.5"/>
  <cols>
    <col min="1" max="1" width="6.81640625" style="83" customWidth="1"/>
    <col min="2" max="2" width="79.1796875" style="87" customWidth="1"/>
    <col min="3" max="3" width="6.81640625" style="83" customWidth="1"/>
    <col min="4" max="4" width="79.1796875" style="87" customWidth="1"/>
    <col min="5" max="16384" width="9.1796875" style="6"/>
  </cols>
  <sheetData>
    <row r="1" spans="1:5" s="5" customFormat="1" ht="15">
      <c r="A1" s="162">
        <v>5</v>
      </c>
      <c r="B1" s="182" t="s">
        <v>996</v>
      </c>
      <c r="C1" s="162">
        <v>5</v>
      </c>
      <c r="D1" s="182" t="s">
        <v>1326</v>
      </c>
    </row>
    <row r="2" spans="1:5" ht="31.5" customHeight="1">
      <c r="A2" s="79">
        <v>5.3</v>
      </c>
      <c r="B2" s="80" t="s">
        <v>1151</v>
      </c>
      <c r="C2" s="79">
        <v>5.3</v>
      </c>
      <c r="D2" s="183" t="s">
        <v>1154</v>
      </c>
    </row>
    <row r="3" spans="1:5">
      <c r="A3" s="83" t="s">
        <v>378</v>
      </c>
      <c r="B3" s="81" t="s">
        <v>363</v>
      </c>
      <c r="C3" s="83" t="s">
        <v>378</v>
      </c>
      <c r="D3" s="712" t="s">
        <v>1155</v>
      </c>
      <c r="E3" s="713"/>
    </row>
    <row r="4" spans="1:5" ht="71.25" customHeight="1">
      <c r="B4" s="128" t="s">
        <v>1147</v>
      </c>
      <c r="D4" s="128" t="s">
        <v>1148</v>
      </c>
      <c r="E4" s="128"/>
    </row>
    <row r="5" spans="1:5" ht="58.5" customHeight="1">
      <c r="B5" s="128" t="s">
        <v>1149</v>
      </c>
      <c r="D5" s="128" t="s">
        <v>1150</v>
      </c>
      <c r="E5" s="128"/>
    </row>
    <row r="6" spans="1:5">
      <c r="B6" s="84"/>
      <c r="D6" s="84"/>
    </row>
    <row r="7" spans="1:5">
      <c r="B7" s="84"/>
      <c r="D7" s="84"/>
    </row>
    <row r="8" spans="1:5">
      <c r="A8" s="83" t="s">
        <v>364</v>
      </c>
      <c r="B8" s="81" t="s">
        <v>362</v>
      </c>
      <c r="C8" s="83" t="s">
        <v>364</v>
      </c>
      <c r="D8" s="184" t="s">
        <v>1156</v>
      </c>
    </row>
    <row r="9" spans="1:5" ht="25">
      <c r="B9" s="16" t="s">
        <v>1529</v>
      </c>
      <c r="D9" s="84" t="s">
        <v>1011</v>
      </c>
    </row>
    <row r="10" spans="1:5">
      <c r="A10" s="85"/>
      <c r="B10" s="86"/>
      <c r="C10" s="85"/>
      <c r="D10" s="86"/>
    </row>
    <row r="11" spans="1:5">
      <c r="A11" s="85"/>
      <c r="B11" s="86"/>
      <c r="C11" s="85"/>
      <c r="D11" s="86"/>
    </row>
    <row r="12" spans="1:5">
      <c r="B12" s="84"/>
      <c r="D12" s="84"/>
    </row>
    <row r="13" spans="1:5" ht="37.5">
      <c r="A13" s="79">
        <v>5.4</v>
      </c>
      <c r="B13" s="80" t="s">
        <v>1152</v>
      </c>
      <c r="C13" s="79"/>
      <c r="D13" s="80"/>
    </row>
    <row r="14" spans="1:5" ht="37.5">
      <c r="A14" s="83" t="s">
        <v>375</v>
      </c>
      <c r="B14" s="88" t="s">
        <v>387</v>
      </c>
      <c r="D14" s="88"/>
    </row>
    <row r="15" spans="1:5">
      <c r="B15" s="86" t="s">
        <v>995</v>
      </c>
      <c r="D15" s="86"/>
    </row>
    <row r="16" spans="1:5">
      <c r="B16" s="84"/>
      <c r="D16" s="84"/>
    </row>
    <row r="17" spans="1:4">
      <c r="A17" s="83" t="s">
        <v>386</v>
      </c>
      <c r="B17" s="81" t="s">
        <v>363</v>
      </c>
      <c r="D17" s="81"/>
    </row>
    <row r="18" spans="1:4">
      <c r="B18" s="86" t="s">
        <v>995</v>
      </c>
      <c r="D18" s="86"/>
    </row>
    <row r="19" spans="1:4">
      <c r="B19" s="84"/>
      <c r="D19" s="84"/>
    </row>
    <row r="20" spans="1:4" ht="25">
      <c r="A20" s="79" t="s">
        <v>376</v>
      </c>
      <c r="B20" s="80" t="s">
        <v>1153</v>
      </c>
      <c r="C20" s="79"/>
      <c r="D20" s="80"/>
    </row>
    <row r="21" spans="1:4">
      <c r="A21" s="83" t="s">
        <v>377</v>
      </c>
      <c r="B21" s="81" t="s">
        <v>374</v>
      </c>
      <c r="D21" s="81"/>
    </row>
    <row r="22" spans="1:4">
      <c r="B22" s="86" t="s">
        <v>995</v>
      </c>
      <c r="D22" s="86"/>
    </row>
    <row r="23" spans="1:4">
      <c r="B23" s="84"/>
      <c r="D23" s="84"/>
    </row>
  </sheetData>
  <mergeCells count="1">
    <mergeCell ref="D3:E3"/>
  </mergeCells>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C6B98-6F97-4088-9C7C-F94AAB33AD46}">
  <dimension ref="A1:D64"/>
  <sheetViews>
    <sheetView view="pageBreakPreview" zoomScaleNormal="100" zoomScaleSheetLayoutView="100" workbookViewId="0"/>
  </sheetViews>
  <sheetFormatPr defaultColWidth="9" defaultRowHeight="12.5"/>
  <cols>
    <col min="1" max="1" width="7.1796875" style="258" customWidth="1"/>
    <col min="2" max="2" width="75.54296875" style="82" customWidth="1"/>
    <col min="3" max="3" width="7.1796875" style="258" customWidth="1"/>
    <col min="4" max="4" width="80.453125" style="4" customWidth="1"/>
    <col min="5" max="16384" width="9" style="4"/>
  </cols>
  <sheetData>
    <row r="1" spans="1:4">
      <c r="A1" s="242">
        <v>6</v>
      </c>
      <c r="B1" s="243" t="s">
        <v>1335</v>
      </c>
      <c r="C1" s="242">
        <v>6</v>
      </c>
      <c r="D1" s="243" t="s">
        <v>1336</v>
      </c>
    </row>
    <row r="2" spans="1:4">
      <c r="A2" s="244">
        <v>6.1</v>
      </c>
      <c r="B2" s="245" t="s">
        <v>1337</v>
      </c>
      <c r="C2" s="244">
        <v>6.1</v>
      </c>
      <c r="D2" s="245" t="s">
        <v>1110</v>
      </c>
    </row>
    <row r="3" spans="1:4">
      <c r="A3" s="244"/>
      <c r="B3" s="246" t="s">
        <v>1334</v>
      </c>
      <c r="C3" s="244"/>
      <c r="D3" s="246" t="str">
        <f>B3</f>
        <v>22-25.02.2021</v>
      </c>
    </row>
    <row r="4" spans="1:4">
      <c r="A4" s="244"/>
      <c r="B4" s="167"/>
      <c r="C4" s="244"/>
      <c r="D4" s="167"/>
    </row>
    <row r="5" spans="1:4">
      <c r="A5" s="247"/>
      <c r="B5" s="208" t="s">
        <v>448</v>
      </c>
      <c r="C5" s="247"/>
      <c r="D5" s="208" t="s">
        <v>1338</v>
      </c>
    </row>
    <row r="6" spans="1:4">
      <c r="A6" s="247"/>
      <c r="B6" s="167" t="s">
        <v>1339</v>
      </c>
      <c r="C6" s="247"/>
      <c r="D6" s="167" t="s">
        <v>1340</v>
      </c>
    </row>
    <row r="7" spans="1:4" ht="15" customHeight="1">
      <c r="A7" s="247"/>
      <c r="B7" s="167" t="s">
        <v>1341</v>
      </c>
      <c r="C7" s="247"/>
      <c r="D7" s="167" t="s">
        <v>1342</v>
      </c>
    </row>
    <row r="8" spans="1:4">
      <c r="A8" s="247"/>
      <c r="B8" s="167" t="s">
        <v>1343</v>
      </c>
      <c r="C8" s="247"/>
      <c r="D8" s="167" t="s">
        <v>1344</v>
      </c>
    </row>
    <row r="9" spans="1:4">
      <c r="A9" s="247"/>
      <c r="B9" s="167" t="s">
        <v>1345</v>
      </c>
      <c r="C9" s="247"/>
      <c r="D9" s="167" t="s">
        <v>1346</v>
      </c>
    </row>
    <row r="10" spans="1:4">
      <c r="A10" s="247"/>
      <c r="B10" s="167" t="s">
        <v>1347</v>
      </c>
      <c r="C10" s="247"/>
      <c r="D10" s="167" t="s">
        <v>1348</v>
      </c>
    </row>
    <row r="11" spans="1:4">
      <c r="A11" s="247"/>
      <c r="B11" s="167" t="s">
        <v>1349</v>
      </c>
      <c r="C11" s="247"/>
      <c r="D11" s="167" t="s">
        <v>1350</v>
      </c>
    </row>
    <row r="12" spans="1:4">
      <c r="A12" s="244"/>
      <c r="B12" s="168"/>
      <c r="C12" s="244"/>
      <c r="D12" s="168"/>
    </row>
    <row r="13" spans="1:4">
      <c r="A13" s="244">
        <v>6.2</v>
      </c>
      <c r="B13" s="65" t="s">
        <v>1351</v>
      </c>
      <c r="C13" s="244">
        <v>6.2</v>
      </c>
      <c r="D13" s="65" t="s">
        <v>1112</v>
      </c>
    </row>
    <row r="14" spans="1:4" ht="33.75" customHeight="1">
      <c r="A14" s="244"/>
      <c r="B14" s="246" t="s">
        <v>1352</v>
      </c>
      <c r="C14" s="244"/>
      <c r="D14" s="246" t="s">
        <v>1407</v>
      </c>
    </row>
    <row r="15" spans="1:4">
      <c r="A15" s="244"/>
      <c r="B15" s="167"/>
      <c r="C15" s="244"/>
      <c r="D15" s="167"/>
    </row>
    <row r="16" spans="1:4">
      <c r="A16" s="247"/>
      <c r="B16" s="208" t="s">
        <v>449</v>
      </c>
      <c r="C16" s="247"/>
      <c r="D16" s="208" t="s">
        <v>1353</v>
      </c>
    </row>
    <row r="17" spans="1:4">
      <c r="A17" s="247"/>
      <c r="B17" s="167" t="s">
        <v>1354</v>
      </c>
      <c r="C17" s="247"/>
      <c r="D17" s="167" t="s">
        <v>1355</v>
      </c>
    </row>
    <row r="18" spans="1:4">
      <c r="A18" s="247"/>
      <c r="B18" s="167" t="s">
        <v>1356</v>
      </c>
      <c r="C18" s="247"/>
      <c r="D18" s="167" t="s">
        <v>1357</v>
      </c>
    </row>
    <row r="19" spans="1:4">
      <c r="A19" s="247"/>
      <c r="B19" s="168"/>
      <c r="C19" s="247"/>
      <c r="D19" s="168"/>
    </row>
    <row r="20" spans="1:4">
      <c r="A20" s="244">
        <v>6.3</v>
      </c>
      <c r="B20" s="65" t="s">
        <v>1358</v>
      </c>
      <c r="C20" s="244">
        <v>6.3</v>
      </c>
      <c r="D20" s="65" t="s">
        <v>1116</v>
      </c>
    </row>
    <row r="21" spans="1:4">
      <c r="A21" s="244"/>
      <c r="B21" s="248" t="s">
        <v>139</v>
      </c>
      <c r="C21" s="244"/>
      <c r="D21" s="248" t="s">
        <v>1359</v>
      </c>
    </row>
    <row r="22" spans="1:4" ht="25">
      <c r="A22" s="244"/>
      <c r="B22" s="84" t="s">
        <v>1451</v>
      </c>
      <c r="C22" s="244"/>
      <c r="D22" s="84" t="s">
        <v>1408</v>
      </c>
    </row>
    <row r="23" spans="1:4" ht="50">
      <c r="A23" s="244"/>
      <c r="B23" s="167" t="s">
        <v>1360</v>
      </c>
      <c r="C23" s="244"/>
      <c r="D23" s="167" t="s">
        <v>1361</v>
      </c>
    </row>
    <row r="24" spans="1:4">
      <c r="A24" s="244"/>
      <c r="B24" s="167" t="s">
        <v>1362</v>
      </c>
      <c r="C24" s="244"/>
      <c r="D24" s="167" t="s">
        <v>1363</v>
      </c>
    </row>
    <row r="25" spans="1:4">
      <c r="A25" s="244"/>
      <c r="B25" s="167"/>
      <c r="C25" s="244"/>
      <c r="D25" s="167"/>
    </row>
    <row r="26" spans="1:4">
      <c r="A26" s="244" t="s">
        <v>1364</v>
      </c>
      <c r="B26" s="208" t="s">
        <v>34</v>
      </c>
      <c r="C26" s="244" t="s">
        <v>1364</v>
      </c>
      <c r="D26" s="208" t="s">
        <v>1120</v>
      </c>
    </row>
    <row r="27" spans="1:4">
      <c r="A27" s="244"/>
      <c r="B27" s="167" t="s">
        <v>1365</v>
      </c>
      <c r="C27" s="244"/>
      <c r="D27" s="167" t="str">
        <f>B27</f>
        <v>Sophie Dige Iversen</v>
      </c>
    </row>
    <row r="28" spans="1:4">
      <c r="A28" s="244"/>
      <c r="B28" s="168"/>
      <c r="C28" s="244"/>
      <c r="D28" s="168"/>
    </row>
    <row r="29" spans="1:4">
      <c r="A29" s="244">
        <v>6.4</v>
      </c>
      <c r="B29" s="65" t="s">
        <v>1366</v>
      </c>
      <c r="C29" s="244">
        <v>6.4</v>
      </c>
      <c r="D29" s="65" t="s">
        <v>1367</v>
      </c>
    </row>
    <row r="30" spans="1:4" ht="75">
      <c r="A30" s="244"/>
      <c r="B30" s="249" t="s">
        <v>1127</v>
      </c>
      <c r="C30" s="244"/>
      <c r="D30" s="249" t="s">
        <v>1368</v>
      </c>
    </row>
    <row r="31" spans="1:4">
      <c r="A31" s="244"/>
      <c r="B31" s="250"/>
      <c r="C31" s="244"/>
      <c r="D31" s="250"/>
    </row>
    <row r="32" spans="1:4">
      <c r="A32" s="244" t="s">
        <v>1369</v>
      </c>
      <c r="B32" s="251" t="s">
        <v>1370</v>
      </c>
      <c r="C32" s="244" t="s">
        <v>1369</v>
      </c>
      <c r="D32" s="251" t="s">
        <v>1371</v>
      </c>
    </row>
    <row r="33" spans="1:4" ht="87.5">
      <c r="A33" s="244"/>
      <c r="B33" s="252" t="s">
        <v>1372</v>
      </c>
      <c r="C33" s="244"/>
      <c r="D33" s="252" t="s">
        <v>1373</v>
      </c>
    </row>
    <row r="34" spans="1:4">
      <c r="A34" s="244"/>
      <c r="B34" s="252" t="s">
        <v>1410</v>
      </c>
      <c r="C34" s="244"/>
      <c r="D34" s="167" t="s">
        <v>1409</v>
      </c>
    </row>
    <row r="35" spans="1:4">
      <c r="A35" s="244"/>
      <c r="B35" s="168"/>
      <c r="C35" s="244"/>
      <c r="D35" s="168"/>
    </row>
    <row r="36" spans="1:4">
      <c r="A36" s="244">
        <v>6.5</v>
      </c>
      <c r="B36" s="65" t="s">
        <v>1374</v>
      </c>
      <c r="C36" s="244">
        <v>6.5</v>
      </c>
      <c r="D36" s="65" t="s">
        <v>1375</v>
      </c>
    </row>
    <row r="37" spans="1:4">
      <c r="A37" s="244"/>
      <c r="B37" s="246" t="s">
        <v>1376</v>
      </c>
      <c r="C37" s="244"/>
      <c r="D37" s="246" t="s">
        <v>1411</v>
      </c>
    </row>
    <row r="38" spans="1:4">
      <c r="A38" s="244"/>
      <c r="B38" s="167" t="s">
        <v>1377</v>
      </c>
      <c r="C38" s="244"/>
      <c r="D38" s="167" t="s">
        <v>1412</v>
      </c>
    </row>
    <row r="39" spans="1:4">
      <c r="A39" s="244"/>
      <c r="B39" s="167" t="s">
        <v>1378</v>
      </c>
      <c r="C39" s="244"/>
      <c r="D39" s="167" t="s">
        <v>1413</v>
      </c>
    </row>
    <row r="40" spans="1:4">
      <c r="A40" s="244"/>
      <c r="B40" s="167" t="s">
        <v>1414</v>
      </c>
      <c r="C40" s="244"/>
      <c r="D40" s="167" t="s">
        <v>1415</v>
      </c>
    </row>
    <row r="41" spans="1:4">
      <c r="A41" s="244"/>
      <c r="B41" s="167" t="s">
        <v>413</v>
      </c>
      <c r="C41" s="244"/>
      <c r="D41" s="167" t="s">
        <v>1379</v>
      </c>
    </row>
    <row r="42" spans="1:4">
      <c r="A42" s="244"/>
      <c r="B42" s="167"/>
      <c r="C42" s="244"/>
      <c r="D42" s="167"/>
    </row>
    <row r="43" spans="1:4">
      <c r="A43" s="244">
        <v>6.6</v>
      </c>
      <c r="B43" s="65" t="s">
        <v>1380</v>
      </c>
      <c r="C43" s="244">
        <v>6.6</v>
      </c>
      <c r="D43" s="65" t="s">
        <v>1381</v>
      </c>
    </row>
    <row r="44" spans="1:4" ht="25">
      <c r="A44" s="244"/>
      <c r="B44" s="167" t="s">
        <v>1382</v>
      </c>
      <c r="C44" s="244"/>
      <c r="D44" s="167" t="s">
        <v>1383</v>
      </c>
    </row>
    <row r="45" spans="1:4">
      <c r="A45" s="244"/>
      <c r="B45" s="168"/>
      <c r="C45" s="244"/>
      <c r="D45" s="168"/>
    </row>
    <row r="46" spans="1:4">
      <c r="A46" s="244">
        <v>6.7</v>
      </c>
      <c r="B46" s="65" t="s">
        <v>220</v>
      </c>
      <c r="C46" s="244">
        <v>6.7</v>
      </c>
      <c r="D46" s="243" t="s">
        <v>1129</v>
      </c>
    </row>
    <row r="47" spans="1:4">
      <c r="A47" s="244"/>
      <c r="B47" s="243" t="s">
        <v>1384</v>
      </c>
      <c r="C47" s="244"/>
      <c r="D47" s="181"/>
    </row>
    <row r="48" spans="1:4" ht="87.5">
      <c r="A48" s="253"/>
      <c r="B48" s="167" t="s">
        <v>1416</v>
      </c>
      <c r="C48" s="253"/>
      <c r="D48" s="167" t="s">
        <v>1418</v>
      </c>
    </row>
    <row r="49" spans="1:4" ht="100">
      <c r="A49" s="253"/>
      <c r="B49" s="167" t="s">
        <v>1417</v>
      </c>
      <c r="C49" s="253"/>
      <c r="D49" s="167" t="s">
        <v>1419</v>
      </c>
    </row>
    <row r="50" spans="1:4">
      <c r="A50" s="253"/>
      <c r="B50" s="168"/>
      <c r="C50" s="253"/>
      <c r="D50" s="178"/>
    </row>
    <row r="51" spans="1:4">
      <c r="A51" s="254">
        <v>6.11</v>
      </c>
      <c r="B51" s="65" t="s">
        <v>1385</v>
      </c>
      <c r="C51" s="254">
        <v>6.11</v>
      </c>
      <c r="D51" s="245" t="s">
        <v>1386</v>
      </c>
    </row>
    <row r="52" spans="1:4" ht="37.5">
      <c r="A52" s="244"/>
      <c r="B52" s="255" t="s">
        <v>1420</v>
      </c>
      <c r="C52" s="244"/>
      <c r="D52" s="256" t="s">
        <v>1421</v>
      </c>
    </row>
    <row r="53" spans="1:4">
      <c r="A53" s="244"/>
      <c r="B53" s="255"/>
      <c r="C53" s="244"/>
      <c r="D53" s="256"/>
    </row>
    <row r="54" spans="1:4" ht="63" customHeight="1">
      <c r="A54" s="244">
        <v>6.12</v>
      </c>
      <c r="B54" s="65" t="s">
        <v>1395</v>
      </c>
      <c r="C54" s="244">
        <v>6.12</v>
      </c>
      <c r="D54" s="65" t="s">
        <v>1387</v>
      </c>
    </row>
    <row r="55" spans="1:4" ht="41.25" customHeight="1">
      <c r="A55" s="244"/>
      <c r="B55" s="246" t="s">
        <v>1388</v>
      </c>
      <c r="C55" s="244"/>
      <c r="D55" s="246" t="s">
        <v>1422</v>
      </c>
    </row>
    <row r="56" spans="1:4" ht="25">
      <c r="A56" s="244"/>
      <c r="B56" s="168" t="s">
        <v>1466</v>
      </c>
      <c r="C56" s="244"/>
      <c r="D56" s="256"/>
    </row>
    <row r="57" spans="1:4">
      <c r="A57" s="244">
        <v>6.13</v>
      </c>
      <c r="B57" s="65" t="s">
        <v>1389</v>
      </c>
      <c r="C57" s="244">
        <v>6.13</v>
      </c>
      <c r="D57" s="65" t="s">
        <v>1390</v>
      </c>
    </row>
    <row r="58" spans="1:4" ht="70.5" customHeight="1">
      <c r="A58" s="244"/>
      <c r="B58" s="246" t="s">
        <v>1394</v>
      </c>
      <c r="C58" s="244"/>
      <c r="D58" s="246" t="s">
        <v>1391</v>
      </c>
    </row>
    <row r="59" spans="1:4">
      <c r="A59" s="244"/>
      <c r="B59" s="168"/>
      <c r="C59" s="244"/>
      <c r="D59" s="168"/>
    </row>
    <row r="60" spans="1:4">
      <c r="A60" s="244">
        <v>6.14</v>
      </c>
      <c r="B60" s="65" t="s">
        <v>1392</v>
      </c>
      <c r="C60" s="244">
        <v>6.14</v>
      </c>
      <c r="D60" s="65" t="s">
        <v>1136</v>
      </c>
    </row>
    <row r="61" spans="1:4" ht="25">
      <c r="A61" s="244"/>
      <c r="B61" s="246" t="s">
        <v>1393</v>
      </c>
      <c r="C61" s="244"/>
      <c r="D61" s="246" t="s">
        <v>1137</v>
      </c>
    </row>
    <row r="62" spans="1:4">
      <c r="A62" s="244" t="s">
        <v>15</v>
      </c>
      <c r="B62" s="208" t="s">
        <v>224</v>
      </c>
      <c r="C62" s="244" t="s">
        <v>15</v>
      </c>
      <c r="D62" s="208" t="s">
        <v>1138</v>
      </c>
    </row>
    <row r="63" spans="1:4">
      <c r="A63" s="257"/>
      <c r="B63" s="167" t="s">
        <v>1001</v>
      </c>
      <c r="C63" s="257"/>
      <c r="D63" s="167" t="s">
        <v>1046</v>
      </c>
    </row>
    <row r="64" spans="1:4">
      <c r="A64" s="257"/>
      <c r="B64" s="167"/>
      <c r="C64" s="257"/>
      <c r="D64" s="168"/>
    </row>
  </sheetData>
  <pageMargins left="0.75" right="0.75" top="1" bottom="1" header="0.5" footer="0.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15672-6ED0-4D67-8165-2A4875C408F8}">
  <dimension ref="A1:D65"/>
  <sheetViews>
    <sheetView view="pageBreakPreview" zoomScaleNormal="100" zoomScaleSheetLayoutView="100" workbookViewId="0"/>
  </sheetViews>
  <sheetFormatPr defaultColWidth="9" defaultRowHeight="12.5"/>
  <cols>
    <col min="1" max="1" width="7.1796875" style="258" customWidth="1"/>
    <col min="2" max="2" width="75.54296875" style="82" customWidth="1"/>
    <col min="3" max="3" width="7.1796875" style="258" customWidth="1"/>
    <col min="4" max="4" width="80.453125" style="4" customWidth="1"/>
    <col min="5" max="16384" width="9" style="4"/>
  </cols>
  <sheetData>
    <row r="1" spans="1:4">
      <c r="A1" s="242">
        <v>6</v>
      </c>
      <c r="B1" s="243" t="s">
        <v>2823</v>
      </c>
      <c r="C1" s="242">
        <v>6</v>
      </c>
      <c r="D1" s="243" t="s">
        <v>2824</v>
      </c>
    </row>
    <row r="2" spans="1:4">
      <c r="A2" s="244">
        <v>6.1</v>
      </c>
      <c r="B2" s="245" t="s">
        <v>1337</v>
      </c>
      <c r="C2" s="244">
        <v>6.1</v>
      </c>
      <c r="D2" s="245" t="s">
        <v>1110</v>
      </c>
    </row>
    <row r="3" spans="1:4">
      <c r="A3" s="244"/>
      <c r="B3" s="277" t="str">
        <f>Cover!B18</f>
        <v>28-29.04, 04.05.2022</v>
      </c>
      <c r="C3" s="244"/>
      <c r="D3" s="246" t="str">
        <f>B3</f>
        <v>28-29.04, 04.05.2022</v>
      </c>
    </row>
    <row r="4" spans="1:4">
      <c r="A4" s="244"/>
      <c r="B4" s="167"/>
      <c r="C4" s="244"/>
      <c r="D4" s="167"/>
    </row>
    <row r="5" spans="1:4">
      <c r="A5" s="247"/>
      <c r="B5" s="208" t="s">
        <v>448</v>
      </c>
      <c r="C5" s="247"/>
      <c r="D5" s="208" t="s">
        <v>1338</v>
      </c>
    </row>
    <row r="6" spans="1:4">
      <c r="A6" s="247"/>
      <c r="B6" s="167" t="s">
        <v>1514</v>
      </c>
      <c r="C6" s="247"/>
      <c r="D6" s="167" t="s">
        <v>1492</v>
      </c>
    </row>
    <row r="7" spans="1:4">
      <c r="A7" s="247"/>
      <c r="B7" s="167" t="s">
        <v>1515</v>
      </c>
      <c r="C7" s="247"/>
      <c r="D7" s="167" t="s">
        <v>1491</v>
      </c>
    </row>
    <row r="8" spans="1:4">
      <c r="A8" s="247"/>
      <c r="B8" s="167" t="s">
        <v>1516</v>
      </c>
      <c r="C8" s="247"/>
      <c r="D8" s="167" t="s">
        <v>1496</v>
      </c>
    </row>
    <row r="9" spans="1:4">
      <c r="A9" s="247"/>
      <c r="B9" s="167" t="s">
        <v>1517</v>
      </c>
      <c r="C9" s="247"/>
      <c r="D9" s="167" t="s">
        <v>1497</v>
      </c>
    </row>
    <row r="10" spans="1:4">
      <c r="A10" s="247"/>
      <c r="B10" s="167" t="s">
        <v>1489</v>
      </c>
      <c r="C10" s="247"/>
      <c r="D10" s="167" t="s">
        <v>1493</v>
      </c>
    </row>
    <row r="11" spans="1:4">
      <c r="A11" s="247"/>
      <c r="B11" s="167" t="s">
        <v>1488</v>
      </c>
      <c r="C11" s="247"/>
      <c r="D11" s="167" t="s">
        <v>1494</v>
      </c>
    </row>
    <row r="12" spans="1:4">
      <c r="A12" s="247"/>
      <c r="B12" s="167" t="s">
        <v>1490</v>
      </c>
      <c r="C12" s="247"/>
      <c r="D12" s="167" t="s">
        <v>1495</v>
      </c>
    </row>
    <row r="13" spans="1:4">
      <c r="A13" s="244"/>
      <c r="B13" s="168"/>
      <c r="C13" s="244"/>
      <c r="D13" s="168"/>
    </row>
    <row r="14" spans="1:4">
      <c r="A14" s="244">
        <v>6.2</v>
      </c>
      <c r="B14" s="65" t="s">
        <v>1351</v>
      </c>
      <c r="C14" s="244">
        <v>6.2</v>
      </c>
      <c r="D14" s="65" t="s">
        <v>1112</v>
      </c>
    </row>
    <row r="15" spans="1:4" ht="33.75" customHeight="1">
      <c r="A15" s="244"/>
      <c r="B15" s="246" t="s">
        <v>1352</v>
      </c>
      <c r="C15" s="244"/>
      <c r="D15" s="246" t="s">
        <v>1407</v>
      </c>
    </row>
    <row r="16" spans="1:4">
      <c r="A16" s="244"/>
      <c r="B16" s="167"/>
      <c r="C16" s="244"/>
      <c r="D16" s="167"/>
    </row>
    <row r="17" spans="1:4">
      <c r="A17" s="247"/>
      <c r="B17" s="208" t="s">
        <v>449</v>
      </c>
      <c r="C17" s="247"/>
      <c r="D17" s="208" t="s">
        <v>1353</v>
      </c>
    </row>
    <row r="18" spans="1:4">
      <c r="A18" s="247"/>
      <c r="B18" s="167" t="s">
        <v>1354</v>
      </c>
      <c r="C18" s="247"/>
      <c r="D18" s="167" t="s">
        <v>1355</v>
      </c>
    </row>
    <row r="19" spans="1:4">
      <c r="A19" s="247"/>
      <c r="B19" s="167" t="s">
        <v>1356</v>
      </c>
      <c r="C19" s="247"/>
      <c r="D19" s="167" t="s">
        <v>1357</v>
      </c>
    </row>
    <row r="20" spans="1:4">
      <c r="A20" s="247"/>
      <c r="B20" s="168"/>
      <c r="C20" s="247"/>
      <c r="D20" s="168"/>
    </row>
    <row r="21" spans="1:4">
      <c r="A21" s="244">
        <v>6.3</v>
      </c>
      <c r="B21" s="65" t="s">
        <v>1358</v>
      </c>
      <c r="C21" s="244">
        <v>6.3</v>
      </c>
      <c r="D21" s="65" t="s">
        <v>1116</v>
      </c>
    </row>
    <row r="22" spans="1:4">
      <c r="A22" s="244"/>
      <c r="B22" s="248" t="s">
        <v>139</v>
      </c>
      <c r="C22" s="244"/>
      <c r="D22" s="248" t="s">
        <v>1359</v>
      </c>
    </row>
    <row r="23" spans="1:4" ht="137.5">
      <c r="A23" s="244"/>
      <c r="B23" s="84" t="s">
        <v>1508</v>
      </c>
      <c r="C23" s="244"/>
      <c r="D23" s="84" t="s">
        <v>1509</v>
      </c>
    </row>
    <row r="24" spans="1:4" ht="122.5" customHeight="1">
      <c r="A24" s="244"/>
      <c r="B24" s="84" t="s">
        <v>1507</v>
      </c>
      <c r="C24" s="244"/>
      <c r="D24" s="84" t="s">
        <v>1510</v>
      </c>
    </row>
    <row r="25" spans="1:4">
      <c r="A25" s="244"/>
      <c r="B25" s="167" t="s">
        <v>1362</v>
      </c>
      <c r="C25" s="244"/>
      <c r="D25" s="167" t="s">
        <v>1363</v>
      </c>
    </row>
    <row r="26" spans="1:4">
      <c r="A26" s="244"/>
      <c r="B26" s="167"/>
      <c r="C26" s="244"/>
      <c r="D26" s="167"/>
    </row>
    <row r="27" spans="1:4">
      <c r="A27" s="244" t="s">
        <v>1364</v>
      </c>
      <c r="B27" s="208" t="s">
        <v>34</v>
      </c>
      <c r="C27" s="244" t="s">
        <v>1364</v>
      </c>
      <c r="D27" s="208" t="s">
        <v>1120</v>
      </c>
    </row>
    <row r="28" spans="1:4">
      <c r="A28" s="244"/>
      <c r="B28" s="167" t="s">
        <v>1498</v>
      </c>
      <c r="C28" s="244"/>
      <c r="D28" s="167" t="str">
        <f>B28</f>
        <v>Karina Seeberg Kitnaes</v>
      </c>
    </row>
    <row r="29" spans="1:4">
      <c r="A29" s="244"/>
      <c r="B29" s="168"/>
      <c r="C29" s="244"/>
      <c r="D29" s="168"/>
    </row>
    <row r="30" spans="1:4">
      <c r="A30" s="244">
        <v>6.4</v>
      </c>
      <c r="B30" s="65" t="s">
        <v>1366</v>
      </c>
      <c r="C30" s="244">
        <v>6.4</v>
      </c>
      <c r="D30" s="65" t="s">
        <v>1367</v>
      </c>
    </row>
    <row r="31" spans="1:4" ht="75">
      <c r="A31" s="244"/>
      <c r="B31" s="249" t="s">
        <v>1127</v>
      </c>
      <c r="C31" s="244"/>
      <c r="D31" s="249" t="s">
        <v>1368</v>
      </c>
    </row>
    <row r="32" spans="1:4">
      <c r="A32" s="244"/>
      <c r="B32" s="250"/>
      <c r="C32" s="244"/>
      <c r="D32" s="250"/>
    </row>
    <row r="33" spans="1:4">
      <c r="A33" s="244" t="s">
        <v>1369</v>
      </c>
      <c r="B33" s="251" t="s">
        <v>1370</v>
      </c>
      <c r="C33" s="244" t="s">
        <v>1369</v>
      </c>
      <c r="D33" s="251" t="s">
        <v>1371</v>
      </c>
    </row>
    <row r="34" spans="1:4" ht="87.5">
      <c r="A34" s="244"/>
      <c r="B34" s="252" t="s">
        <v>1372</v>
      </c>
      <c r="C34" s="244"/>
      <c r="D34" s="252" t="s">
        <v>1373</v>
      </c>
    </row>
    <row r="35" spans="1:4">
      <c r="A35" s="244"/>
      <c r="B35" s="252" t="s">
        <v>1499</v>
      </c>
      <c r="C35" s="244"/>
      <c r="D35" s="167" t="s">
        <v>1504</v>
      </c>
    </row>
    <row r="36" spans="1:4">
      <c r="A36" s="244"/>
      <c r="B36" s="168"/>
      <c r="C36" s="244"/>
      <c r="D36" s="168"/>
    </row>
    <row r="37" spans="1:4">
      <c r="A37" s="244">
        <v>6.5</v>
      </c>
      <c r="B37" s="65" t="s">
        <v>1374</v>
      </c>
      <c r="C37" s="244">
        <v>6.5</v>
      </c>
      <c r="D37" s="65" t="s">
        <v>1375</v>
      </c>
    </row>
    <row r="38" spans="1:4">
      <c r="A38" s="244"/>
      <c r="B38" s="246" t="s">
        <v>1376</v>
      </c>
      <c r="C38" s="244"/>
      <c r="D38" s="246" t="s">
        <v>1411</v>
      </c>
    </row>
    <row r="39" spans="1:4">
      <c r="A39" s="244"/>
      <c r="B39" s="167" t="s">
        <v>1503</v>
      </c>
      <c r="C39" s="244"/>
      <c r="D39" s="167" t="s">
        <v>1502</v>
      </c>
    </row>
    <row r="40" spans="1:4">
      <c r="A40" s="244"/>
      <c r="B40" s="167" t="s">
        <v>1500</v>
      </c>
      <c r="C40" s="244"/>
      <c r="D40" s="167" t="s">
        <v>1501</v>
      </c>
    </row>
    <row r="41" spans="1:4">
      <c r="A41" s="244"/>
      <c r="B41" s="167" t="s">
        <v>1414</v>
      </c>
      <c r="C41" s="244"/>
      <c r="D41" s="167" t="s">
        <v>1415</v>
      </c>
    </row>
    <row r="42" spans="1:4">
      <c r="A42" s="244"/>
      <c r="B42" s="167" t="s">
        <v>413</v>
      </c>
      <c r="C42" s="244"/>
      <c r="D42" s="167" t="s">
        <v>1379</v>
      </c>
    </row>
    <row r="43" spans="1:4">
      <c r="A43" s="244"/>
      <c r="B43" s="167"/>
      <c r="C43" s="244"/>
      <c r="D43" s="167"/>
    </row>
    <row r="44" spans="1:4">
      <c r="A44" s="244">
        <v>6.6</v>
      </c>
      <c r="B44" s="65" t="s">
        <v>1380</v>
      </c>
      <c r="C44" s="244">
        <v>6.6</v>
      </c>
      <c r="D44" s="65" t="s">
        <v>1381</v>
      </c>
    </row>
    <row r="45" spans="1:4" ht="25">
      <c r="A45" s="244"/>
      <c r="B45" s="167" t="s">
        <v>1382</v>
      </c>
      <c r="C45" s="244"/>
      <c r="D45" s="167" t="s">
        <v>1383</v>
      </c>
    </row>
    <row r="46" spans="1:4">
      <c r="A46" s="244"/>
      <c r="B46" s="168"/>
      <c r="C46" s="244"/>
      <c r="D46" s="168"/>
    </row>
    <row r="47" spans="1:4">
      <c r="A47" s="244">
        <v>6.7</v>
      </c>
      <c r="B47" s="65" t="s">
        <v>220</v>
      </c>
      <c r="C47" s="244">
        <v>6.7</v>
      </c>
      <c r="D47" s="243" t="s">
        <v>1129</v>
      </c>
    </row>
    <row r="48" spans="1:4">
      <c r="A48" s="244"/>
      <c r="B48" s="243" t="s">
        <v>1384</v>
      </c>
      <c r="C48" s="244"/>
      <c r="D48" s="181"/>
    </row>
    <row r="49" spans="1:4" ht="72.650000000000006" customHeight="1">
      <c r="A49" s="253"/>
      <c r="B49" s="167" t="s">
        <v>1505</v>
      </c>
      <c r="C49" s="253"/>
      <c r="D49" s="167" t="s">
        <v>1418</v>
      </c>
    </row>
    <row r="50" spans="1:4" ht="87" customHeight="1">
      <c r="A50" s="253"/>
      <c r="B50" s="167" t="s">
        <v>1506</v>
      </c>
      <c r="C50" s="253"/>
      <c r="D50" s="167" t="s">
        <v>1419</v>
      </c>
    </row>
    <row r="51" spans="1:4">
      <c r="A51" s="253"/>
      <c r="B51" s="168"/>
      <c r="C51" s="253"/>
      <c r="D51" s="178"/>
    </row>
    <row r="52" spans="1:4">
      <c r="A52" s="254">
        <v>6.11</v>
      </c>
      <c r="B52" s="243" t="s">
        <v>1385</v>
      </c>
      <c r="C52" s="254">
        <v>6.11</v>
      </c>
      <c r="D52" s="181" t="s">
        <v>1386</v>
      </c>
    </row>
    <row r="53" spans="1:4" ht="46.5" customHeight="1">
      <c r="A53" s="244"/>
      <c r="B53" s="308" t="s">
        <v>1569</v>
      </c>
      <c r="D53" s="246" t="s">
        <v>1421</v>
      </c>
    </row>
    <row r="54" spans="1:4">
      <c r="A54" s="244"/>
      <c r="B54" s="255"/>
      <c r="D54" s="168"/>
    </row>
    <row r="55" spans="1:4" ht="63" customHeight="1">
      <c r="A55" s="244">
        <v>6.12</v>
      </c>
      <c r="B55" s="245" t="s">
        <v>1395</v>
      </c>
      <c r="C55" s="244">
        <v>6.12</v>
      </c>
      <c r="D55" s="245" t="s">
        <v>1387</v>
      </c>
    </row>
    <row r="56" spans="1:4" ht="41.25" customHeight="1">
      <c r="A56" s="244"/>
      <c r="B56" s="246" t="s">
        <v>1388</v>
      </c>
      <c r="C56" s="244"/>
      <c r="D56" s="246" t="s">
        <v>1422</v>
      </c>
    </row>
    <row r="57" spans="1:4" ht="32.15" customHeight="1">
      <c r="A57" s="244"/>
      <c r="B57" s="168" t="s">
        <v>1466</v>
      </c>
      <c r="C57" s="244"/>
      <c r="D57" s="256"/>
    </row>
    <row r="58" spans="1:4">
      <c r="A58" s="244">
        <v>6.13</v>
      </c>
      <c r="B58" s="65" t="s">
        <v>1389</v>
      </c>
      <c r="C58" s="244">
        <v>6.13</v>
      </c>
      <c r="D58" s="65" t="s">
        <v>1390</v>
      </c>
    </row>
    <row r="59" spans="1:4" ht="50">
      <c r="A59" s="244"/>
      <c r="B59" s="246" t="s">
        <v>1394</v>
      </c>
      <c r="C59" s="244"/>
      <c r="D59" s="246" t="s">
        <v>1391</v>
      </c>
    </row>
    <row r="60" spans="1:4">
      <c r="A60" s="244"/>
      <c r="B60" s="168"/>
      <c r="C60" s="244"/>
      <c r="D60" s="168"/>
    </row>
    <row r="61" spans="1:4">
      <c r="A61" s="244">
        <v>6.14</v>
      </c>
      <c r="B61" s="65" t="s">
        <v>1392</v>
      </c>
      <c r="C61" s="244">
        <v>6.14</v>
      </c>
      <c r="D61" s="65" t="s">
        <v>1136</v>
      </c>
    </row>
    <row r="62" spans="1:4" ht="25">
      <c r="A62" s="244"/>
      <c r="B62" s="246" t="s">
        <v>1393</v>
      </c>
      <c r="C62" s="244"/>
      <c r="D62" s="246" t="s">
        <v>1137</v>
      </c>
    </row>
    <row r="63" spans="1:4">
      <c r="A63" s="244" t="s">
        <v>15</v>
      </c>
      <c r="B63" s="208" t="s">
        <v>224</v>
      </c>
      <c r="C63" s="244" t="s">
        <v>15</v>
      </c>
      <c r="D63" s="208" t="s">
        <v>1138</v>
      </c>
    </row>
    <row r="64" spans="1:4">
      <c r="A64" s="257"/>
      <c r="B64" s="167" t="s">
        <v>1001</v>
      </c>
      <c r="C64" s="257"/>
      <c r="D64" s="167" t="s">
        <v>1046</v>
      </c>
    </row>
    <row r="65" spans="1:4">
      <c r="A65" s="257"/>
      <c r="B65" s="167"/>
      <c r="C65" s="257"/>
      <c r="D65" s="168"/>
    </row>
  </sheetData>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513DF-D8C1-4E08-93EE-B84A21990363}">
  <dimension ref="A1:D69"/>
  <sheetViews>
    <sheetView view="pageBreakPreview" zoomScaleNormal="100" zoomScaleSheetLayoutView="100" workbookViewId="0"/>
  </sheetViews>
  <sheetFormatPr defaultColWidth="80.453125" defaultRowHeight="12.5"/>
  <cols>
    <col min="1" max="1" width="7.1796875" style="258" customWidth="1"/>
    <col min="2" max="2" width="75.54296875" style="4" customWidth="1"/>
    <col min="3" max="3" width="7.1796875" style="258" customWidth="1"/>
    <col min="4" max="4" width="80.453125" style="4" customWidth="1"/>
    <col min="5" max="254" width="9" style="4" customWidth="1"/>
    <col min="255" max="255" width="7.1796875" style="4" customWidth="1"/>
    <col min="256" max="16384" width="80.453125" style="4"/>
  </cols>
  <sheetData>
    <row r="1" spans="1:4">
      <c r="A1" s="242">
        <v>8</v>
      </c>
      <c r="B1" s="243" t="s">
        <v>2822</v>
      </c>
      <c r="C1" s="242">
        <v>8</v>
      </c>
      <c r="D1" s="243" t="s">
        <v>2824</v>
      </c>
    </row>
    <row r="2" spans="1:4">
      <c r="A2" s="244">
        <v>8.1</v>
      </c>
      <c r="B2" s="245" t="s">
        <v>1337</v>
      </c>
      <c r="C2" s="244">
        <v>8.1</v>
      </c>
      <c r="D2" s="245" t="s">
        <v>1110</v>
      </c>
    </row>
    <row r="3" spans="1:4">
      <c r="A3" s="244"/>
      <c r="B3" s="167"/>
      <c r="C3" s="244"/>
      <c r="D3" s="167"/>
    </row>
    <row r="4" spans="1:4">
      <c r="A4" s="244"/>
      <c r="B4" s="208" t="s">
        <v>448</v>
      </c>
      <c r="C4" s="244"/>
      <c r="D4" s="208" t="s">
        <v>1338</v>
      </c>
    </row>
    <row r="5" spans="1:4">
      <c r="A5" s="244"/>
      <c r="B5" s="167" t="s">
        <v>2832</v>
      </c>
      <c r="C5" s="244"/>
      <c r="D5" s="167" t="s">
        <v>2837</v>
      </c>
    </row>
    <row r="6" spans="1:4">
      <c r="A6" s="244"/>
      <c r="B6" s="167" t="s">
        <v>2835</v>
      </c>
      <c r="C6" s="244"/>
      <c r="D6" s="167" t="s">
        <v>2838</v>
      </c>
    </row>
    <row r="7" spans="1:4">
      <c r="A7" s="244"/>
      <c r="B7" s="167" t="s">
        <v>2836</v>
      </c>
      <c r="C7" s="244"/>
      <c r="D7" s="167" t="s">
        <v>2839</v>
      </c>
    </row>
    <row r="8" spans="1:4">
      <c r="A8" s="244"/>
      <c r="B8" s="167" t="s">
        <v>2833</v>
      </c>
      <c r="C8" s="244"/>
      <c r="D8" s="167" t="s">
        <v>2840</v>
      </c>
    </row>
    <row r="9" spans="1:4">
      <c r="A9" s="244"/>
      <c r="B9" s="167" t="s">
        <v>2834</v>
      </c>
      <c r="C9" s="244"/>
      <c r="D9" s="167" t="s">
        <v>2841</v>
      </c>
    </row>
    <row r="10" spans="1:4">
      <c r="A10" s="244"/>
      <c r="B10" s="167"/>
      <c r="C10" s="244"/>
      <c r="D10" s="84"/>
    </row>
    <row r="11" spans="1:4">
      <c r="A11" s="244" t="s">
        <v>1592</v>
      </c>
      <c r="B11" s="422" t="s">
        <v>2842</v>
      </c>
      <c r="C11" s="244" t="s">
        <v>1592</v>
      </c>
      <c r="D11" s="84"/>
    </row>
    <row r="12" spans="1:4">
      <c r="A12" s="244"/>
      <c r="B12" s="422" t="s">
        <v>2825</v>
      </c>
      <c r="C12" s="244"/>
      <c r="D12" s="84"/>
    </row>
    <row r="13" spans="1:4">
      <c r="A13" s="244" t="s">
        <v>1593</v>
      </c>
      <c r="B13" s="422" t="s">
        <v>2843</v>
      </c>
      <c r="C13" s="244" t="s">
        <v>1593</v>
      </c>
      <c r="D13" s="84"/>
    </row>
    <row r="14" spans="1:4">
      <c r="A14" s="244"/>
      <c r="B14" s="168"/>
      <c r="C14" s="244"/>
      <c r="D14" s="420"/>
    </row>
    <row r="15" spans="1:4">
      <c r="A15" s="244">
        <v>8.1999999999999993</v>
      </c>
      <c r="B15" s="65" t="s">
        <v>1351</v>
      </c>
      <c r="C15" s="244">
        <v>8.1999999999999993</v>
      </c>
      <c r="D15" s="65" t="s">
        <v>1112</v>
      </c>
    </row>
    <row r="16" spans="1:4" ht="39" customHeight="1">
      <c r="A16" s="244"/>
      <c r="B16" s="246" t="s">
        <v>2844</v>
      </c>
      <c r="C16" s="244"/>
      <c r="D16" s="246" t="s">
        <v>2845</v>
      </c>
    </row>
    <row r="17" spans="1:4" ht="15" customHeight="1">
      <c r="A17" s="244"/>
      <c r="B17" s="168"/>
      <c r="C17" s="244"/>
      <c r="D17" s="168"/>
    </row>
    <row r="18" spans="1:4">
      <c r="A18" s="244">
        <v>8.3000000000000007</v>
      </c>
      <c r="B18" s="65" t="s">
        <v>1358</v>
      </c>
      <c r="C18" s="244">
        <v>8.3000000000000007</v>
      </c>
      <c r="D18" s="65" t="s">
        <v>1116</v>
      </c>
    </row>
    <row r="19" spans="1:4">
      <c r="A19" s="244"/>
      <c r="B19" s="248" t="s">
        <v>139</v>
      </c>
      <c r="C19" s="244"/>
      <c r="D19" s="248" t="s">
        <v>1359</v>
      </c>
    </row>
    <row r="20" spans="1:4" ht="123.65" customHeight="1">
      <c r="A20" s="244"/>
      <c r="B20" s="84" t="s">
        <v>2827</v>
      </c>
      <c r="C20" s="244"/>
      <c r="D20" s="84" t="s">
        <v>2826</v>
      </c>
    </row>
    <row r="21" spans="1:4" ht="48" customHeight="1">
      <c r="A21" s="244"/>
      <c r="B21" s="84" t="s">
        <v>2846</v>
      </c>
      <c r="C21" s="244"/>
      <c r="D21" s="84" t="s">
        <v>2847</v>
      </c>
    </row>
    <row r="22" spans="1:4">
      <c r="A22" s="244"/>
      <c r="B22" s="167" t="s">
        <v>1362</v>
      </c>
      <c r="C22" s="244"/>
      <c r="D22" s="167" t="s">
        <v>2848</v>
      </c>
    </row>
    <row r="23" spans="1:4">
      <c r="A23" s="244"/>
      <c r="B23" s="167"/>
      <c r="C23" s="244"/>
      <c r="D23" s="167"/>
    </row>
    <row r="24" spans="1:4">
      <c r="A24" s="244" t="s">
        <v>1594</v>
      </c>
      <c r="B24" s="208" t="s">
        <v>34</v>
      </c>
      <c r="C24" s="244" t="s">
        <v>1594</v>
      </c>
      <c r="D24" s="208" t="s">
        <v>1120</v>
      </c>
    </row>
    <row r="25" spans="1:4">
      <c r="A25" s="244"/>
      <c r="B25" s="167" t="s">
        <v>1498</v>
      </c>
      <c r="C25" s="244"/>
      <c r="D25" s="167" t="str">
        <f>B25</f>
        <v>Karina Seeberg Kitnaes</v>
      </c>
    </row>
    <row r="26" spans="1:4">
      <c r="A26" s="244"/>
      <c r="B26" s="420"/>
      <c r="C26" s="244"/>
      <c r="D26" s="420"/>
    </row>
    <row r="27" spans="1:4">
      <c r="A27" s="244">
        <v>8.4</v>
      </c>
      <c r="B27" s="65" t="s">
        <v>1595</v>
      </c>
      <c r="C27" s="244">
        <v>8.4</v>
      </c>
      <c r="D27" s="243" t="s">
        <v>1595</v>
      </c>
    </row>
    <row r="28" spans="1:4" ht="150.65" customHeight="1">
      <c r="A28" s="244" t="s">
        <v>1596</v>
      </c>
      <c r="B28" s="248" t="s">
        <v>1597</v>
      </c>
      <c r="C28" s="244" t="s">
        <v>1596</v>
      </c>
      <c r="D28" s="246" t="s">
        <v>1597</v>
      </c>
    </row>
    <row r="29" spans="1:4" ht="60" customHeight="1">
      <c r="A29" s="244" t="s">
        <v>1598</v>
      </c>
      <c r="B29" s="208" t="s">
        <v>1599</v>
      </c>
      <c r="C29" s="244" t="s">
        <v>1598</v>
      </c>
      <c r="D29" s="167" t="s">
        <v>1599</v>
      </c>
    </row>
    <row r="30" spans="1:4">
      <c r="A30" s="244"/>
      <c r="B30" s="423"/>
      <c r="C30" s="244"/>
      <c r="D30" s="167"/>
    </row>
    <row r="31" spans="1:4">
      <c r="A31" s="244"/>
      <c r="B31" s="424" t="s">
        <v>1370</v>
      </c>
      <c r="C31" s="244"/>
      <c r="D31" s="251" t="s">
        <v>1371</v>
      </c>
    </row>
    <row r="32" spans="1:4" ht="62.5">
      <c r="A32" s="244"/>
      <c r="B32" s="425" t="s">
        <v>1600</v>
      </c>
      <c r="C32" s="244"/>
      <c r="D32" s="252" t="s">
        <v>1373</v>
      </c>
    </row>
    <row r="33" spans="1:4">
      <c r="A33" s="244"/>
      <c r="B33" s="425" t="s">
        <v>3604</v>
      </c>
      <c r="C33" s="244"/>
      <c r="D33" s="167" t="s">
        <v>3603</v>
      </c>
    </row>
    <row r="34" spans="1:4">
      <c r="A34" s="244"/>
      <c r="B34" s="423"/>
      <c r="C34" s="244"/>
      <c r="D34" s="168"/>
    </row>
    <row r="35" spans="1:4">
      <c r="A35" s="244" t="s">
        <v>1601</v>
      </c>
      <c r="B35" s="426" t="s">
        <v>1366</v>
      </c>
      <c r="C35" s="244" t="s">
        <v>1601</v>
      </c>
      <c r="D35" s="245" t="s">
        <v>1367</v>
      </c>
    </row>
    <row r="36" spans="1:4" ht="75">
      <c r="A36" s="244"/>
      <c r="B36" s="425" t="s">
        <v>1127</v>
      </c>
      <c r="C36" s="244"/>
      <c r="D36" s="249" t="s">
        <v>1368</v>
      </c>
    </row>
    <row r="37" spans="1:4">
      <c r="A37" s="244"/>
      <c r="B37" s="427"/>
      <c r="C37" s="244"/>
      <c r="D37" s="250"/>
    </row>
    <row r="38" spans="1:4">
      <c r="A38" s="244">
        <v>8.5</v>
      </c>
      <c r="B38" s="65" t="s">
        <v>1374</v>
      </c>
      <c r="C38" s="244">
        <v>8.5</v>
      </c>
      <c r="D38" s="65" t="s">
        <v>1375</v>
      </c>
    </row>
    <row r="39" spans="1:4">
      <c r="A39" s="244"/>
      <c r="B39" s="246" t="s">
        <v>1376</v>
      </c>
      <c r="C39" s="244"/>
      <c r="D39" s="246" t="s">
        <v>1411</v>
      </c>
    </row>
    <row r="40" spans="1:4">
      <c r="A40" s="244"/>
      <c r="B40" s="167" t="s">
        <v>1503</v>
      </c>
      <c r="C40" s="244"/>
      <c r="D40" s="167" t="s">
        <v>1502</v>
      </c>
    </row>
    <row r="41" spans="1:4">
      <c r="A41" s="244"/>
      <c r="B41" s="167" t="s">
        <v>2828</v>
      </c>
      <c r="C41" s="244"/>
      <c r="D41" s="167" t="s">
        <v>1501</v>
      </c>
    </row>
    <row r="42" spans="1:4">
      <c r="A42" s="244"/>
      <c r="B42" s="167" t="s">
        <v>2829</v>
      </c>
      <c r="C42" s="244"/>
      <c r="D42" s="167" t="s">
        <v>1415</v>
      </c>
    </row>
    <row r="43" spans="1:4">
      <c r="A43" s="244"/>
      <c r="B43" s="167" t="s">
        <v>413</v>
      </c>
      <c r="C43" s="244"/>
      <c r="D43" s="167" t="s">
        <v>1379</v>
      </c>
    </row>
    <row r="44" spans="1:4">
      <c r="A44" s="244"/>
      <c r="B44" s="167"/>
      <c r="C44" s="244"/>
      <c r="D44" s="167"/>
    </row>
    <row r="45" spans="1:4">
      <c r="A45" s="244">
        <v>8.6</v>
      </c>
      <c r="B45" s="65" t="s">
        <v>1380</v>
      </c>
      <c r="C45" s="244">
        <v>8.6</v>
      </c>
      <c r="D45" s="65" t="s">
        <v>1381</v>
      </c>
    </row>
    <row r="46" spans="1:4" ht="25">
      <c r="A46" s="244"/>
      <c r="B46" s="167" t="s">
        <v>1382</v>
      </c>
      <c r="C46" s="244"/>
      <c r="D46" s="167" t="s">
        <v>1383</v>
      </c>
    </row>
    <row r="47" spans="1:4">
      <c r="A47" s="244"/>
      <c r="B47" s="168"/>
      <c r="C47" s="244"/>
      <c r="D47" s="168"/>
    </row>
    <row r="48" spans="1:4">
      <c r="A48" s="244">
        <v>8.6999999999999993</v>
      </c>
      <c r="B48" s="65" t="s">
        <v>220</v>
      </c>
      <c r="C48" s="244">
        <v>8.6999999999999993</v>
      </c>
      <c r="D48" s="243" t="s">
        <v>1129</v>
      </c>
    </row>
    <row r="49" spans="1:4" ht="88" customHeight="1">
      <c r="A49" s="244"/>
      <c r="B49" s="167" t="s">
        <v>2830</v>
      </c>
      <c r="C49" s="244"/>
      <c r="D49" s="167" t="s">
        <v>1419</v>
      </c>
    </row>
    <row r="50" spans="1:4">
      <c r="A50" s="244"/>
      <c r="B50" s="168"/>
      <c r="C50" s="244"/>
      <c r="D50" s="178"/>
    </row>
    <row r="51" spans="1:4">
      <c r="A51" s="254" t="s">
        <v>1602</v>
      </c>
      <c r="B51" s="243" t="s">
        <v>1385</v>
      </c>
      <c r="C51" s="254" t="s">
        <v>1602</v>
      </c>
      <c r="D51" s="181" t="s">
        <v>1386</v>
      </c>
    </row>
    <row r="52" spans="1:4" ht="37.5">
      <c r="A52" s="244"/>
      <c r="B52" s="308" t="s">
        <v>2831</v>
      </c>
      <c r="C52" s="244"/>
      <c r="D52" s="246" t="s">
        <v>1421</v>
      </c>
    </row>
    <row r="53" spans="1:4">
      <c r="A53" s="244"/>
      <c r="B53" s="255"/>
      <c r="C53" s="244"/>
      <c r="D53" s="168"/>
    </row>
    <row r="54" spans="1:4" ht="37.5">
      <c r="A54" s="244" t="s">
        <v>1603</v>
      </c>
      <c r="B54" s="245" t="s">
        <v>1395</v>
      </c>
      <c r="C54" s="244" t="s">
        <v>1603</v>
      </c>
      <c r="D54" s="245" t="s">
        <v>1387</v>
      </c>
    </row>
    <row r="55" spans="1:4" ht="25">
      <c r="A55" s="244"/>
      <c r="B55" s="246" t="s">
        <v>1388</v>
      </c>
      <c r="C55" s="244"/>
      <c r="D55" s="246" t="s">
        <v>1422</v>
      </c>
    </row>
    <row r="56" spans="1:4" ht="25">
      <c r="A56" s="244"/>
      <c r="B56" s="168" t="s">
        <v>1466</v>
      </c>
      <c r="C56" s="244"/>
      <c r="D56" s="256"/>
    </row>
    <row r="57" spans="1:4">
      <c r="A57" s="244" t="s">
        <v>1604</v>
      </c>
      <c r="B57" s="65" t="s">
        <v>1389</v>
      </c>
      <c r="C57" s="244" t="s">
        <v>1604</v>
      </c>
      <c r="D57" s="65" t="s">
        <v>1390</v>
      </c>
    </row>
    <row r="58" spans="1:4" ht="50">
      <c r="A58" s="244"/>
      <c r="B58" s="246" t="s">
        <v>1394</v>
      </c>
      <c r="C58" s="244"/>
      <c r="D58" s="246" t="s">
        <v>1391</v>
      </c>
    </row>
    <row r="59" spans="1:4" s="82" customFormat="1">
      <c r="A59" s="244"/>
      <c r="B59" s="168"/>
      <c r="C59" s="244"/>
      <c r="D59" s="168"/>
    </row>
    <row r="60" spans="1:4" s="82" customFormat="1">
      <c r="A60" s="244">
        <v>8.11</v>
      </c>
      <c r="B60" s="65" t="s">
        <v>1392</v>
      </c>
      <c r="C60" s="244">
        <v>8.11</v>
      </c>
      <c r="D60" s="65" t="s">
        <v>1136</v>
      </c>
    </row>
    <row r="61" spans="1:4" s="82" customFormat="1" ht="25">
      <c r="A61" s="244"/>
      <c r="B61" s="246" t="s">
        <v>1393</v>
      </c>
      <c r="C61" s="244"/>
      <c r="D61" s="246" t="s">
        <v>1137</v>
      </c>
    </row>
    <row r="62" spans="1:4" s="82" customFormat="1">
      <c r="A62" s="244" t="s">
        <v>15</v>
      </c>
      <c r="B62" s="208" t="s">
        <v>224</v>
      </c>
      <c r="C62" s="244" t="s">
        <v>15</v>
      </c>
      <c r="D62" s="208" t="s">
        <v>1138</v>
      </c>
    </row>
    <row r="63" spans="1:4" s="82" customFormat="1">
      <c r="A63" s="257"/>
      <c r="B63" s="167" t="s">
        <v>1001</v>
      </c>
      <c r="C63" s="257"/>
      <c r="D63" s="167" t="s">
        <v>1046</v>
      </c>
    </row>
    <row r="64" spans="1:4" s="82" customFormat="1">
      <c r="A64" s="257"/>
      <c r="B64" s="167"/>
      <c r="C64" s="257"/>
      <c r="D64" s="168"/>
    </row>
    <row r="65" spans="1:4" s="82" customFormat="1">
      <c r="A65" s="257"/>
      <c r="B65" s="4"/>
      <c r="C65" s="257"/>
      <c r="D65" s="4"/>
    </row>
    <row r="66" spans="1:4" s="82" customFormat="1">
      <c r="A66" s="421"/>
      <c r="B66" s="4"/>
      <c r="C66" s="421"/>
      <c r="D66" s="4"/>
    </row>
    <row r="67" spans="1:4" s="82" customFormat="1">
      <c r="A67" s="258"/>
      <c r="B67" s="4"/>
      <c r="C67" s="258"/>
      <c r="D67" s="4"/>
    </row>
    <row r="68" spans="1:4" s="82" customFormat="1">
      <c r="A68" s="258"/>
      <c r="B68" s="4"/>
      <c r="C68" s="258"/>
      <c r="D68" s="4"/>
    </row>
    <row r="69" spans="1:4" s="82" customFormat="1">
      <c r="A69" s="258"/>
      <c r="B69" s="4"/>
      <c r="C69" s="258"/>
      <c r="D69" s="4"/>
    </row>
  </sheetData>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CA118-2B0D-4ABE-AB54-723251019BA5}">
  <dimension ref="A1:D69"/>
  <sheetViews>
    <sheetView view="pageBreakPreview" zoomScale="90" zoomScaleNormal="100" zoomScaleSheetLayoutView="90" workbookViewId="0"/>
  </sheetViews>
  <sheetFormatPr defaultRowHeight="14"/>
  <cols>
    <col min="1" max="1" width="7.1796875" style="258" customWidth="1"/>
    <col min="2" max="2" width="75.6328125" style="82" customWidth="1"/>
    <col min="3" max="3" width="7.1796875" style="258" customWidth="1"/>
    <col min="4" max="4" width="75.7265625" style="82" customWidth="1"/>
  </cols>
  <sheetData>
    <row r="1" spans="1:4" ht="15.5">
      <c r="A1" s="653" t="s">
        <v>3625</v>
      </c>
      <c r="B1" s="654" t="s">
        <v>3626</v>
      </c>
      <c r="C1" s="653" t="s">
        <v>3625</v>
      </c>
      <c r="D1" s="654" t="s">
        <v>3627</v>
      </c>
    </row>
    <row r="2" spans="1:4">
      <c r="A2" s="655" t="s">
        <v>3628</v>
      </c>
      <c r="B2" s="656" t="s">
        <v>1337</v>
      </c>
      <c r="C2" s="655" t="s">
        <v>3628</v>
      </c>
      <c r="D2" s="656" t="s">
        <v>1110</v>
      </c>
    </row>
    <row r="3" spans="1:4">
      <c r="A3" s="655"/>
      <c r="B3" s="659" t="s">
        <v>3717</v>
      </c>
      <c r="C3" s="655"/>
      <c r="D3" s="658" t="str">
        <f>B3</f>
        <v>24-26.04.2024</v>
      </c>
    </row>
    <row r="4" spans="1:4">
      <c r="A4" s="655"/>
      <c r="B4" s="659"/>
      <c r="C4" s="655"/>
      <c r="D4" s="659"/>
    </row>
    <row r="5" spans="1:4">
      <c r="A5" s="655"/>
      <c r="B5" s="660" t="s">
        <v>448</v>
      </c>
      <c r="C5" s="655"/>
      <c r="D5" s="660" t="s">
        <v>1338</v>
      </c>
    </row>
    <row r="6" spans="1:4">
      <c r="A6" s="655"/>
      <c r="B6" s="659" t="s">
        <v>3724</v>
      </c>
      <c r="C6" s="655"/>
      <c r="D6" s="659" t="s">
        <v>3724</v>
      </c>
    </row>
    <row r="7" spans="1:4">
      <c r="A7" s="655"/>
      <c r="B7" s="659" t="s">
        <v>3725</v>
      </c>
      <c r="C7" s="655"/>
      <c r="D7" s="659" t="s">
        <v>3725</v>
      </c>
    </row>
    <row r="8" spans="1:4">
      <c r="A8" s="655"/>
      <c r="B8" s="659" t="s">
        <v>3728</v>
      </c>
      <c r="C8" s="655"/>
      <c r="D8" s="659" t="s">
        <v>3728</v>
      </c>
    </row>
    <row r="9" spans="1:4">
      <c r="A9" s="655"/>
      <c r="B9" s="659" t="s">
        <v>3726</v>
      </c>
      <c r="C9" s="655"/>
      <c r="D9" s="659" t="s">
        <v>3726</v>
      </c>
    </row>
    <row r="10" spans="1:4">
      <c r="A10" s="655"/>
      <c r="B10" s="659" t="s">
        <v>3727</v>
      </c>
      <c r="C10" s="655"/>
      <c r="D10" s="659" t="s">
        <v>3727</v>
      </c>
    </row>
    <row r="11" spans="1:4">
      <c r="A11" s="655"/>
      <c r="B11" s="661"/>
      <c r="C11" s="655"/>
      <c r="D11" s="661"/>
    </row>
    <row r="12" spans="1:4">
      <c r="A12" s="655" t="s">
        <v>3629</v>
      </c>
      <c r="B12" s="662" t="s">
        <v>3729</v>
      </c>
      <c r="C12" s="655" t="s">
        <v>3629</v>
      </c>
      <c r="D12" s="663" t="s">
        <v>3730</v>
      </c>
    </row>
    <row r="13" spans="1:4">
      <c r="A13" s="655"/>
      <c r="B13" s="662"/>
      <c r="C13" s="655"/>
      <c r="D13" s="663"/>
    </row>
    <row r="14" spans="1:4">
      <c r="A14" s="655" t="s">
        <v>3630</v>
      </c>
      <c r="B14" s="662" t="s">
        <v>3731</v>
      </c>
      <c r="C14" s="655" t="s">
        <v>3630</v>
      </c>
      <c r="D14" s="663" t="s">
        <v>3732</v>
      </c>
    </row>
    <row r="15" spans="1:4">
      <c r="A15" s="655"/>
      <c r="B15" s="664"/>
      <c r="C15" s="655"/>
      <c r="D15" s="665"/>
    </row>
    <row r="16" spans="1:4">
      <c r="A16" s="655" t="s">
        <v>3631</v>
      </c>
      <c r="B16" s="666" t="s">
        <v>1351</v>
      </c>
      <c r="C16" s="655" t="s">
        <v>3631</v>
      </c>
      <c r="D16" s="666" t="s">
        <v>3632</v>
      </c>
    </row>
    <row r="17" spans="1:4" ht="26">
      <c r="A17" s="655"/>
      <c r="B17" s="677" t="s">
        <v>3718</v>
      </c>
      <c r="C17" s="655"/>
      <c r="D17" s="677" t="s">
        <v>3719</v>
      </c>
    </row>
    <row r="18" spans="1:4">
      <c r="A18" s="655"/>
      <c r="B18" s="661"/>
      <c r="C18" s="655"/>
      <c r="D18" s="661"/>
    </row>
    <row r="19" spans="1:4">
      <c r="A19" s="655"/>
      <c r="B19" s="667"/>
      <c r="C19" s="655"/>
      <c r="D19" s="667"/>
    </row>
    <row r="20" spans="1:4">
      <c r="A20" s="655" t="s">
        <v>3633</v>
      </c>
      <c r="B20" s="666" t="s">
        <v>1358</v>
      </c>
      <c r="C20" s="655" t="s">
        <v>3633</v>
      </c>
      <c r="D20" s="666" t="s">
        <v>1116</v>
      </c>
    </row>
    <row r="21" spans="1:4">
      <c r="A21" s="655"/>
      <c r="B21" s="668" t="s">
        <v>139</v>
      </c>
      <c r="C21" s="655"/>
      <c r="D21" s="668" t="s">
        <v>3634</v>
      </c>
    </row>
    <row r="22" spans="1:4" ht="91">
      <c r="A22" s="655"/>
      <c r="B22" s="659" t="s">
        <v>3740</v>
      </c>
      <c r="C22" s="655"/>
      <c r="D22" s="659" t="s">
        <v>3742</v>
      </c>
    </row>
    <row r="23" spans="1:4" ht="91">
      <c r="A23" s="655"/>
      <c r="B23" s="659" t="s">
        <v>3741</v>
      </c>
      <c r="C23" s="655"/>
      <c r="D23" s="659" t="s">
        <v>3743</v>
      </c>
    </row>
    <row r="24" spans="1:4">
      <c r="A24" s="655"/>
      <c r="B24" s="669"/>
      <c r="C24" s="655"/>
      <c r="D24" s="657"/>
    </row>
    <row r="25" spans="1:4">
      <c r="A25" s="655"/>
      <c r="B25" s="659" t="s">
        <v>1362</v>
      </c>
      <c r="C25" s="655"/>
      <c r="D25" s="659" t="s">
        <v>3635</v>
      </c>
    </row>
    <row r="26" spans="1:4">
      <c r="A26" s="655"/>
      <c r="B26" s="659"/>
      <c r="C26" s="655"/>
      <c r="D26" s="659"/>
    </row>
    <row r="27" spans="1:4">
      <c r="A27" s="655" t="s">
        <v>3636</v>
      </c>
      <c r="B27" s="660" t="s">
        <v>34</v>
      </c>
      <c r="C27" s="655" t="s">
        <v>3636</v>
      </c>
      <c r="D27" s="660" t="s">
        <v>3637</v>
      </c>
    </row>
    <row r="28" spans="1:4">
      <c r="A28" s="655"/>
      <c r="B28" s="659" t="s">
        <v>3711</v>
      </c>
      <c r="C28" s="655"/>
      <c r="D28" s="670" t="str">
        <f>B28</f>
        <v>Michael Koldsø; Karina Kitnaes</v>
      </c>
    </row>
    <row r="29" spans="1:4">
      <c r="A29" s="655"/>
      <c r="B29" s="667"/>
      <c r="C29" s="655"/>
      <c r="D29" s="667"/>
    </row>
    <row r="30" spans="1:4">
      <c r="A30" s="655" t="s">
        <v>3638</v>
      </c>
      <c r="B30" s="666" t="s">
        <v>3639</v>
      </c>
      <c r="C30" s="655" t="s">
        <v>3638</v>
      </c>
      <c r="D30" s="666"/>
    </row>
    <row r="31" spans="1:4" ht="130">
      <c r="A31" s="655" t="s">
        <v>3640</v>
      </c>
      <c r="B31" s="668" t="s">
        <v>3641</v>
      </c>
      <c r="C31" s="655" t="s">
        <v>3640</v>
      </c>
      <c r="D31" s="668" t="s">
        <v>3641</v>
      </c>
    </row>
    <row r="32" spans="1:4" ht="39">
      <c r="A32" s="655" t="s">
        <v>3642</v>
      </c>
      <c r="B32" s="660" t="s">
        <v>1599</v>
      </c>
      <c r="C32" s="655" t="s">
        <v>3642</v>
      </c>
      <c r="D32" s="208" t="s">
        <v>3643</v>
      </c>
    </row>
    <row r="33" spans="1:4">
      <c r="A33" s="655"/>
      <c r="B33" s="671"/>
      <c r="C33" s="655"/>
      <c r="D33" s="671"/>
    </row>
    <row r="34" spans="1:4">
      <c r="A34" s="655"/>
      <c r="B34" s="671"/>
      <c r="C34" s="655"/>
      <c r="D34" s="671"/>
    </row>
    <row r="35" spans="1:4">
      <c r="A35" s="655"/>
      <c r="B35" s="672" t="s">
        <v>1370</v>
      </c>
      <c r="C35" s="655"/>
      <c r="D35" s="672" t="s">
        <v>3644</v>
      </c>
    </row>
    <row r="36" spans="1:4" ht="65">
      <c r="A36" s="655"/>
      <c r="B36" s="670" t="s">
        <v>1600</v>
      </c>
      <c r="C36" s="655"/>
      <c r="D36" s="670" t="s">
        <v>1373</v>
      </c>
    </row>
    <row r="37" spans="1:4" ht="39">
      <c r="A37" s="655"/>
      <c r="B37" s="659" t="s">
        <v>3720</v>
      </c>
      <c r="C37" s="655"/>
      <c r="D37" s="659" t="s">
        <v>3721</v>
      </c>
    </row>
    <row r="38" spans="1:4">
      <c r="A38" s="655"/>
      <c r="B38" s="673"/>
      <c r="C38" s="655"/>
      <c r="D38" s="673"/>
    </row>
    <row r="39" spans="1:4">
      <c r="A39" s="655" t="s">
        <v>3645</v>
      </c>
      <c r="B39" s="660" t="s">
        <v>3646</v>
      </c>
      <c r="C39" s="655" t="s">
        <v>3645</v>
      </c>
      <c r="D39" s="660" t="s">
        <v>1367</v>
      </c>
    </row>
    <row r="40" spans="1:4" ht="78">
      <c r="A40" s="655"/>
      <c r="B40" s="659" t="s">
        <v>3647</v>
      </c>
      <c r="C40" s="655"/>
      <c r="D40" s="659" t="s">
        <v>3648</v>
      </c>
    </row>
    <row r="41" spans="1:4">
      <c r="A41" s="655"/>
      <c r="B41" s="674"/>
      <c r="C41" s="655"/>
      <c r="D41" s="674"/>
    </row>
    <row r="42" spans="1:4">
      <c r="A42" s="655" t="s">
        <v>3649</v>
      </c>
      <c r="B42" s="666" t="s">
        <v>1374</v>
      </c>
      <c r="C42" s="655" t="s">
        <v>3649</v>
      </c>
      <c r="D42" s="666" t="s">
        <v>1375</v>
      </c>
    </row>
    <row r="43" spans="1:4">
      <c r="A43" s="655"/>
      <c r="B43" s="677" t="s">
        <v>3737</v>
      </c>
      <c r="C43" s="655"/>
      <c r="D43" s="677" t="s">
        <v>3738</v>
      </c>
    </row>
    <row r="44" spans="1:4">
      <c r="A44" s="655"/>
      <c r="B44" s="659" t="s">
        <v>1274</v>
      </c>
      <c r="C44" s="655"/>
      <c r="D44" s="659" t="s">
        <v>1133</v>
      </c>
    </row>
    <row r="45" spans="1:4">
      <c r="A45" s="655"/>
      <c r="B45" s="659" t="s">
        <v>3733</v>
      </c>
      <c r="C45" s="655"/>
      <c r="D45" s="659" t="s">
        <v>3735</v>
      </c>
    </row>
    <row r="46" spans="1:4">
      <c r="A46" s="655"/>
      <c r="B46" s="659" t="s">
        <v>3734</v>
      </c>
      <c r="C46" s="655"/>
      <c r="D46" s="659" t="s">
        <v>3736</v>
      </c>
    </row>
    <row r="47" spans="1:4">
      <c r="A47" s="655"/>
      <c r="B47" s="659" t="s">
        <v>3650</v>
      </c>
      <c r="C47" s="655"/>
      <c r="D47" s="659" t="s">
        <v>1379</v>
      </c>
    </row>
    <row r="48" spans="1:4">
      <c r="A48" s="655"/>
      <c r="B48" s="659"/>
      <c r="C48" s="655"/>
      <c r="D48" s="659"/>
    </row>
    <row r="49" spans="1:4">
      <c r="A49" s="655" t="s">
        <v>3651</v>
      </c>
      <c r="B49" s="666" t="s">
        <v>1380</v>
      </c>
      <c r="C49" s="655" t="s">
        <v>3651</v>
      </c>
      <c r="D49" s="666" t="s">
        <v>1381</v>
      </c>
    </row>
    <row r="50" spans="1:4" ht="26">
      <c r="A50" s="655"/>
      <c r="B50" s="659" t="s">
        <v>1382</v>
      </c>
      <c r="C50" s="655"/>
      <c r="D50" s="659" t="s">
        <v>3652</v>
      </c>
    </row>
    <row r="51" spans="1:4">
      <c r="A51" s="655"/>
      <c r="B51" s="667"/>
      <c r="C51" s="655"/>
      <c r="D51" s="667"/>
    </row>
    <row r="52" spans="1:4">
      <c r="A52" s="655" t="s">
        <v>3653</v>
      </c>
      <c r="B52" s="666" t="s">
        <v>220</v>
      </c>
      <c r="C52" s="655" t="s">
        <v>3653</v>
      </c>
      <c r="D52" s="666" t="s">
        <v>3654</v>
      </c>
    </row>
    <row r="53" spans="1:4">
      <c r="A53" s="655"/>
      <c r="B53" s="675" t="s">
        <v>1384</v>
      </c>
      <c r="C53" s="655"/>
      <c r="D53" s="675"/>
    </row>
    <row r="54" spans="1:4" ht="95.5" customHeight="1">
      <c r="A54" s="655"/>
      <c r="B54" s="659" t="s">
        <v>2830</v>
      </c>
      <c r="C54" s="655"/>
      <c r="D54" s="677" t="s">
        <v>3739</v>
      </c>
    </row>
    <row r="55" spans="1:4">
      <c r="A55" s="655"/>
      <c r="B55" s="667"/>
      <c r="C55" s="655"/>
      <c r="D55" s="667"/>
    </row>
    <row r="56" spans="1:4">
      <c r="A56" s="676" t="s">
        <v>3655</v>
      </c>
      <c r="B56" s="666" t="s">
        <v>1385</v>
      </c>
      <c r="C56" s="676" t="s">
        <v>3655</v>
      </c>
      <c r="D56" s="666" t="s">
        <v>1386</v>
      </c>
    </row>
    <row r="57" spans="1:4" ht="26">
      <c r="A57" s="655"/>
      <c r="B57" s="677" t="s">
        <v>3722</v>
      </c>
      <c r="C57" s="655"/>
      <c r="D57" s="677" t="s">
        <v>3723</v>
      </c>
    </row>
    <row r="58" spans="1:4">
      <c r="A58" s="655"/>
      <c r="B58" s="667"/>
      <c r="C58" s="655"/>
      <c r="D58" s="667"/>
    </row>
    <row r="59" spans="1:4" ht="39">
      <c r="A59" s="655" t="s">
        <v>3656</v>
      </c>
      <c r="B59" s="666" t="s">
        <v>3657</v>
      </c>
      <c r="C59" s="655" t="s">
        <v>3656</v>
      </c>
      <c r="D59" s="666" t="s">
        <v>3658</v>
      </c>
    </row>
    <row r="60" spans="1:4" ht="26">
      <c r="A60" s="655"/>
      <c r="B60" s="677" t="s">
        <v>1388</v>
      </c>
      <c r="C60" s="655"/>
      <c r="D60" s="677" t="s">
        <v>3659</v>
      </c>
    </row>
    <row r="61" spans="1:4">
      <c r="A61" s="655"/>
      <c r="B61" s="667"/>
      <c r="C61" s="655"/>
      <c r="D61" s="667"/>
    </row>
    <row r="62" spans="1:4">
      <c r="A62" s="655" t="s">
        <v>3660</v>
      </c>
      <c r="B62" s="666" t="s">
        <v>1389</v>
      </c>
      <c r="C62" s="655" t="s">
        <v>3660</v>
      </c>
      <c r="D62" s="666" t="s">
        <v>1390</v>
      </c>
    </row>
    <row r="63" spans="1:4" ht="52">
      <c r="A63" s="655"/>
      <c r="B63" s="677" t="s">
        <v>1394</v>
      </c>
      <c r="C63" s="655"/>
      <c r="D63" s="677" t="s">
        <v>1391</v>
      </c>
    </row>
    <row r="64" spans="1:4">
      <c r="A64" s="655"/>
      <c r="B64" s="667"/>
      <c r="C64" s="655"/>
      <c r="D64" s="667"/>
    </row>
    <row r="65" spans="1:4">
      <c r="A65" s="655" t="s">
        <v>3661</v>
      </c>
      <c r="B65" s="666" t="s">
        <v>3662</v>
      </c>
      <c r="C65" s="655" t="s">
        <v>3661</v>
      </c>
      <c r="D65" s="666" t="s">
        <v>1136</v>
      </c>
    </row>
    <row r="66" spans="1:4" ht="26">
      <c r="A66" s="655"/>
      <c r="B66" s="677" t="s">
        <v>1393</v>
      </c>
      <c r="C66" s="655"/>
      <c r="D66" s="677" t="s">
        <v>1137</v>
      </c>
    </row>
    <row r="67" spans="1:4">
      <c r="A67" s="655"/>
      <c r="B67" s="660" t="s">
        <v>224</v>
      </c>
      <c r="C67" s="655"/>
      <c r="D67" s="660" t="s">
        <v>1138</v>
      </c>
    </row>
    <row r="68" spans="1:4">
      <c r="A68" s="678"/>
      <c r="B68" s="659" t="s">
        <v>1001</v>
      </c>
      <c r="C68" s="678"/>
      <c r="D68" s="659" t="s">
        <v>1046</v>
      </c>
    </row>
    <row r="69" spans="1:4">
      <c r="A69" s="678"/>
      <c r="B69" s="659"/>
      <c r="C69" s="678"/>
      <c r="D69" s="659"/>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10</vt:i4>
      </vt:variant>
    </vt:vector>
  </HeadingPairs>
  <TitlesOfParts>
    <vt:vector size="32" baseType="lpstr">
      <vt:lpstr>Cover</vt:lpstr>
      <vt:lpstr>1 Basic info</vt:lpstr>
      <vt:lpstr>2b PEFC Findings</vt:lpstr>
      <vt:lpstr>3 MA Cert process</vt:lpstr>
      <vt:lpstr>5 MA Org Structure+Management</vt:lpstr>
      <vt:lpstr>6 S1</vt:lpstr>
      <vt:lpstr>7 S2</vt:lpstr>
      <vt:lpstr>8 S3</vt:lpstr>
      <vt:lpstr>9 S4</vt:lpstr>
      <vt:lpstr>A1b PEFC FM checklist 2023</vt:lpstr>
      <vt:lpstr>A1 FM checklist DK 2020-2022</vt:lpstr>
      <vt:lpstr>PEFC Audit Programme</vt:lpstr>
      <vt:lpstr>A2 Stakeholder Summary</vt:lpstr>
      <vt:lpstr>A3 Species list</vt:lpstr>
      <vt:lpstr>A6b PEFC Group checklist 2023</vt:lpstr>
      <vt:lpstr>A6 Group checklist 2020-2022</vt:lpstr>
      <vt:lpstr>A7 Members &amp; FMUs</vt:lpstr>
      <vt:lpstr>A8a PEFC DK Sampling</vt:lpstr>
      <vt:lpstr>A11a Cert Decsn</vt:lpstr>
      <vt:lpstr>A12a Product schedule</vt:lpstr>
      <vt:lpstr>A14a Product Codes</vt:lpstr>
      <vt:lpstr>A15 Opening and Closing Meeting</vt:lpstr>
      <vt:lpstr>'1 Basic info'!Print_Area</vt:lpstr>
      <vt:lpstr>'2b PEFC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'A6 Group checklist 2020-2022'!Print_Area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Rebecca Hill</cp:lastModifiedBy>
  <cp:lastPrinted>2024-07-24T15:03:49Z</cp:lastPrinted>
  <dcterms:created xsi:type="dcterms:W3CDTF">2005-01-24T17:03:19Z</dcterms:created>
  <dcterms:modified xsi:type="dcterms:W3CDTF">2024-07-24T15:17:26Z</dcterms:modified>
</cp:coreProperties>
</file>