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W:\Forestry\Masters\Certification Records\CURRENT LICENSEES\001104 Gront Paraply\2024 S2\"/>
    </mc:Choice>
  </mc:AlternateContent>
  <xr:revisionPtr revIDLastSave="0" documentId="13_ncr:1_{BF96178D-6578-46C7-B431-8A85359AD64A}" xr6:coauthVersionLast="47" xr6:coauthVersionMax="47" xr10:uidLastSave="{00000000-0000-0000-0000-000000000000}"/>
  <bookViews>
    <workbookView xWindow="-110" yWindow="-110" windowWidth="19420" windowHeight="10300" tabRatio="803" xr2:uid="{E7DCE647-EB22-4C16-A02C-16679940C567}"/>
  </bookViews>
  <sheets>
    <sheet name="Cover" sheetId="23" r:id="rId1"/>
    <sheet name="1 Basic Info" sheetId="39" r:id="rId2"/>
    <sheet name="2 Findings" sheetId="24" r:id="rId3"/>
    <sheet name="3b PEFC RA Cert process" sheetId="45" r:id="rId4"/>
    <sheet name="5b PEFC RA Group" sheetId="46" r:id="rId5"/>
    <sheet name="6 S1" sheetId="47" r:id="rId6"/>
    <sheet name="7 S2" sheetId="48" r:id="rId7"/>
    <sheet name="A1b PEFC FM SE checklist" sheetId="50" r:id="rId8"/>
    <sheet name="PEFC SE Audit Programme" sheetId="43" r:id="rId9"/>
    <sheet name="A2 Stakeholder Summary" sheetId="31" r:id="rId10"/>
    <sheet name="A3 Species list" sheetId="32" r:id="rId11"/>
    <sheet name="A6b PEFC Group SE checklist" sheetId="51" r:id="rId12"/>
    <sheet name="A7 Members &amp; FMUs" sheetId="52" r:id="rId13"/>
    <sheet name="A8b PEFC SE sampling v5" sheetId="44" r:id="rId14"/>
    <sheet name="A11a Cert Decsn" sheetId="34" r:id="rId15"/>
    <sheet name="A12a Product schedule" sheetId="35" r:id="rId16"/>
    <sheet name="A14a Product Codes" sheetId="36" r:id="rId17"/>
    <sheet name="A15 Opening and Closing Meeting" sheetId="38" r:id="rId18"/>
  </sheets>
  <definedNames>
    <definedName name="_xlnm._FilterDatabase" localSheetId="2" hidden="1">'2 Findings'!$A$5:$L$8</definedName>
    <definedName name="_xlnm._FilterDatabase" localSheetId="7" hidden="1">'A1b PEFC FM SE checklist'!$A$21:$W$43</definedName>
    <definedName name="_xlnm._FilterDatabase" localSheetId="12" hidden="1">'A7 Members &amp; FMUs'!$A$10:$X$63</definedName>
    <definedName name="_xlnm.Print_Area" localSheetId="2">'2 Findings'!$A$2:$L$15</definedName>
    <definedName name="_xlnm.Print_Area" localSheetId="5">#N/A</definedName>
    <definedName name="_xlnm.Print_Area" localSheetId="6">'7 S2'!$A$1:$E$76</definedName>
    <definedName name="_xlnm.Print_Area" localSheetId="15">'A12a Product schedule'!$A$1:$D$36</definedName>
    <definedName name="_xlnm.Print_Area" localSheetId="7">'A1b PEFC FM SE checklist'!#REF!</definedName>
    <definedName name="_xlnm.Print_Area" localSheetId="12">'A7 Members &amp; FMUs'!$A$1:$Q$67</definedName>
    <definedName name="_xlnm.Print_Area" localSheetId="0">Cover!$A$1:$F$32</definedName>
    <definedName name="Process">"process, label, store"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35" l="1"/>
  <c r="D12" i="35"/>
  <c r="B12" i="35"/>
  <c r="B11" i="35"/>
  <c r="B9" i="35"/>
  <c r="B7" i="35"/>
  <c r="B7" i="34" l="1"/>
  <c r="B6" i="34"/>
  <c r="B5" i="34"/>
  <c r="B4" i="34"/>
  <c r="B3" i="34"/>
  <c r="L66" i="52" l="1"/>
  <c r="L67" i="52"/>
  <c r="D8" i="51" l="1"/>
  <c r="D8" i="50"/>
  <c r="E13" i="48" l="1"/>
  <c r="E7" i="48"/>
  <c r="E8" i="48"/>
  <c r="E9" i="48"/>
  <c r="E10" i="48"/>
  <c r="E11" i="48"/>
  <c r="E12" i="48"/>
  <c r="E14" i="48"/>
  <c r="E6" i="48"/>
  <c r="E3" i="48"/>
  <c r="D31" i="45"/>
  <c r="J4" i="24"/>
  <c r="D4" i="24"/>
  <c r="C68" i="39"/>
  <c r="C48" i="39"/>
  <c r="E28" i="44"/>
  <c r="D28" i="44"/>
  <c r="C28" i="44"/>
  <c r="E26" i="44"/>
  <c r="D26" i="44"/>
  <c r="C26" i="44"/>
  <c r="E25" i="44"/>
  <c r="D25" i="44"/>
  <c r="C25" i="44"/>
  <c r="E24" i="44"/>
  <c r="D24" i="44"/>
  <c r="C24" i="44"/>
  <c r="E23" i="44"/>
  <c r="D23" i="44"/>
  <c r="C23" i="44"/>
  <c r="H17" i="44"/>
  <c r="G17" i="44"/>
  <c r="F17" i="44"/>
  <c r="E17" i="44"/>
  <c r="D17" i="44"/>
  <c r="C17" i="44"/>
  <c r="B5" i="4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Alison Pilling</author>
  </authors>
  <commentList>
    <comment ref="B5" authorId="0" shapeId="0" xr:uid="{5BDA99C9-39F2-4727-B89C-1583C6DF8814}">
      <text>
        <r>
          <rPr>
            <b/>
            <sz val="9"/>
            <color indexed="81"/>
            <rFont val="Tahoma"/>
            <family val="2"/>
          </rPr>
          <t>Alison Pilling:</t>
        </r>
        <r>
          <rPr>
            <sz val="9"/>
            <color indexed="81"/>
            <rFont val="Tahoma"/>
            <family val="2"/>
          </rPr>
          <t xml:space="preserve">
drop down data in rows 1-3 column J.</t>
        </r>
      </text>
    </comment>
    <comment ref="K5" authorId="0" shapeId="0" xr:uid="{1263B008-CF0E-4284-BA86-64005647F45A}">
      <text>
        <r>
          <rPr>
            <b/>
            <sz val="9"/>
            <color indexed="81"/>
            <rFont val="Tahoma"/>
            <family val="2"/>
          </rPr>
          <t>Alison Pilling:</t>
        </r>
        <r>
          <rPr>
            <sz val="9"/>
            <color indexed="81"/>
            <rFont val="Tahoma"/>
            <family val="2"/>
          </rPr>
          <t xml:space="preserve">
Use Open or Closed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7" authorId="0" shapeId="0" xr:uid="{146A4169-9455-407C-BD59-EFB1B231EF9B}">
      <text>
        <r>
          <rPr>
            <sz val="8"/>
            <color indexed="81"/>
            <rFont val="Tahoma"/>
            <family val="2"/>
          </rPr>
          <t>Name and 3 line description of key qualifications and experience</t>
        </r>
      </text>
    </comment>
    <comment ref="D27" authorId="0" shapeId="0" xr:uid="{D5B16786-23BF-410B-A281-C8F7B20B543E}">
      <text>
        <r>
          <rPr>
            <sz val="8"/>
            <color indexed="81"/>
            <rFont val="Tahoma"/>
            <family val="2"/>
          </rPr>
          <t>Name, 3 line description of key qualifications and experience</t>
        </r>
      </text>
    </comment>
    <comment ref="B42" authorId="0" shapeId="0" xr:uid="{252158FB-3C5D-455A-B1B2-3EACE27C9B08}">
      <text>
        <r>
          <rPr>
            <sz val="8"/>
            <color indexed="81"/>
            <rFont val="Tahoma"/>
            <family val="2"/>
          </rPr>
          <t>include name of site visited, items seen and issues discussed</t>
        </r>
      </text>
    </comment>
    <comment ref="D42" authorId="0" shapeId="0" xr:uid="{E6AB5EB4-FF79-48CE-BAB8-4CF5FF127CA2}">
      <text>
        <r>
          <rPr>
            <sz val="8"/>
            <color indexed="81"/>
            <rFont val="Tahoma"/>
            <family val="2"/>
          </rPr>
          <t>include name of site visited, items seen and issues discussed</t>
        </r>
      </text>
    </comment>
    <comment ref="B51" authorId="0" shapeId="0" xr:uid="{53330174-6660-40D2-B0CA-123855F14654}">
      <text>
        <r>
          <rPr>
            <sz val="8"/>
            <color indexed="81"/>
            <rFont val="Tahoma"/>
            <family val="2"/>
          </rPr>
          <t xml:space="preserve">Edit this section to name standard used, version of standard (e.g. draft number), date standard finalised. </t>
        </r>
      </text>
    </comment>
    <comment ref="D51" authorId="0" shapeId="0" xr:uid="{CAC7E097-8C2C-4F60-86C8-8EF8928B7008}">
      <text>
        <r>
          <rPr>
            <sz val="8"/>
            <color indexed="81"/>
            <rFont val="Tahoma"/>
            <family val="2"/>
          </rPr>
          <t xml:space="preserve">Edit this section to name standard used, version of standard (e.g. draft number), date standard finalised. </t>
        </r>
      </text>
    </comment>
    <comment ref="B57" authorId="0" shapeId="0" xr:uid="{E0A6FC3C-D909-4DDF-9260-DDCB10665D4C}">
      <text>
        <r>
          <rPr>
            <sz val="8"/>
            <color indexed="81"/>
            <rFont val="Tahoma"/>
            <family val="2"/>
          </rPr>
          <t>Describe process of adaptation</t>
        </r>
      </text>
    </comment>
    <comment ref="D57" authorId="0" shapeId="0" xr:uid="{524AA179-9F1F-4EAF-91AC-AA363D84F04A}">
      <text>
        <r>
          <rPr>
            <sz val="8"/>
            <color indexed="81"/>
            <rFont val="Tahoma"/>
            <family val="2"/>
          </rPr>
          <t>Describe process of adaptation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5" authorId="0" shapeId="0" xr:uid="{9EC62F50-DDF7-4485-BE55-4F93C3D84DF7}">
      <text>
        <r>
          <rPr>
            <sz val="8"/>
            <color indexed="81"/>
            <rFont val="Tahoma"/>
            <family val="2"/>
          </rPr>
          <t>Name and 3 line description of key qualifications and experience</t>
        </r>
      </text>
    </comment>
    <comment ref="E25" authorId="0" shapeId="0" xr:uid="{43F12168-2F60-45E5-9A64-6E4539436F19}">
      <text>
        <r>
          <rPr>
            <sz val="8"/>
            <color indexed="81"/>
            <rFont val="Tahoma"/>
            <family val="2"/>
          </rPr>
          <t>Name and 3 line description of key qualifications and experience</t>
        </r>
      </text>
    </comment>
    <comment ref="F36" authorId="0" shapeId="0" xr:uid="{EC2A4BAF-B644-4311-A704-D6C0D4B83C52}">
      <text>
        <r>
          <rPr>
            <sz val="8"/>
            <color indexed="81"/>
            <rFont val="Tahoma"/>
            <family val="2"/>
          </rPr>
          <t>include name of site visited, items seen and issues discussed</t>
        </r>
      </text>
    </comment>
    <comment ref="B54" authorId="0" shapeId="0" xr:uid="{FA69C9D9-E29C-4E34-A2E3-331B419877DB}">
      <text>
        <r>
          <rPr>
            <sz val="8"/>
            <color indexed="81"/>
            <rFont val="Tahoma"/>
            <family val="2"/>
          </rPr>
          <t>include name of site visited, items seen and issues discussed</t>
        </r>
      </text>
    </comment>
    <comment ref="E54" authorId="0" shapeId="0" xr:uid="{BBF582D6-55BE-469E-A223-2D5190DB717E}">
      <text>
        <r>
          <rPr>
            <sz val="8"/>
            <color indexed="81"/>
            <rFont val="Tahoma"/>
            <family val="2"/>
          </rPr>
          <t>include name of site visited, items seen and issues discussed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6" authorId="0" shapeId="0" xr:uid="{846D27E9-CEBC-4E84-B4A2-703197C81B76}">
      <text>
        <r>
          <rPr>
            <sz val="8"/>
            <color indexed="81"/>
            <rFont val="Tahoma"/>
            <family val="2"/>
          </rPr>
          <t>Name and 3 line description of key qualifications and experience</t>
        </r>
      </text>
    </comment>
    <comment ref="E26" authorId="0" shapeId="0" xr:uid="{438E8604-23E3-4FEC-B880-2EF4E6353264}">
      <text>
        <r>
          <rPr>
            <sz val="8"/>
            <color indexed="81"/>
            <rFont val="Tahoma"/>
            <family val="2"/>
          </rPr>
          <t>Name and 3 line description of key qualifications and experience</t>
        </r>
      </text>
    </comment>
    <comment ref="F36" authorId="0" shapeId="0" xr:uid="{AD31378D-2B11-4BE8-956B-517EC420F500}">
      <text>
        <r>
          <rPr>
            <sz val="8"/>
            <color indexed="81"/>
            <rFont val="Tahoma"/>
            <family val="2"/>
          </rPr>
          <t>include name of site visited, items seen and issues discussed</t>
        </r>
      </text>
    </comment>
    <comment ref="B54" authorId="0" shapeId="0" xr:uid="{8CE4266E-8A7B-4104-94EA-DA0EB190FEB9}">
      <text>
        <r>
          <rPr>
            <sz val="8"/>
            <color indexed="81"/>
            <rFont val="Tahoma"/>
            <family val="2"/>
          </rPr>
          <t>include name of site visited, items seen and issues discussed</t>
        </r>
      </text>
    </comment>
    <comment ref="E54" authorId="0" shapeId="0" xr:uid="{2EA3D50C-6964-4160-8BC7-3377AF2B2589}">
      <text>
        <r>
          <rPr>
            <sz val="8"/>
            <color indexed="81"/>
            <rFont val="Tahoma"/>
            <family val="2"/>
          </rPr>
          <t>include name of site visited, items seen and issues discussed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Heidi Kagiali</author>
    <author>Meriel Robson</author>
  </authors>
  <commentList>
    <comment ref="I9" authorId="0" shapeId="0" xr:uid="{335552D1-C7A0-4E82-8730-886EF6F84AEA}">
      <text>
        <r>
          <rPr>
            <b/>
            <sz val="9"/>
            <color indexed="81"/>
            <rFont val="Tahoma"/>
            <family val="2"/>
          </rPr>
          <t>Heidi Kagiali:</t>
        </r>
        <r>
          <rPr>
            <sz val="9"/>
            <color indexed="81"/>
            <rFont val="Tahoma"/>
            <family val="2"/>
          </rPr>
          <t xml:space="preserve">
Please transfer info from FSC-FM-DAR</t>
        </r>
      </text>
    </comment>
    <comment ref="T9" authorId="1" shapeId="0" xr:uid="{A5E9107A-9A69-48C6-B27A-2A2BF79F569B}">
      <text>
        <r>
          <rPr>
            <b/>
            <sz val="9"/>
            <color indexed="81"/>
            <rFont val="Tahoma"/>
            <family val="2"/>
          </rPr>
          <t>guidance list types, eg. HCV1 &amp; HCV2
as per definition on page A10</t>
        </r>
        <r>
          <rPr>
            <sz val="9"/>
            <color indexed="81"/>
            <rFont val="Tahoma"/>
            <family val="2"/>
          </rPr>
          <t xml:space="preserve">
</t>
        </r>
      </text>
    </comment>
    <comment ref="B10" authorId="0" shapeId="0" xr:uid="{CE7B88F6-C627-4F79-B266-5727F07260C9}">
      <text>
        <r>
          <rPr>
            <b/>
            <sz val="9"/>
            <color indexed="81"/>
            <rFont val="Tahoma"/>
            <family val="2"/>
          </rPr>
          <t>Heidi Kagiali:</t>
        </r>
        <r>
          <rPr>
            <sz val="9"/>
            <color indexed="81"/>
            <rFont val="Tahoma"/>
            <family val="2"/>
          </rPr>
          <t xml:space="preserve">
Please transfer info from FSC-FM-DAR</t>
        </r>
      </text>
    </comment>
    <comment ref="C10" authorId="0" shapeId="0" xr:uid="{50F7A332-066E-4C93-9E50-D90D9E3C55A6}">
      <text>
        <r>
          <rPr>
            <b/>
            <sz val="9"/>
            <color indexed="81"/>
            <rFont val="Tahoma"/>
            <family val="2"/>
          </rPr>
          <t>Heidi Kagiali:</t>
        </r>
        <r>
          <rPr>
            <sz val="9"/>
            <color indexed="81"/>
            <rFont val="Tahoma"/>
            <family val="2"/>
          </rPr>
          <t xml:space="preserve">
Please transfer info from FSC-FM-DAR</t>
        </r>
      </text>
    </comment>
    <comment ref="H10" authorId="1" shapeId="0" xr:uid="{E7FE0250-2472-458D-BA46-34A37B56267D}">
      <text>
        <r>
          <rPr>
            <b/>
            <sz val="9"/>
            <color indexed="81"/>
            <rFont val="Tahoma"/>
            <family val="2"/>
          </rPr>
          <t>date member left group (where applicable). Please also grey out member line.</t>
        </r>
        <r>
          <rPr>
            <sz val="9"/>
            <color indexed="81"/>
            <rFont val="Tahoma"/>
            <family val="2"/>
          </rPr>
          <t xml:space="preserve">
</t>
        </r>
      </text>
    </comment>
    <comment ref="P10" authorId="1" shapeId="0" xr:uid="{F55733DD-0480-4F5E-A00D-22641372022F}">
      <text>
        <r>
          <rPr>
            <b/>
            <sz val="9"/>
            <color indexed="81"/>
            <rFont val="Tahoma"/>
            <family val="2"/>
          </rPr>
          <t>guidance list types, eg. HCV1 &amp; HCV2
as per definition on page A10</t>
        </r>
        <r>
          <rPr>
            <sz val="9"/>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Gus Hellier</author>
    <author>Alison Pilling</author>
  </authors>
  <commentList>
    <comment ref="A11" authorId="0" shapeId="0" xr:uid="{F9C1B35E-E23B-400D-BC56-CF01B02413C0}">
      <text>
        <r>
          <rPr>
            <b/>
            <sz val="8"/>
            <color indexed="81"/>
            <rFont val="Tahoma"/>
            <family val="2"/>
          </rPr>
          <t>MA/S1/S2/S3/S4/RA</t>
        </r>
      </text>
    </comment>
    <comment ref="B35" authorId="1" shapeId="0" xr:uid="{8E46A9C5-01C1-427E-B14C-3DA1E418E66D}">
      <text>
        <r>
          <rPr>
            <b/>
            <sz val="9"/>
            <color indexed="81"/>
            <rFont val="Tahoma"/>
            <family val="2"/>
          </rPr>
          <t>Alison Pilling:</t>
        </r>
        <r>
          <rPr>
            <sz val="9"/>
            <color indexed="81"/>
            <rFont val="Tahoma"/>
            <family val="2"/>
          </rPr>
          <t xml:space="preserve">
Add appropriate Approver's Name here</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 xml:space="preserve"> SA</author>
    <author>Soil Association</author>
  </authors>
  <commentList>
    <comment ref="A15" authorId="0" shapeId="0" xr:uid="{753E86E9-84ED-40EC-B7D2-FE8C1598457C}">
      <text/>
    </comment>
    <comment ref="B15" authorId="0" shapeId="0" xr:uid="{800E1C16-ADBA-48F2-9E25-64FDB833E74D}">
      <text>
        <r>
          <rPr>
            <b/>
            <sz val="8"/>
            <color indexed="81"/>
            <rFont val="Tahoma"/>
            <family val="2"/>
          </rPr>
          <t xml:space="preserve">SA: </t>
        </r>
        <r>
          <rPr>
            <sz val="8"/>
            <color indexed="81"/>
            <rFont val="Tahoma"/>
            <family val="2"/>
          </rPr>
          <t>See Tab A14 for Product Type categories</t>
        </r>
      </text>
    </comment>
    <comment ref="C15" authorId="1" shapeId="0" xr:uid="{A41BA20D-6B2B-4028-96F4-81CEFC877B9A}">
      <text>
        <r>
          <rPr>
            <b/>
            <sz val="8"/>
            <color indexed="81"/>
            <rFont val="Tahoma"/>
            <family val="2"/>
          </rPr>
          <t xml:space="preserve">SA: </t>
        </r>
        <r>
          <rPr>
            <sz val="8"/>
            <color indexed="81"/>
            <rFont val="Tahoma"/>
            <family val="2"/>
          </rPr>
          <t>See Tab A14 for Product Codes</t>
        </r>
      </text>
    </comment>
    <comment ref="D15" authorId="1" shapeId="0" xr:uid="{DEA87B7D-5234-4D75-983A-9A5E1C8D41B0}">
      <text>
        <r>
          <rPr>
            <b/>
            <sz val="8"/>
            <color indexed="81"/>
            <rFont val="Tahoma"/>
            <family val="2"/>
          </rPr>
          <t xml:space="preserve">SA: </t>
        </r>
        <r>
          <rPr>
            <sz val="8"/>
            <color indexed="81"/>
            <rFont val="Tahoma"/>
            <family val="2"/>
          </rPr>
          <t>Use full species name. See Tab A3</t>
        </r>
      </text>
    </comment>
  </commentList>
</comments>
</file>

<file path=xl/sharedStrings.xml><?xml version="1.0" encoding="utf-8"?>
<sst xmlns="http://schemas.openxmlformats.org/spreadsheetml/2006/main" count="4508" uniqueCount="3389">
  <si>
    <t>Region/Country:</t>
  </si>
  <si>
    <t>Summary of changes since the previous audit:</t>
  </si>
  <si>
    <t>A1</t>
  </si>
  <si>
    <t>S1</t>
  </si>
  <si>
    <t>S2</t>
  </si>
  <si>
    <t>S3</t>
  </si>
  <si>
    <t>S4</t>
  </si>
  <si>
    <t>A2</t>
  </si>
  <si>
    <t>A3</t>
  </si>
  <si>
    <t>Requirement</t>
  </si>
  <si>
    <t>Met?</t>
  </si>
  <si>
    <t>CAR?</t>
  </si>
  <si>
    <t>MA/RA</t>
  </si>
  <si>
    <t>A</t>
  </si>
  <si>
    <t>No.</t>
  </si>
  <si>
    <t>1.1.1</t>
  </si>
  <si>
    <t>1.1.2</t>
  </si>
  <si>
    <t>Int.</t>
  </si>
  <si>
    <t>Doc</t>
  </si>
  <si>
    <t>Field</t>
  </si>
  <si>
    <t>Verifiers/evidence</t>
  </si>
  <si>
    <t>1.3.1</t>
  </si>
  <si>
    <t>4.1</t>
  </si>
  <si>
    <t>4.1.1</t>
  </si>
  <si>
    <t>4.2</t>
  </si>
  <si>
    <t>4.2.1</t>
  </si>
  <si>
    <t>4.2.2</t>
  </si>
  <si>
    <t>4.3</t>
  </si>
  <si>
    <t>4.4</t>
  </si>
  <si>
    <t>4.4.1</t>
  </si>
  <si>
    <t>4.5</t>
  </si>
  <si>
    <t>4.5.1</t>
  </si>
  <si>
    <t>4.6</t>
  </si>
  <si>
    <t>4.7</t>
  </si>
  <si>
    <t>4.8</t>
  </si>
  <si>
    <t>5.3.1</t>
  </si>
  <si>
    <t>5.4.1</t>
  </si>
  <si>
    <t>5.5</t>
  </si>
  <si>
    <t>7.1</t>
  </si>
  <si>
    <t>7.2</t>
  </si>
  <si>
    <t>7.3</t>
  </si>
  <si>
    <t>7.4</t>
  </si>
  <si>
    <t>7.5</t>
  </si>
  <si>
    <t>Region/Land</t>
  </si>
  <si>
    <t>3.1</t>
  </si>
  <si>
    <t>3.2</t>
  </si>
  <si>
    <t>3.3</t>
  </si>
  <si>
    <t>3.3.1</t>
  </si>
  <si>
    <t>Hide</t>
  </si>
  <si>
    <t>●</t>
  </si>
  <si>
    <t>NOTE - This Programme will be subject to change. This programme will be updated at each audit.
Some Indicators will be audited more than once, due to CARs, presence of High Conservation Factors (High Nature Values), etc</t>
  </si>
  <si>
    <t>Indicative Audit Programme for Certfication Cycle</t>
  </si>
  <si>
    <t>Annex 1b PEFC FOREST MANAGEMENT STANDARD</t>
  </si>
  <si>
    <t>Adopted Standard version:</t>
  </si>
  <si>
    <t>NB - this checklist should be used in conjunction with the verifiers and guidance in the national PEFC Standard</t>
  </si>
  <si>
    <t>PEFC TRADEMARK REQUIREMENTS 
PEFC International Standard PEFC ST 2001:2020</t>
  </si>
  <si>
    <t xml:space="preserve">All on-product trademark designs seen during audit meet PEFC Trademark requirements 
</t>
  </si>
  <si>
    <t xml:space="preserve">Møder alle on-product varemærke designs PEFC varemærkekrav? 
</t>
  </si>
  <si>
    <t xml:space="preserve">All promotional trademark designs seen during audit meet PEFC Trademark requirements.
</t>
  </si>
  <si>
    <t>Møder promotionel brug af varemærker PEFC varemærkekrav?</t>
  </si>
  <si>
    <t>Does the Certificate Holder have a PEFC trademark license agreement with the National PEFC body and hereinunder a written procedure for use of the PEFC logo?</t>
  </si>
  <si>
    <t>Har Certifikatholder en PEFC logolicensaftale med nationale PEFC kontor og herunder en skriftlig procedure for brug af PEFC logoet?</t>
  </si>
  <si>
    <t>Criteria and Indicators</t>
  </si>
  <si>
    <t>Translation to national language</t>
  </si>
  <si>
    <t>3.3.2</t>
  </si>
  <si>
    <t>3.4</t>
  </si>
  <si>
    <t>3.5</t>
  </si>
  <si>
    <t>3.6</t>
  </si>
  <si>
    <t>3.7</t>
  </si>
  <si>
    <t>3.8</t>
  </si>
  <si>
    <t>3.9</t>
  </si>
  <si>
    <t>3.9.1</t>
  </si>
  <si>
    <t>3.10</t>
  </si>
  <si>
    <t>3.10.1</t>
  </si>
  <si>
    <t>3.10.2</t>
  </si>
  <si>
    <t>3.11</t>
  </si>
  <si>
    <t>3.11.1</t>
  </si>
  <si>
    <t>3.11.2</t>
  </si>
  <si>
    <t>3.12</t>
  </si>
  <si>
    <t>4.3.1</t>
  </si>
  <si>
    <t>4.8.1</t>
  </si>
  <si>
    <t>4.8.3</t>
  </si>
  <si>
    <t>4.9</t>
  </si>
  <si>
    <t>4.10</t>
  </si>
  <si>
    <t>4.11</t>
  </si>
  <si>
    <t>4.11.1</t>
  </si>
  <si>
    <t>4.11.2</t>
  </si>
  <si>
    <t>4.12</t>
  </si>
  <si>
    <t>4.12.1</t>
  </si>
  <si>
    <t>4.12.2</t>
  </si>
  <si>
    <t>None</t>
  </si>
  <si>
    <t>Ingen</t>
  </si>
  <si>
    <t>5.3.2</t>
  </si>
  <si>
    <t xml:space="preserve">Annex 6b PEFC FOREST MANAGEMENT GROUPS CHECKLIST </t>
  </si>
  <si>
    <t>5.4.2</t>
  </si>
  <si>
    <t>Godkänt standard version:</t>
  </si>
  <si>
    <t>Sweden</t>
  </si>
  <si>
    <t>Sverige</t>
  </si>
  <si>
    <t>Adapted Standard date:</t>
  </si>
  <si>
    <t>Dato for godkänt Standard:</t>
  </si>
  <si>
    <t>Sammanfatning av ändringer sedan sista revision</t>
  </si>
  <si>
    <t>PEFC VARUMÄRKEBRUK
PEFC International Standard PEFC ST 2001:2020</t>
  </si>
  <si>
    <t>Forest Management Standard</t>
  </si>
  <si>
    <t>Skogsskötselstandard</t>
  </si>
  <si>
    <t>3.a</t>
  </si>
  <si>
    <r>
      <t xml:space="preserve">The forest management standard lays down the objectives, fundamental guidelines, and requirements for an economically sustainable and site-adapted forestry production. 
</t>
    </r>
    <r>
      <rPr>
        <b/>
        <i/>
        <sz val="10"/>
        <color theme="1"/>
        <rFont val="Calibri"/>
        <family val="2"/>
        <scheme val="minor"/>
      </rPr>
      <t xml:space="preserve">Facilities and further information
Information on current legislation applicable to forestry and advice on forest management may be obtained from the web-based services “Regelrätt Skogsbruk”, rkrattsbaser.gov.se, and “Kunskap Direkt”, www.kunskapdirekt.se. The forest sector’s targets for good environmental consideration are to be found at www.skogsstyrelsen.se.
</t>
    </r>
    <r>
      <rPr>
        <b/>
        <sz val="10"/>
        <color theme="1"/>
        <rFont val="Calibri"/>
        <family val="2"/>
        <scheme val="minor"/>
      </rPr>
      <t xml:space="preserve">
</t>
    </r>
  </si>
  <si>
    <r>
      <t xml:space="preserve">Skogsskötselstandarden anger mål, principiella riktlinjer och krav för en ekonomiskt uthållig och ståndortsanpassad skogsproduktion.
</t>
    </r>
    <r>
      <rPr>
        <b/>
        <i/>
        <sz val="10"/>
        <rFont val="Calibri"/>
        <family val="2"/>
        <scheme val="minor"/>
      </rPr>
      <t xml:space="preserve">
Hjälpmedel och mer information
Information om aktuell lagstiftning inom skogsbruket och råd om skötsel kan erhållas via webbtjänsterna ”Regelrätt Skogsbruk”, rkrattsbaser.gov.se och ”Kunskap Direkt”, kunskapdirekt.se. Skogssektorns målbilder för god miljöhänsyn finns på www.skogsstyrelsen.se. Laserdata från Skogsstyrelsen (https://skogskartan.skogsstyrelsen.se/skogskartan/Default.aspx?startapp=skogligagrunddata) och ”Mina sidor” på Skogsstyrelsens hemsida innehåller information som kan användas i planeringssammanhang.</t>
    </r>
  </si>
  <si>
    <t>3.a.1</t>
  </si>
  <si>
    <t>3.a.2</t>
  </si>
  <si>
    <t>3.a.3</t>
  </si>
  <si>
    <t>3.a.4</t>
  </si>
  <si>
    <t xml:space="preserve">Forest management comprises the cycle of inventory and planning, implementation, monitoring and evaluation, and shall include an appropriate assessment of the social, environmental, and economic impacts of both planned and completed forest management operations. In addition to own results, data and results from the National Forest Inventory and from The Forest Agency’s monitoring of environmental consideration may be used.  </t>
  </si>
  <si>
    <t>3.a.5</t>
  </si>
  <si>
    <t>Forest management plan</t>
  </si>
  <si>
    <t>Skogsbruksplan</t>
  </si>
  <si>
    <t>3.1.0</t>
  </si>
  <si>
    <t>3.1.1</t>
  </si>
  <si>
    <t>Forest holdings of 20 ha productive forest land or more must have a forest management plan adapted to certification in accordance with Appendix 1. An evaluated and described method for assessment of conservation values shall form the basis for the forestry objectives.</t>
  </si>
  <si>
    <t>För markinnehav om 20 ha produktiv skogsmark eller mer ska en certifieringsanpassad skogsbruksplan i enlighet med Bilaga 1 finnas. En utvärderad och beskriven metod för naturvärdesbedömning ska ligga till grund för målklasserna.</t>
  </si>
  <si>
    <t>3.1.2</t>
  </si>
  <si>
    <t>Forest holdings with less than 20 ha productive forest land must have an overview map showing the location of voluntary set-asides as well as key-habitats, sites with conservation values, and ancient/cultural remains that are registered by concerned authority.</t>
  </si>
  <si>
    <t>För markinnehav mindre än 20 ha produktiv skogsmark ska en kartöversikt som redovisar frivilliga avsättningar, nyckelbiotoper, objekt med naturvärden och forn-/kulturlämningar registrerade av berörd myndighet finnas.</t>
  </si>
  <si>
    <t>Productive capacity of the forest land</t>
  </si>
  <si>
    <t>Skogsmarkens produktionsförmåga</t>
  </si>
  <si>
    <t>3.2.0</t>
  </si>
  <si>
    <t>An important component in a sustainable forestry is the long-term productive capacity of the forest land, which shall be made use of and managed at forestry operations. Cleaning of ditches and fertilization are examples of measures to enhance production that may be of importance on land which is suitable for this.</t>
  </si>
  <si>
    <t>3.2.1</t>
  </si>
  <si>
    <t>In order to prevent soil compaction and to ensure the productive capacity of the forest land, soil conservation measures shall be undertaken when needed. Examples of such measures are reinforcement of tracks with logging debris and use of soil relievers. Alternatively, felling and timber extraction are undertaken when the ground is frozen.</t>
  </si>
  <si>
    <t>3.2.2</t>
  </si>
  <si>
    <t>3.3.0</t>
  </si>
  <si>
    <t>Plants and seed material shall be adequate for the site in question and have a documented origin.</t>
  </si>
  <si>
    <t>Plant‐ och frömaterial ska vara lämpliga för ståndorten och ha dokumenterad härkomst.</t>
  </si>
  <si>
    <t xml:space="preserve">Regeneration measures shall have been undertaken within three years from the time of final felling. Control of regeneration shall be undertaken three years after planting at the latest, and five years at the latest after seeding or natural regeneration. </t>
  </si>
  <si>
    <t xml:space="preserve">Soil scarification shall be site-adapted. </t>
  </si>
  <si>
    <t>Markberedning ska vara ståndortsanpassad.</t>
  </si>
  <si>
    <t>Reproductive material with extraneous genes (genetically modified reproductive material, GMO) may not be used.</t>
  </si>
  <si>
    <t>Föryngringsmaterial med artfrämmande arvsanlag (genmodifierat föryngringsmaterial, GMO) får inte användas.</t>
  </si>
  <si>
    <t>Pre-commercial thinning and thinning shall be undertaken in order to produce forests with high production- and nature values in accordance with established objectives.</t>
  </si>
  <si>
    <t>3.4.1</t>
  </si>
  <si>
    <t>Pre-commercial and thinning forests (R1, R2, G1 and G2) shall preferably be managed in accordance with forest management plan or equivalent management plans/estimations of potential cuts. Measures should be undertaken +/- 5 years from proposed point in time. Any deviation from forest – or management plan shall be motivated.</t>
  </si>
  <si>
    <t>3.5.1</t>
  </si>
  <si>
    <t>3.6.1</t>
  </si>
  <si>
    <t>Extraction of forest fuel shall only be undertaken on land which is suitable for this, and where there is no risk of damage to the soil.</t>
  </si>
  <si>
    <t>Uttag av skogsbränsle ska endast göras på lämpliga marker och då risk för markskador inte föreligger.</t>
  </si>
  <si>
    <t>3.6.2</t>
  </si>
  <si>
    <t>In connection to extraction of forest fuel, the land owner shall obtain information, for example via research findings or the Forest Agency, on the need and benefits of ash restoration to the site or other part of the forest holding. The need and benefits may refer to the land’s productive capacity or to water quality. If needed, and where practical and economic prerequisites for ash restoration prevail, ash shall be restored to suitable land within the forest holding. Fertilization may also be an appropriate measure to maintain productive capacity of the land.</t>
  </si>
  <si>
    <t>3.7.1</t>
  </si>
  <si>
    <t>3.7.2</t>
  </si>
  <si>
    <t>3.8.1</t>
  </si>
  <si>
    <t>Presence of exotic tree species shall be documented in the forest management plan.</t>
  </si>
  <si>
    <t>Förekomst av främmande trädarter ska dokumenteras i skogsbruksplanen.</t>
  </si>
  <si>
    <t>3.8.2</t>
  </si>
  <si>
    <t>Larger forest owners (holdings ≥ 5000 ha productive forest land) shall limit the use of exotic tree species so that the total area of stands dominated by exotic tree species does not exceed 20 % of the productive forest land area.</t>
  </si>
  <si>
    <t>Större skogsägare (skogsinnehav ≥ 5 000 ha produktiv skogsmark) ska begränsa användning av främmande trädarter så att den totala arealen bestånd som domineras av främmande trädarter högst uppgår till 20 % av den produktiva skogsmarksarealen.</t>
  </si>
  <si>
    <t xml:space="preserve">Forest owners that have exotic tree species on their forest land shall limit and remove any propagation into existing formally protected and voluntarily set-aside forest land. </t>
  </si>
  <si>
    <t>Skogsägare som innehar främmande trädarter på skogsmarken ska begränsa och ta bort självspridning till befintliga formella och frivilliga avsättningar.</t>
  </si>
  <si>
    <t>Larger forest owners shall have programs in place for the control of propagation into formally protected and voluntarily set-aside forest land. Larger forest owners shall also show consideration at stand- and landscape level when exotic tree species are used. This shall be clear from the forest management plan or equivalent.</t>
  </si>
  <si>
    <t>Större skogsägare ska ha kontrollprogram för självspridning till formella och frivilliga avsättningar. Större skogsägare ska också ta hänsyn på bestånds- och landskapsnivå vid användning av främmande trädarter. Detta ska framgå av skogsbruksplan eller motsvarande.</t>
  </si>
  <si>
    <t>Larger forest owners, with land holdings situated within the area of reindeer husbandry (3§ The Reindeer Husbandry Act (1971:437)) shall not establish stands with exotic species on sites which are of special importance to reindeer herding, unless otherwise is agreed during consultation. Such sites shall be documented in connection to consultations or through the Sami communities land use accounts, reindeer management plans or national accounts on reindeer herding.</t>
  </si>
  <si>
    <t>Större skogsägare, med markinnehav inom renskötselområdet (3 § rennäringslagen (1971:437)) ska inte anlägga bestånd med främmande trädarter inom för rennäringen särskilt viktiga platser om inte annat överenskoms i samråd. Platserna ska dokumenteras vid samråden eller genom samebyarnas markanvändningsredovisningar, renbruksplaner eller riksintresseredovisningar för renskötsel.</t>
  </si>
  <si>
    <t>3.9.2</t>
  </si>
  <si>
    <t>Omvandling av skogsmark</t>
  </si>
  <si>
    <t>Game</t>
  </si>
  <si>
    <t xml:space="preserve">Consideration of reindeer husbandry
</t>
  </si>
  <si>
    <t>3.12.1</t>
  </si>
  <si>
    <t>Consultation within the year-round pasture land for reindeer husbandry shall be practiced in accordance with the forestry legislation.</t>
  </si>
  <si>
    <t>Samråd inom rennäringens åretruntmarker ska göras i enlighet med skogsvårdslagstiftningen.</t>
  </si>
  <si>
    <t>3.12.2</t>
  </si>
  <si>
    <t xml:space="preserve">In areas with verified or probable right of reindeer herding (in accordance with SOU 2006:14), the following consideration shall be shown, object by object:  
o On lichen type and lichen-rich vegetation type, soil scarification shall be carried out in such a way that forest regeneration is secured while soil impact is minimized.  
o In stands with important hanging lichens, site adapted final felling shall be practiced and lichen rich edge zones be preserved along water courses and mires, as well as groups of trees with lichens. 
o Forest fertilization shall not be carried out in stands of lichen type, if not otherwise agreed in connection to consultation in accordance with §20 and §31 of the Forestry Act.
o Prescribed burning shall not be carried out on land of the types lichen and lichen-rich and which are important from the point of view of reindeer herding, if not otherwise agreed in connection to consultation in accordance with §20 and §31 of the forestry act.
o Special consideration at felling shall be shown for reindeer migration tracks, sites for rounding up and sorting of reindeers, and sites used for grazing during reindeer migration, so that the function of these sites is not unnecessarily impaired.
</t>
  </si>
  <si>
    <t>I områden med bevisad eller sannolik renbetesrätt (i enlighet med SOU 2006:14) ska följande objektsvisa hänsyn tas till rennäringen:
o På lavtyp och lavrik markvegetationstyp ska skonsam markberedning utföras på ett sådant sätt att skogens återväxt tryggas samtidigt som markpåverkan blir så liten som möjligt.
o I bestånd med viktig hänglavsförekomst ska ståndortsanpassad slutavverkning utföras med sparande av hänglavsrika kantzoner längs vattendrag och myrar samt trädgrupper med hänglav.
o Skogsgödsling ska inte utföras i bestånd av lavtyp om inte annat överenskommits i samband med samråd enligt §20 och §31 SVL.
o Bränning ska inte utföras på marker av lav- eller lavrik typ och som är viktiga för rennäringen, om inte annat överenskommits i samband med samråd enligt §20 och §31 SVL.
o Särskild hänsyn vid avverkning ska tas till flyttleder, uppsamlingsområden och rastbeten så att deras funktion inte onödigtvis försämras.</t>
  </si>
  <si>
    <t>3.13</t>
  </si>
  <si>
    <t>3.13.1</t>
  </si>
  <si>
    <t>Forest owners with more than 5 000 ha of continuous productive forest land shall plan from a landscape-ecological perspective, with respect to the consolidation of the forest holding and other local conditions.</t>
  </si>
  <si>
    <t>Skogsägare med mer än 5 000 ha sammanhängande produktiv skogsmark ska planera i ett landskapsekologiskt perspektiv, med hänsyn till arrondering och andra lokala förutsättningar.</t>
  </si>
  <si>
    <t>3.13.2</t>
  </si>
  <si>
    <t>Forest owners with less than 5 000 hectares of continuous productive forest land shall take into consideration regional action plans or the equivalent in connection to forest management planning. This means that adjustment of the forest management is made at the level of the forest holding so that the management contributes to nature values being preserved and when needed enhanced in the landscape at hand, e.g. regarding the amount of dead wood, area of older forest rich in deciduous trees, or area of forest with high nature values.</t>
  </si>
  <si>
    <t xml:space="preserve">Social standard </t>
  </si>
  <si>
    <t>4.1.2</t>
  </si>
  <si>
    <t xml:space="preserve">In the case any area in line with 4.4.1 has been identified, the landowner or representative of the landowner shall, on the basis of local conditions and when it is warranted by the situation, take appropriate information- and dialogue measures prior to any forestry operations are begun.
o Any signs or notice sheets shall include contact information. In the cases informative signs/sheets are used, these shall be posted or handed out at least 14 days prior to any forestry operation is begun. 
o In the case of forestry operations adjacent to schools, other public facilities, or close to residential areas, information shall be provided, or dialogue, e.g. information meeting, be offered. 
</t>
  </si>
  <si>
    <t>4.1.3</t>
  </si>
  <si>
    <t>The accessibility to frequently used tracks and trails shall be preserved at forestry operations, meaning among other things that debris from forest felling shall be removed and that soil scarification and rutting shall be avoided. Tracks and trails that have been damaged shall be repaired so that original accessibility is restored.</t>
  </si>
  <si>
    <t>Framkomligheten på väl nyttjade stigar och leder ska bevaras vid skogsbruksåtgärder bl.a. ska ris från avverkning tas bort och markberedning och körskador undvikas. Skadade stigar och leder ska repareras så att ursprunglig framkomlighet återställs.</t>
  </si>
  <si>
    <t>In the case of tendering processes for forestry services, local contractors shall be included. The size of the contract work should be adjusted so that local contractor enterprises may participate under market conditions.</t>
  </si>
  <si>
    <t>Vid upphandling av skogliga tjänster ska lokala entreprenörer inkluderas. Uppdragets storlek bör anpassas så att lokala entreprenadföretag kan delta på marknadsmässiga villkor.</t>
  </si>
  <si>
    <t xml:space="preserve">How the adjustment in line with 4.2.1 is made shall be described by a routine. </t>
  </si>
  <si>
    <t>Hur övervägandet av anpassningen i 4.2.1 ovangenomförs ska beskrivas i en rutin.</t>
  </si>
  <si>
    <t xml:space="preserve">Consideration for the interests of reindeer herding shall be shown in accordance with the Forestry Act, § 13b, 14, 18b, 20 and 31. </t>
  </si>
  <si>
    <t>Hänsyn ska tas till rennäringen enligt skogsvårdslagens § 13b, 14, 18b, 20 och 31.</t>
  </si>
  <si>
    <t>4.3.2</t>
  </si>
  <si>
    <t>4.4.2</t>
  </si>
  <si>
    <t xml:space="preserve">Companies shall pay the fees and taxes prescribed by law. Swedish tax on companies and VAT-registration shall be accounted for. </t>
  </si>
  <si>
    <t>Företag ska erlägga lagstadgade avgifter och skatter. Svensk F-skatt och momsregistrering ska redovisas.</t>
  </si>
  <si>
    <t>4.4.3</t>
  </si>
  <si>
    <t xml:space="preserve">When the closing account is not available as public document in Sweden, this shall be made available upon request from client, umbrella organization or certification body. </t>
  </si>
  <si>
    <t>När bokslutet ej finns tillgängligt som offentlig handling i Sverige ska det tillhandahållas uppdragsgivare, paraplyorganisation eller certifieringsorganisation på förfrågan.</t>
  </si>
  <si>
    <t>Companies with employees shall formulate objectives and make sure that the staff is familiar with those.</t>
  </si>
  <si>
    <t>Företag med anställda ska formulera mål och se till att personalen är förtrogen med dessa.</t>
  </si>
  <si>
    <t>4.5.2</t>
  </si>
  <si>
    <t xml:space="preserve">Employment- and work conditions shall, for all employees, be in accordance with current legislation. In addition, the provisions of the Swedish collective agreement shall form the basis for contracts between employers and employees. In the event an employee demands a collective agreement to be in place, such an agreement shall be signed. </t>
  </si>
  <si>
    <t>För alla anställda ska anställnings- och arbetsförhållanden följa gällande lagstiftning. Därutöver ska de svenska kollektivavtalens bestämmelser utgöra grund för överenskommelser mellan arbetsgivare och arbetstagare. I de fall arbetstagarparten så kräver ska kollektivavtal tecknas.</t>
  </si>
  <si>
    <t>4.5.3</t>
  </si>
  <si>
    <t>An employment contract informing the employee about the conditions for the employment shall be signed in written form. The employer is responsible for this to take place. The contents of the contract shall be in accordance with Lagen om anställningsskydd (Employment Protection Act) and current Swedish collective agreement.</t>
  </si>
  <si>
    <t>Anställningsavtal som informerar arbetstagaren om de villkor som gäller för anställningen ska tecknas skriftligt. Det är arbetsgivarens ansvar att så sker. Avtalets innehåll ska vara i enlighet med lagen om anställningsskydd och gällande svenskt kollektivavtal.</t>
  </si>
  <si>
    <t>4.5.4</t>
  </si>
  <si>
    <t>4.6.1</t>
  </si>
  <si>
    <t>4.6.2</t>
  </si>
  <si>
    <t>Any person undertaking forestry work, as employee or business owner, shall have a Swedish tax card or proof of SINK-tax (special income tax for people working in Sweden and residing abroad) and be registered with the Swedish Social Insurance Agency as well as hold a proof of their right to Swedish care benefits. As alternative to registration with the Swedish Social Insurance Agency, an A1-certificate may be demonstrated. For employees from third country who do not have access to Swedish care benefits, a special insurance shall be in place.</t>
  </si>
  <si>
    <t>Den som utför skogligt arbete, som anställd eller företagare, skall inneha svensk skattsedel eller bevis om SINK-skatt och vara anmäld till svenska Försäkringskassan samt inneha bevis som styrker rätten till vårdförmåner i Sverige. Som alternativ till anmälan till Försäkringskassan kan A1-intyg uppvisas. För arbetstagare från 3:e land, som inte har tillgång till vårdförmåner, ska särskild försäkring finnas.</t>
  </si>
  <si>
    <t>4.6.3</t>
  </si>
  <si>
    <t>When a client is hiring a company from abroad, it falls upon the client to make sure the employer and its employees are registered with the Swedish Tax Agency and the Swedish Social Insurance Agency. In addition, the client shall make sure that the employer and its employees have a European Health Insurance Card or the Swedish Social Insurance Agency’s “certificate on the right to care benefits in Sweden” and that they are familiar with their rights and benefits according to the Swedish social insurance system. As alternative to registration with the Swedish Social Insurance Agency, an A1-certificate may be demonstrated. For employees from third country who do not have access to Swedish care benefits, a special insurance shall be in place.</t>
  </si>
  <si>
    <t>Då uppdragsgivare anlitar företag från annat land, åligger det uppdragsgivaren att försäkra sig om att anmälan till Skatteverket och Försäkringskassan görs för arbetsgivaren och dennes anställda. Uppdragsgivaren ska dessutom försäkra sig om att arbetsgivaren och dennes anställda innehar EU-kort eller Försäkringskassans ”intyg om rätt till vårdförmåner i Sverige” och att de är förtrogna med sina rättigheter och förmåner i det svenska socialförsäkringssystemet . Som alternativ till anmälan till Försäkringskassan kan A1-intyg uppvisas. För arbetstagare från 3:e land, som inte har tillgång till vårdförmåner, ska särskild försäkring finnas.</t>
  </si>
  <si>
    <t>4.6.4</t>
  </si>
  <si>
    <t>4.6.5</t>
  </si>
  <si>
    <t>4.7.1</t>
  </si>
  <si>
    <t xml:space="preserve">A description of responsibilities and duties shall be established which clarifies the role of each individual within the organization.  </t>
  </si>
  <si>
    <t>En beskrivning av ansvar och skyldigheter som tydliggör individens roll i företagets organisation ska upprättas.</t>
  </si>
  <si>
    <t>4.7.2</t>
  </si>
  <si>
    <t>4.7.3</t>
  </si>
  <si>
    <t>Personal development dialogues including the need of skills development shall be held at least once a year.</t>
  </si>
  <si>
    <t>Employer and employees shall collaborate and systematically work to improve the work environment (SAM) in a way that encompasses all employees of the forest-related business.</t>
  </si>
  <si>
    <t>Arbetsgivare och arbetstagare ska samverka och bedriva systematiskt arbetsmiljöarbete (SAM) där alla anställda i den skogliga verksamheten omfattas.</t>
  </si>
  <si>
    <t>4.8.2</t>
  </si>
  <si>
    <t xml:space="preserve">Safety- and emergency routines shall be in place at the workplace and be established in a way ensuring that they are understood by everyone concerned.  </t>
  </si>
  <si>
    <t>Säkerhets- och nödlägesrutiner ska finnas på arbetsplatsen och upprättas på ett sätt som säkerställer att alla berörda förstår dem.</t>
  </si>
  <si>
    <t>Staff shall have access to staff facilities in accordance with Swedish legislation on work environment and applicable collective agreement.</t>
  </si>
  <si>
    <t>Tillgång till personalutrymme ska finnas i enlighet med svensk arbetsmiljölagstiftning och tillämpligt kollektivavtal.</t>
  </si>
  <si>
    <t>4.8.4</t>
  </si>
  <si>
    <t>A safety committee shall be in place at any workplace where at least 50 workers are employed at a regular basis, or if the employees so require. A local agreement may be reached which allows these issues to be handled by a body which also handles other issues.</t>
  </si>
  <si>
    <t>Det ska finnas en skyddskommitté på arbetsställe där minst 50 arbetstagare regelbundet sysselsätts, annars om arbetstagarna begär det. Lokal överenskommelse kan träffas om att frågorna hanteras i ett organ som även behandlar andra frågor.</t>
  </si>
  <si>
    <t>4.8.5</t>
  </si>
  <si>
    <t>Companies with five or more employees shall have a safety representative. Regional safety representatives and/or the occupational health service are appropriate partners in safety work.</t>
  </si>
  <si>
    <t>Skyddsombud ska finnas på företag med fem eller fler anställda. Regionala skyddsombud och/eller företagshälsovården är lämpliga partners i skyddsarbetet.</t>
  </si>
  <si>
    <t>4.8.6</t>
  </si>
  <si>
    <t>The employer is responsible for seeing to it that appropriate occupational health services with regard to the work conditions are at hand. Occupational health service refers to an independent expert resource within the areas of work environment and rehabilitation. The occupational health service shall in particular work to prevent and set aside health risks at workplaces as well as be competent to identify and describe the relations between work environment, organization, productivity, and health. The occupational health service shall also be able to provide support in crisis management.</t>
  </si>
  <si>
    <t>Arbetsgivaren svarar för att den företagshälsovård som arbetsförhållandena kräver finns att tillgå. Med företagshälsovård avses en oberoende expertresurs inom områdena arbetsmiljö och rehabilitering. Företagshälsovården ska särskilt arbeta för att förebygga och undanröja hälsorisker på arbetsplatser samt ha kompetens att identifiera och beskriva sambanden mellan arbetsmiljö, organisation, produktivitet och hälsa. Företagshälsovården ska också kunna ge stöd i krishantering.</t>
  </si>
  <si>
    <t>4.8.7</t>
  </si>
  <si>
    <t>If the work entails the use of chemicals, routines shall be in place ensuring that these are used in accordance with laws and ordinances and follow the instructions given by the producer. A list of chemicals and safety data sheets shall be available. Staff shall have the necessary competence, training, and equipment.</t>
  </si>
  <si>
    <t>Vid användning av kemikalier ska rutiner finnas som säkerställer att dessa används i enlighet med lagar och förordningar samt tillverkarens instruktioner. Kemikalielista och säkerhetsdatablad ska finnas. Personal ska ha erforderlig kunskap, utbildning och utrustning.</t>
  </si>
  <si>
    <t>4.9.1</t>
  </si>
  <si>
    <t>4.10.1</t>
  </si>
  <si>
    <t>4.10.2</t>
  </si>
  <si>
    <t xml:space="preserve">Staff that are planning, supervising, or performing forestry work shall have for the purpose adequate competence in nature- and cultural environment conservation through a SYN-course on the subject or equivalent. </t>
  </si>
  <si>
    <t>Personal, som planerar, leder eller utför skogliga arbeten ska ha för ändamålet adekvat natur‐ och kulturmiljövårdskompetens genom SYN-kurs i ämnet eller motsvarande.</t>
  </si>
  <si>
    <t>4.10.3</t>
  </si>
  <si>
    <t>4.10.4</t>
  </si>
  <si>
    <t>4.10.5</t>
  </si>
  <si>
    <t>4.10.6</t>
  </si>
  <si>
    <t>4.10.7</t>
  </si>
  <si>
    <t xml:space="preserve">In the case of gaps in the level of education, adequate management and supervision shall be applied during a transition period until competence requirements are met. </t>
  </si>
  <si>
    <t>Vid brister i utbildningsnivå ska under en övergångsperiod tills kompetenskraven är uppfyllda, adekvat ledning och tillsyn tillämpas.</t>
  </si>
  <si>
    <t>4.10.8</t>
  </si>
  <si>
    <t>For staff employed at a seasonal basis which lacks competence in forestry, the quality of the work and compliance with the PEFC-requirements shall be ensured by management, supervision, training, or by other means.</t>
  </si>
  <si>
    <t>För säsongsanställd personal utan skoglig kompetens ska arbetets kvalitet och PEFC-kravens efterlevnad säkerställas genom ledning, tillsyn, utbildning eller på annat sätt.</t>
  </si>
  <si>
    <t>4.10.9</t>
  </si>
  <si>
    <t xml:space="preserve">Recurrent seasonal workers, except from planters, shall after three months meet applicable competence requirements.
</t>
  </si>
  <si>
    <t>Regelbundet återkommande säsongsanställd personal förutom plantörer ska efter tre månader uppfylla tillämpliga kompetenskrav.</t>
  </si>
  <si>
    <t>Training needs for all staff shall be identified through dialogue with the employees.</t>
  </si>
  <si>
    <t>All personals utbildningsbehov ska identifieras genom dialog med de anställda.</t>
  </si>
  <si>
    <t>4.11.3</t>
  </si>
  <si>
    <t>4.11.4</t>
  </si>
  <si>
    <t>4.11.5</t>
  </si>
  <si>
    <t>4.11.6</t>
  </si>
  <si>
    <t>Completed and planned courses shall be documented.</t>
  </si>
  <si>
    <t>Performers of forestry operations shall have a good understanding of applicable PEFC-requirements.</t>
  </si>
  <si>
    <t>Utförare av skogsbruksåtgärder ska ha god kännedom om tillämpliga PEFC-krav.</t>
  </si>
  <si>
    <t>Set-asides for environmental purposes</t>
  </si>
  <si>
    <t>Avsättningar för miljöändamål</t>
  </si>
  <si>
    <t>At least 5 % of the productive forest land shall be set aside for conservation purposes (forestry objective NO or NS). Set-aside areas shall be indicated in a forest management plan. Exemptions are made for forest holdings with less than 20 hectares of productive forest land which lacks areas with conservation values.</t>
  </si>
  <si>
    <t>Minst 5 % av den produktiva skogsmarken ska avsättas för miljöhänsyn (målklass NO eller NS). Avsättningen ska markeras i en skogsbruksplan. Undantag gäller för markinnehav om mindre än 20 ha produktiv skogsmark där områden som har höga naturvärden saknas.</t>
  </si>
  <si>
    <t xml:space="preserve">The smallest area for set-aside is 0,3 ha. For forest owners with 5 000 ha or more, the smallest area for set-aside is 0,5 ha. </t>
  </si>
  <si>
    <t>Minsta sammanhängande areal för avsättning är 0,3 ha. För skogsägare med 5 000 ha eller mer är minsta sammanhängande areal för avsättning 0,5 ha.</t>
  </si>
  <si>
    <t xml:space="preserve">In the voluntary set-aside, the certified forest holding’s parts in set-asides on commonly owned forest land may be included, as well as areas under nature conservation agreement. Areas that were set-aside as nature reserves or habitat protection areas before certification of the forest holding, and where the landowner has been fully compensated, may not be included. </t>
  </si>
  <si>
    <t>If the State, after certification, decides to form a nature reserve or a habitat protection area of a voluntarily set-aside area, the landowner is not obliged to set-aside equivalent additional land to meet the 5 % requirement, provided that the landowner is still the owner of the protected area.</t>
  </si>
  <si>
    <t xml:space="preserve">Guidelines indicated in the forest management plan regarding consideration for existing values shall be observed.
</t>
  </si>
  <si>
    <t>I skogsbruksplanen angivna riktlinjer för hänsyn till befintliga värden ska följas.</t>
  </si>
  <si>
    <t>In stands where natural conditions permit, deciduous trees shall be safeguarded in cleaning and thinning operations, so that they constitute at least 10 % of the number of stems until the last thinning. Until regeneration felling, there shall be at least 20 deciduous trees per hectare. Exceptions are mixed stands of pine and aspen where the risk of Melampsora rust must be taken into account.</t>
  </si>
  <si>
    <t>I bestånd där de naturliga förhållandena medger, ska lövträd värnas vid röjning och gallring så att de utgör minst 10 % av stamantalet fram till sista gallring. Fram till föryngringsavverkning ska minst 20 lövträd per hektar finnas. Undantaget är blandbestånd av tall och asp där risken för knäckesjuka ska beaktas.</t>
  </si>
  <si>
    <t>5.5.1</t>
  </si>
  <si>
    <t>All older dead wood shall be safeguarded in forestry operations. The dead wood shall if possible be retained intact in its original location.</t>
  </si>
  <si>
    <t>All äldre död ved ska värnas vid skogliga åtgärder. Den döda veden ska om möjligt lämnas intakt på ursprunglig plats.</t>
  </si>
  <si>
    <t xml:space="preserve">In stands classified as PG with a large proportion of older dead wood, at least 20 of the biologically most valuable dead trees/wind-thrown trees per hectare shall be retained. 
Larger continuous areas with dead forest, which is not retained for conservation purposes, may be taken care of in order to make possible regeneration in accordance with the provisions of the forestry legislation, but set-aside/management according to the forestry objectives PF-, NS-, or NO-stands shall however always be taken into consideration.
</t>
  </si>
  <si>
    <t>At extraction of merchantable timber from second thinning until final felling (except from stands of valuable broad-leaf trees), thick dead wood consisting of at least three fresh high stumps, logs, lying or ring-barked trees per hectare shall be created. If there is already three units of snow-breaks, wind-thrown trees, or equivalent per hectare, or more than 3 m3 total volume over bark per hectare, additional new dead wood need not be created.</t>
  </si>
  <si>
    <t xml:space="preserve">Felling of a stand of seed trees is considered part of the regeneration felling. Provided that a sufficient amount of dead wood was retained at regeneration felling, additional amounts of dead wood need not be created when the seed trees are felled. </t>
  </si>
  <si>
    <t>Avveckling av en fröträdsställning räknas som en del av föryngringsavverkningen. Förutsatt att tillräcklig mängd färsk död ved lämnades vid föryngringsavverkningen behöver inte ytterligare mängder tillskapas när fröträden avverkas.</t>
  </si>
  <si>
    <t xml:space="preserve">At regeneration felling in stands of oak and beech, dead wood shall be created so that, when it is time for termination of the stand, there are at least two dead trees of the main tree species per hectare. From other valuable deciduous trees, occasional fresh high stumps, logs, lying or ring-barked trees shall be created during the final stage of the thinning phase.
</t>
  </si>
  <si>
    <t>Vid föryngringsavverkning i ek‐ och bokbestånd ska under föryngringsfasen död ved skapas så att, när det gamla beståndet avvecklats, finns minst två döda träd av huvudträdslaget per hektar. Av övriga ädellöv ska enstaka färska högstubbar, stockar, liggande eller ringbarkade träd tillskapas under slutdelen av gallringsfasen.</t>
  </si>
  <si>
    <t xml:space="preserve">In connection to extraction of logging residues, consideration shall be shown in the form of retaining thick deciduous- and pine tree tops. </t>
  </si>
  <si>
    <t>I samband med uttag av avverkningsrester ska hänsyn i form av grova löv- och talltoppar lämnas.</t>
  </si>
  <si>
    <t xml:space="preserve">Exemptions from the requirement to create and retain fresh dead wood of coniferous trees are allowed when: 
o there is a documented risk of mass propagation of noxious insects
o after larger/extensive infestation in area declared by the Forest Agency as special area for combating of pests 
</t>
  </si>
  <si>
    <t>Avsteg från tillskapande och kvarlämnande av färsk död ved av barrträd får göras:
o vid dokumenterad risk för massförökning av skadeinsekter
o efter större/omfattande härjning, i av Skogsstyrelsen deklarerat bekämpningsområde.</t>
  </si>
  <si>
    <t>Drainage must not be undertaken on forest land that has not been ditched before.</t>
  </si>
  <si>
    <t>Markavvattning får inte ske på tidigare odikad mark.</t>
  </si>
  <si>
    <t>Ditches shall not be maintained on peat-land where the effect of ditching has not occurred, is very limited, or where high conservation values may be damaged, except where the ditch is draining another ditched area.</t>
  </si>
  <si>
    <t>Diken på torvmark där dikeseffekten uteblivit, är mycket liten eller där höga naturvärden skadas genom rensning, ska inte underhållas, undantaget om diket avvattnar ett annat dikat område.</t>
  </si>
  <si>
    <t>Measures shall be planned with respect to season and soil stability so that damages to soil and water are avoided.</t>
  </si>
  <si>
    <t>Åtgärder ska planeras med hänsyn till årstid och markens bärighet så att skador på mark och vatten undviks.</t>
  </si>
  <si>
    <t>Special consideration shall be shown to wetlands and other water environments when planning for forestry operations and road construction.</t>
  </si>
  <si>
    <t>Vid skogsbruks- och vägbyggnadsplanering ska särskild hänsyn tas till våtmarks- och vattenmiljöer.</t>
  </si>
  <si>
    <t xml:space="preserve">New roads shall be established in a way that preserves the running of natural watercourses and that minimises damages to watercourses. New road ditches shall not fall directly into watercourses, lakes, or wetlands. </t>
  </si>
  <si>
    <t>Nya vägar ska anläggas så att naturliga vattendrags sträckningar bevaras och skador på vattendragen och hinder för migration minimeras. Nya vägdiken ska inte mynna direkt i vattendrag, sjöar eller våtmarker.</t>
  </si>
  <si>
    <t xml:space="preserve">In connection to refurbishment of roads, road drains shall be fixed so that they do not constitute a hinder for migration.  </t>
  </si>
  <si>
    <t>I samband med upprustning av vägar ska vägtrummor åtgärdas så att de inte utgör vandringshinder.</t>
  </si>
  <si>
    <t>Appropriate methodology and technology shall be used to minimise rutting in harvesting operations, especially where transports intersect watercourses.</t>
  </si>
  <si>
    <t>Lämplig metodik och teknik ska användas för att minimera körskador vid drivning, speciellt där transporter korsar vattendrag</t>
  </si>
  <si>
    <t>Any rutting caused by harvesting equipment shall be taken care of in case damages are causing a direct flux of sediment and humus into a lake or watercourse, or if they constitute a hinder for accessibility to frequently used roads, tracks, trails, etc. In every other case, restoration risks doing more harm than good.</t>
  </si>
  <si>
    <t>Uppkomna körskador ska åtgärdas när de orsakar ett direkt utflöde av slam och humus i sjö eller vattendrag eller utgör hinder för framkomlighet på frekvent nyttjade vägar, stigar, leder etc. I övriga fall riskerar återställande göra mer skada än nytta.</t>
  </si>
  <si>
    <t xml:space="preserve">On land where there is risk of erosion, intermittent soil scarification methods shall be used. </t>
  </si>
  <si>
    <t>På marker med risk för erosion ska intermittenta markberedningsmetoder användas.</t>
  </si>
  <si>
    <t>(not included in the English version of the standard.)</t>
  </si>
  <si>
    <t>Vid avverkning i branta områden ska risk för ras och skred beaktas och utvärderas i relation till möjliga kostnader för riskminimering.</t>
  </si>
  <si>
    <t xml:space="preserve">In edge zones/forests edges and on the shores of lakes and watercourses, deciduous trees and bushes shall be favoured in order to create a layered and uneven-aged edge zone. </t>
  </si>
  <si>
    <t>I kantzoner/bryn och vid sjöar och vattendrag ska lövträd och buskar gynnas för att skapa en skiktad, olikåldrig kantzon.</t>
  </si>
  <si>
    <t xml:space="preserve">On sites where a buffer zone is needed but is lacking, measures shall be taken as soon as possible for the creation of a functional buffer zone, which breadth shall be adjusted to the object to be protected and conditions on the site. </t>
  </si>
  <si>
    <t>På marker där skyddszon behövs men saknas ska åtgärder vidtas för att så snart som möjligt kunna skapa en funktionell skyddszon vars bredd anpassas efter skyddsobjektet i fråga och de förutsättningar som gäller på platsen.</t>
  </si>
  <si>
    <t xml:space="preserve">Rutting at edge- and buffer zones shall be avoided.
</t>
  </si>
  <si>
    <t>Spårbildning vid kant- och skyddszoner ska undvikas.</t>
  </si>
  <si>
    <r>
      <t xml:space="preserve">Where the terrain is suitable, prescribed burning shall during a five-year-period be undertaken on an area equivalent to at least 5 % of the regeneration area on dry and mesic soils which are suitable for burning.
</t>
    </r>
    <r>
      <rPr>
        <i/>
        <sz val="10"/>
        <color theme="1"/>
        <rFont val="Calibri"/>
        <family val="2"/>
        <scheme val="minor"/>
      </rPr>
      <t>Exemptions are made for regions where natural fires have been of subordinate significance. This includes montane forests, western parts of Västergötland, western parts of Småland, Bohuslän, Halland, Skåne, southern parts of Blekinge as well as Öland and Gotland. Exemptions are also made for urban woodlands and areas adjacent to buildings. Burning shall not be undertaken on lichen-rich soils of significance to reindeer husbandry.</t>
    </r>
    <r>
      <rPr>
        <sz val="10"/>
        <color theme="1"/>
        <rFont val="Calibri"/>
        <family val="2"/>
        <scheme val="minor"/>
      </rPr>
      <t xml:space="preserve">
</t>
    </r>
  </si>
  <si>
    <r>
      <t xml:space="preserve">Där förutsättningar i terrängen finns, ska under en femårsperiod genomföras naturvårds- och hyggesbränning på motsvarande minst 5 % av föryngringsarealen på torr och frisk mark som är lämplig för bränning.
</t>
    </r>
    <r>
      <rPr>
        <i/>
        <sz val="10"/>
        <rFont val="Calibri"/>
        <family val="2"/>
        <scheme val="minor"/>
      </rPr>
      <t>Undantag medges för regioner där naturliga bränder varit av underordnad betydelse. Hit hör fjällnära skog, västra Västergötland, västra Småland, Bohuslän, Halland, Skåne, södra Blekinge samt Öland och Gotland. Undantag medges också i tätortsnära områden och där det finns angränsade bebyggelse. Bränning ska inte utföras på lavmarker som är viktiga för rennäringen.</t>
    </r>
  </si>
  <si>
    <t xml:space="preserve">Naturally burnt forest may be counted. 
</t>
  </si>
  <si>
    <t>Naturligt brunnen skog får medräknas.</t>
  </si>
  <si>
    <t xml:space="preserve">Felling and burning shall be planned based on the prerequisites of the stand, the area, or the landscape so that fire-dependent species are favoured, e.g. by burning the humus layer to a sufficient extent and so that a significant portion of the trees in the stand are killed or damaged. 
</t>
  </si>
  <si>
    <t>Avverkning och bränning ska planeras utifrån de förutsättningar som finns i beståndet, trakten eller landskapet så att brandgynnade arter främjas, t.ex. genom att humustäcket bränns tillräckligt hårt och att en ansenlig del av träden i beståndet dödas eller skadas.</t>
  </si>
  <si>
    <t xml:space="preserve">Soil scarification shall not be made after burning in the general case, and where the prerequisites so permit, natural regeneration shall be applied. 
</t>
  </si>
  <si>
    <t>Markberedning ska normalt inte ske efter bränning och där förutsättningar finns ska naturlig föryngring användas.</t>
  </si>
  <si>
    <t>When burning is undertaken in areas classified for production (forestry objective PG/PF), the area actually burnt may be multiplied with a factor of adjustment according to the table below.  The volume retained is considered as nature conservation and must not be extracted at a later stage.</t>
  </si>
  <si>
    <t xml:space="preserve">Vid bränning som sker i områden som är produktionsklassade (målklass PG/PF) får den faktiskt brända arealen multipliceras med en uppräkningsfaktor enligt nedanstående tabell.
Lämnad volym är naturhänsyn och får inte avlägsnas i ett senare skede.
</t>
  </si>
  <si>
    <t>When burning is undertaken in areas classified as NS, the area actually burnt may be multiplied with a factor 3.</t>
  </si>
  <si>
    <t>Vid bränning i områden med målklass NS får den faktiskt brända arealen multipliceras med en uppräkningsfaktor 3.</t>
  </si>
  <si>
    <t xml:space="preserve">Decision on setting-aside of burnt or fire-struck stand that is not previously set-aside may be taken after the fire. </t>
  </si>
  <si>
    <t>Beslut om avsättning av bränt eller brandhärjat bestånd som inte redan är avsatt kan fattas efter brand.</t>
  </si>
  <si>
    <t>Before burning is begun, local provisions regarding notification must have been fulfilled and necessary permissions must have been obtained. The forest owner has the sole responsibility for fire break-outs that do not meet the criteria for the concept of “räddningstjänst” (rescue services) according to Lagen om skydd mot olyckor (the Act on protection against accidents).</t>
  </si>
  <si>
    <t>Innan bränning påbörjas ska lokala regler för anmälan följas och eventuella tillstånd ha inhämtats. Uppkommen skogsbrand som inte uppfyller kriterierna för begreppet ”räddningstjänst” enligt lagen om skydd mot olyckor har skogsägaren själv att ta ansvar för.</t>
  </si>
  <si>
    <t xml:space="preserve">Forestry operations shall be undertaken in a way that do not cause damage to ancient remains and ancient remain areas, and so that damages to other cultural remains are minimised. </t>
  </si>
  <si>
    <t>Skogliga åtgärder ska utföras så att fornlämningar och fornlämningsområden inte skadas och så att skador på övriga kulturlämningar minimeras.</t>
  </si>
  <si>
    <t xml:space="preserve">In connection to forest management planning and site planning, all known and newly identified ancient- and cultural remains shall be marked in the forest management plan and in the operational site directive. A routine for up-dating of information shall be in place.  </t>
  </si>
  <si>
    <t>I samband med skogsbruksplanläggning och traktplanering ska kända och nyupptäckta forn- och kulturlämningar markeras i skogsbruksplanen och traktdirektivet. Rutin för uppdatering av information ska finnas.</t>
  </si>
  <si>
    <t xml:space="preserve">Special conservation values that are part of cultural environments, e.g. species of trees and bushes of the cultural landscape or where the composition of species bears the imprint of earlier usage, shall be taken into consideration and favoured to an appropriate extent. </t>
  </si>
  <si>
    <t>Särskilda naturvärden som finns i kulturpräglade områden, t.ex. kulturlandskapets träd‐ och buskarter eller där artsammansättningen bär prägel av tidigare hävd, ska beaktas och gynnas i lämplig omfattning.</t>
  </si>
  <si>
    <t>Other trees that are growing on and adjacent to ancient- and cultural remains and their visible structures, shall normally be removed.</t>
  </si>
  <si>
    <t>Övriga träd som växer direkt i och invid forn- och kulturlämningar och deras synliga strukturer ska som regel tas bort.</t>
  </si>
  <si>
    <t>App. 1</t>
  </si>
  <si>
    <t>1.a</t>
  </si>
  <si>
    <t>1.b</t>
  </si>
  <si>
    <t>7.3.1</t>
  </si>
  <si>
    <t xml:space="preserve">Direct certification of forestry
Forestry certification is confirmed by means of a certificate issued by an accredited certification body after independent third party audit. The forest owner/wood procurement organization is responsible for: 
</t>
  </si>
  <si>
    <t>3.2.1.1</t>
  </si>
  <si>
    <t>Följa svensk lagstiftning med betydelse för skogsbruket.</t>
  </si>
  <si>
    <t>3.2.1.2</t>
  </si>
  <si>
    <t>Undertaking an assessment of conservation values, in line with evaluated and described method, in stands scheduled for felling on all certified holdings for which a forest management plan is not yet established. In cases where the assessment of conservation values indicate that the area may fall within the framework of requirements for voluntary set-aside, any planned operations shall be discontinued until it is ensured that this is not the case.</t>
  </si>
  <si>
    <t>Utföra en naturvärdesbedömning enligt utvärderad och beskriven metod vid planerad avverkning på alla certifierade fastigheter där skogsbruksplan ännu inte är framtagen. I de fall naturvärdesbedömningen tyder på att området kan falla inom ramen för kravet på frivillig avsättning ska planerade åtgärder avbrytas till dess man säkerställt att så inte är fallet.</t>
  </si>
  <si>
    <t>3.2.1.3</t>
  </si>
  <si>
    <t>Sluta avtal med ackrediterad certifieringsorganisation om certifiering och om att fortsätta upprätthålla certifieringen.</t>
  </si>
  <si>
    <t>3.2.1.4</t>
  </si>
  <si>
    <t xml:space="preserve">For own forestry organization, apply the Swedish PEFC requirements for management systems in accordance with appendix 2 and to comply with applicable parts of the Swedish PEFC forest standard.  </t>
  </si>
  <si>
    <t>3.2.1.5</t>
  </si>
  <si>
    <t xml:space="preserve">For own forestry organization, meet applicable requirements for contractor certification.  </t>
  </si>
  <si>
    <t>3.2.1.6</t>
  </si>
  <si>
    <t>3.2.1.7</t>
  </si>
  <si>
    <t>3.2.1.8</t>
  </si>
  <si>
    <t>In the case of external request about the certification, make available information on forest land set aside for conservation purposes/ actions taken within requested specific local geographic area. Information on the holding’s economic conditions such as growth and timber volumes is not public, neither are results from assessments of conservation values or information on vulnerable species.</t>
  </si>
  <si>
    <t>3.2.1.9</t>
  </si>
  <si>
    <t>3.2.1.10</t>
  </si>
  <si>
    <t>Adapted Standard version:</t>
  </si>
  <si>
    <t>Godkänt Standard version:</t>
  </si>
  <si>
    <t>4.3.3</t>
  </si>
  <si>
    <t>Approved registration of the company as legal person
Responsible board of directors and executive management
Statutes/articles of association with business area specified</t>
  </si>
  <si>
    <t>Godkänd företagsregistrering som juridisk person
Ansvarig styrelse och verkställande ledning
Stadgar/bolagsordning med angivande av verksamhetsområde</t>
  </si>
  <si>
    <t>4.2.1.4</t>
  </si>
  <si>
    <t>Agreement with accredited and notified certification body regarding certification and upholding of the certification.</t>
  </si>
  <si>
    <t xml:space="preserve">Avtal med ackrediterad och notifierad certifieringsorganisation om certifiering och om att fortsätta upprätthålla certifieringen.
</t>
  </si>
  <si>
    <t>4.2.1.5</t>
  </si>
  <si>
    <t>4.2.1.6</t>
  </si>
  <si>
    <t>Paraplyorganisationer ska på förfrågan lämna upplysning om en namngiven gruppansluten skogsägare, avverkningsorganisation eller entreprenör innehar bevis om certifiering eller inte. Hela förteckningar över gruppcertifierade skogsägare lämnas däremot inte ut.</t>
  </si>
  <si>
    <t>4.2.1.7</t>
  </si>
  <si>
    <t>Efter varje utförd certifieringsrevision som leder till beslut om skogsbrukscertifiering eller entreprenörscertifiering enligt PEFC, samt efter varje omcertifiering då certifikatet förlängs, ska en offentlig sammanfattning framtagen av certifieringsorganisationen publiceras på certifikatsinnehavarens (paraplyorganisationens) webbplats.</t>
  </si>
  <si>
    <t>4.2.1.8</t>
  </si>
  <si>
    <t>Certifierade organisationer ska redovisa offentligt vilka PEFC-certifikat som utfärdats för organisationen samt vilken certifieringsorganisation som utfärdat certifikaten.</t>
  </si>
  <si>
    <t>4.2.1.9</t>
  </si>
  <si>
    <t>4.2.1.10</t>
  </si>
  <si>
    <t xml:space="preserve">Responsibility of umbrella at group certification of forest owners
The umbrella organization is responsible for:
</t>
  </si>
  <si>
    <t>Paraplyorganisationens ansvar vid skogsbrukscertifiering i grupp Paraplyorganisationen har ansvar för att:</t>
  </si>
  <si>
    <t>4.3.1.1</t>
  </si>
  <si>
    <t>Handling applications from forest owners/wood procurement organizations regarding forest certification in accordance with Swedish PEFC. The applications shall be examined and approved, and affiliation shall be confirmed by means of a written agreement between the umbrella organization and the forest owner. All co-owners, or qualified representative with authorization or other verification, shall sign the agreement.</t>
  </si>
  <si>
    <t>4.3.1.2</t>
  </si>
  <si>
    <t>Making sure, prior to making an agreement and through personal contact, that the forest owner, or a qualified representative for the forest owner/wood procurement organization, is well informed of the contents of the agreement and what it takes to meet the requirements of the Swedish PEFC forest standard. Routines for this control shall be elaborated by the umbrella organization.</t>
  </si>
  <si>
    <t>4.3.1.3</t>
  </si>
  <si>
    <t>Issuing proof of forest certification, with a period of validity of at least one year, to affiliated forest owners/wood procurement organizations.</t>
  </si>
  <si>
    <t>Refer forest owners/wood procurement organizations to information and training in order to ensure Swedish PEFC forest certification.</t>
  </si>
  <si>
    <t>4.3.1.5</t>
  </si>
  <si>
    <t>Controlling annually through internal audit that the business meets the requirements of the Swedish PEFC forest standard. The arrangement of the audit for group certified forest owners and wood procurement organizations is described in the paragraphs 4.3.2 and 4.3.3.</t>
  </si>
  <si>
    <t>4.3.1.6</t>
  </si>
  <si>
    <t xml:space="preserve">Appointing internal auditors which shall be:
o well versed in the management system ISO 14001 and the Swedish PEFC certification system for sustainable forest management
o independent of the business subject to audit
o familiar with the conditions of forest owners’/wood procurement organizations’ business
o qualified as regards environmental-, social and forestry-related issues
o have appropriate basic competence, e.g. via course approved by MIS (Environmental auditors in Sweden) 
</t>
  </si>
  <si>
    <t>4.3.1.7</t>
  </si>
  <si>
    <t xml:space="preserve">The umbrella organization shall analyze and document the result of the internal audit and ensure that necessary measures are taken. Analysis and measures shall encompass the entire group.
</t>
  </si>
  <si>
    <t>4.3.1.8</t>
  </si>
  <si>
    <t>The report shall include any corrective measures. The report shall be evaluated and approved by the management.</t>
  </si>
  <si>
    <t>4.3.1.9</t>
  </si>
  <si>
    <t>Issuing non-compliances to group-certified forest owners/wood procurement organizations which do not comply with the requirements of the forest standard, and inform and advise in order to remedy the shortcomings. (See appendix 1. Non-compliances and corrective measures)</t>
  </si>
  <si>
    <t>4.3.1.10</t>
  </si>
  <si>
    <t>In the case of non-compliances according to the above, and if the forest owner is affiliated to more than one umbrella organization and/or other forest certification system, declared non-compliances shall without delay be communicated to such other party.</t>
  </si>
  <si>
    <t>4.3.1.11</t>
  </si>
  <si>
    <t>The umbrella organization shall publish a summary of the results from the internal audit on its web-site.</t>
  </si>
  <si>
    <t>Paraplyorganisationen ska redovisa en sammanfattning av resultatet från den interna revisionen på sin webbplats.</t>
  </si>
  <si>
    <t>4.3.2.1</t>
  </si>
  <si>
    <t xml:space="preserve">Offer group-certified forest owners the possibility to order a forest management plan and to have an assessment of nature conservation values undertaken while awaiting the completion of a forest management plan. A forest management plan shall be in place within two years at the latest from the date a proof of certification was issued.  </t>
  </si>
  <si>
    <t>4.3.2.2</t>
  </si>
  <si>
    <t xml:space="preserve">Inform affiliated forest owners about their responsibility to make sure that hired forestry contractors and/or wood procurement organizations are holders of contractor certificates and forestry certificates respectively. </t>
  </si>
  <si>
    <t>4.3.2.3</t>
  </si>
  <si>
    <t>Registrera och ajourhålla relevant information om varje ansluten skogsägare med:
o Fastighetsbeteckning/-ar
o Namn och adress till skogsägare/ställföreträdare för fastigheten/-erna
o Avtalsdatum
o Skogsmarksareal
o Överensstämmelse med Skogsstandardens krav, vidtagna förebyggande och/eller korrigerande åtgärder</t>
  </si>
  <si>
    <t>4.3.2.4</t>
  </si>
  <si>
    <t>Reporting, on a regular basis, statistics to the Swedish PEFC in accordance with specific instructions.</t>
  </si>
  <si>
    <t>Löpande inrapportera statistik till Svenska PEFC enligt särskild anvisning.</t>
  </si>
  <si>
    <t>4.3.2.5</t>
  </si>
  <si>
    <t>4.3.3.1</t>
  </si>
  <si>
    <t xml:space="preserve">Offer group-certified wood procurement organizations training in undertaking assessments of nature conservation values. </t>
  </si>
  <si>
    <t>4.3.3.2</t>
  </si>
  <si>
    <t xml:space="preserve">Offer, and/or refer affiliated wood procurement organizations to, management systems in order to ensure forest certification according to PEFC. </t>
  </si>
  <si>
    <t>4.3.3.3</t>
  </si>
  <si>
    <t xml:space="preserve">Inform affiliated wood procurement organizations about their responsibility to make sure that hired forestry contractors are holders of contractor certificates or proof of contractor certification.  </t>
  </si>
  <si>
    <t>Informera anslutna avverkningsorganisationer om ansvar för kontroll av
entreprenörscertifikat eller bevis om gruppcertifiering för anlitade entreprenörer.</t>
  </si>
  <si>
    <t>4.3.3.4</t>
  </si>
  <si>
    <t xml:space="preserve">Register and keep up to date relevant information on every affiliated wood procurement organization, specified by: 
o Name of company
o Organization-number
o Contact person
o Address
o Date of entering into the agreement
</t>
  </si>
  <si>
    <t>Registrera och ajourhålla relevant information om varje ansluten avverkningsorganisation med:
o Företagsnamn
o Organisationsnummer
o Kontaktperson
o Adress
o Avtalsdatum</t>
  </si>
  <si>
    <t>4.3.3.5</t>
  </si>
  <si>
    <t xml:space="preserve">Routines for internal audit shall be elaborated and documented by the umbrella organization. The design shall be risk-based with regard to the scope and complexity of the business. Previous results and experiences from completed internal audits shall be given special consideration.
o At least 30 % of affiliated wood procurement organizations shall be visited annually and during a three-year period, all affiliated organization shall have been subject to audit at least once. 
</t>
  </si>
  <si>
    <t>Rutiner för intern revision ska utformas och dokumenteras av paraplyorganisationen. Utformningen ska vara riskbaserad med avseende på verksamhetens omfattning och komplexitet. Tidigare resultat och erfarenheter av genomförda internrevisioner ska särskilt beaktas.
o Minst 30 % av anslutna avverkningsorganisationer ska besökas per år och under en treårsperiod ska samtliga anslutna organisationer ha reviderats minst en gång.</t>
  </si>
  <si>
    <t xml:space="preserve">Responsibility of affiliated forestry- and wood procurement organizations at group certification. Through the agreement, the affiliated forest owner or wood procurement organization is responsible for:
</t>
  </si>
  <si>
    <t>4.4.1.1</t>
  </si>
  <si>
    <t>4.4.1.2</t>
  </si>
  <si>
    <t>4.4.1.3</t>
  </si>
  <si>
    <t>On forest holdings where a forest management plan is lacking, an assessment of nature conservation values made in accordance with evaluated and described method, shall form the basis for planned thinning and final felling, and a plan for consideration to be shown shall precede all other measures. In cases where the assessment of conservation values indicate that the area may fall within the requirements for voluntary set-aside, any planned operations shall be discontinued until it is ensured that this is not the case.</t>
  </si>
  <si>
    <t>På fastigheter där skogsbruksplan saknas ska en naturvärdesbedömning enligt utvärderad och beskriven metod ligga till grund för planerade gallringar och slutavverkningar och en hänsynsplanering ska föregå alla övriga åtgärder. I de fall naturvärdesbedömningen tyder på att området kan falla inom ramen för kravet på frivillig avsättning ska planerade åtgärder avbrytas till dess man säkerställt att så inte är fallet.</t>
  </si>
  <si>
    <t>4.4.1.4</t>
  </si>
  <si>
    <t>4.4.1.5</t>
  </si>
  <si>
    <t>4.4.1.6</t>
  </si>
  <si>
    <t>For own forestry organization, meet applicable requirements for contractor certification. Exceptions are made for family businesses which have no employees in forestry activities.</t>
  </si>
  <si>
    <t>4.4.1.7</t>
  </si>
  <si>
    <t>In the case of collaboration between individual landowners on any of the landowners’ holdings, provide special information, guidance and surveillance in order to ensure that applicable parts of the standard requirements are met, as well as to follow up and document this.</t>
  </si>
  <si>
    <t>Vid samverkan mellan enskilda markägare på någon av markägarnas fastigheter ge särskild information, ledning och tillsyn för att säkra att tillämpliga delar av standardkraven följs samt följa upp och dokumentera detta.</t>
  </si>
  <si>
    <t>4.4.1.8</t>
  </si>
  <si>
    <t xml:space="preserve">Accepting that the umbrella organization, as well as the certification body at audits of the umbrella organization, performs inspections of compliance with the forest standard. This includes the demonstration of relevant documentation and information as well as allowing access to relevant facilities. </t>
  </si>
  <si>
    <t>4.4.1.9</t>
  </si>
  <si>
    <t>4.4.1.10</t>
  </si>
  <si>
    <t>In the case of an external request about the certification, information on areas set aside for conservation purposes/actions taken within requested specific local geographic area, shall be made available, either directly or by the umbrella organization. Information on the holding’s economic conditions such as growth and timber volumes is not public, neither are results from assessments of conservation values or information on vulnerable species.</t>
  </si>
  <si>
    <t>4.4.1.11</t>
  </si>
  <si>
    <t xml:space="preserve">Responsibilities of affiliated forest owners
For group-certified forest owners, in addition to the requirements in 4.4.1, the following apply:
</t>
  </si>
  <si>
    <t>4.4.2.1</t>
  </si>
  <si>
    <t>4.4.2.2</t>
  </si>
  <si>
    <t>For holdings of 20 ha productive forest land or more, a forest management plan shall be shown for the umbrella organization within two years.</t>
  </si>
  <si>
    <t>För fastighetsinnehav på 20 ha produktiv skogsmark eller mer ska en skogsbruksplan visas upp för paraplyorganisationen inom två år.</t>
  </si>
  <si>
    <t>4.4.2.3</t>
  </si>
  <si>
    <t>For holdings smaller than 20 ha productive forest land, an overview map of protected areas, key-habitats and sites with conservation values, and ancient- and cultural remains registered by concerned authority, shall be demonstrated.</t>
  </si>
  <si>
    <t>4.4.2.4</t>
  </si>
  <si>
    <t>Inform the umbrella organization in case of any changes in area or ownership of the management unit.</t>
  </si>
  <si>
    <t>Informera paraplyorganisationen vid areal- eller ägarförändringar på brukningsenheten.</t>
  </si>
  <si>
    <t>4.4.2.5</t>
  </si>
  <si>
    <t>Make a special agreement about the Swedish PEFC requirements at the selling of standing timber or at felling commissions.</t>
  </si>
  <si>
    <t>Responsibilities of wood procurement organizations</t>
  </si>
  <si>
    <t>Anslutna avverkningsorganisationers ansvar</t>
  </si>
  <si>
    <t>4.4.3.1</t>
  </si>
  <si>
    <t>The certification shall encompass the entire wood procurement organization.</t>
  </si>
  <si>
    <t>Hela avverkningsorganisationen ska omfattas av certifieringen.</t>
  </si>
  <si>
    <t>4.4.3.2</t>
  </si>
  <si>
    <t xml:space="preserve">Responsibilities of the umbrella organization at group-certification of contractors
The umbrella organization is, within its business, responsible for:
</t>
  </si>
  <si>
    <t>Paraplyorganisationens ansvar vid gruppcertifiering av entreprenörer
Paraplyorganisationen har i sin verksamhet ansvar för att:</t>
  </si>
  <si>
    <t>4.5.1.1</t>
  </si>
  <si>
    <t>Handlägga ansökningar om entreprenörscertifiering enligt Svenska PEFC.</t>
  </si>
  <si>
    <t>4.5.1.2</t>
  </si>
  <si>
    <t>Handling applications for forestry contractor certification in accordance with PEFC.</t>
  </si>
  <si>
    <t>Innan avtal tecknas, genom personlig kontakt kontrollera att entreprenörsföretaget har god kännedom om avtalets innehåll och vad det innebär att följa svensk PEFC-standard.</t>
  </si>
  <si>
    <t>4.5.1.3</t>
  </si>
  <si>
    <t>Making sure, prior to signing a contract and through personal contact, that the contractor is well informed about the contents of the contract and what it takes to meet the requirements of the Swedish PEFC standard.</t>
  </si>
  <si>
    <t>Teckna avtal om gruppcertifiering. Avtalet ska ha en giltighetstid om minst ett år.</t>
  </si>
  <si>
    <t>4.5.1.4</t>
  </si>
  <si>
    <t>Informing contractors on adequate training in order to meet the requirements for contractor certification.</t>
  </si>
  <si>
    <t>4.5.1.5</t>
  </si>
  <si>
    <t xml:space="preserve">Offering and/or directing affiliated contractors to routines in support of fulfilment of PEFC-requirements. </t>
  </si>
  <si>
    <t>4.5.1.6</t>
  </si>
  <si>
    <t>When the contractor complies with all requirements of the PEFC-standard that are applicable to the business, confirm this by issuing a proof of group certification according to PEFC.</t>
  </si>
  <si>
    <t>När entreprenören uppfyller alla för verksamheten tillämpliga krav i PEFC-standarden bekräfta detta genom att utfärda ett bevis om gruppcertifiering enligt PEFC.</t>
  </si>
  <si>
    <t>4.5.1.7</t>
  </si>
  <si>
    <t>A routine for the affiliation process shall be established by the umbrella organization.</t>
  </si>
  <si>
    <t>Rutin för anslutningsprocessen ska utformas av paraplyorganisationen.</t>
  </si>
  <si>
    <t>4.5.1.8</t>
  </si>
  <si>
    <t>Registrera och ajourhålla information om anslutna entreprenörer som ingår i gruppen för entreprenörscertifiering:
o Företagsnamn
o Organisationsnummer
o Kontaktperson
o Adress
o Avtalsdatum
o Information om vilken huvudsaklig kategori entreprenören tillhör</t>
  </si>
  <si>
    <t>4.5.1.9</t>
  </si>
  <si>
    <t>Requesting answers from the contractors’ annual self-assessment and following up of the results.</t>
  </si>
  <si>
    <t>Begära in svar på entreprenörernas årliga egenkontroll och följa upp resultaten.</t>
  </si>
  <si>
    <t>4.5.1.10</t>
  </si>
  <si>
    <t xml:space="preserve">Controlling annually through internal audit that the business meets the requirements of the Swedish PEFC forestry contractor standard. Routines for internal audit shall be elaborated and documented. The design shall be risk-based with regard to the scope and complexity of the business. Previous results and experiences from completed internal audits and evaluation of the annual self-assessment, shall be given special consideration. When random sampling is used, the following apply:
o The sample shall be chosen randomly to ensure that the result is valid for the group.
o At least 10 % of the certified contractor companies in each category shall be audited on an annual basis.  
</t>
  </si>
  <si>
    <t>Genom intern revision årligen kontrollera att verksamheten uppfyller kraven enligt Svenska PEFC:s entreprenörsstandard. Rutiner för intern revision ska utformas och dokumenteras. Utformningen ska vara riskbaserad med avseende på verksamhetens omfattning och komplexitet. Tidigare resultat och erfarenheter av genomförda internrevisioner och utvärdering av den årliga egenkontrollen ska särskilt beaktas. När stickprov används gäller:
o Stickprovet ska väljas slumpmässigt för att säkerställa att resultatet är giltigt för gruppen.
o Minst 10 % av de anslutna entreprenörsföretagen i varje ansluten kategori ska revideras årligen.</t>
  </si>
  <si>
    <t>4.5.1.11</t>
  </si>
  <si>
    <t xml:space="preserve">Appointing internal auditors which shall be:
o well versed in the management system ISO 14001 and the Swedish PEFC forest certification system for sustainable forest management. 
o independent of the area audited.
o familiar with the conditions of forestry contractors’ business.
o qualified with regard to environmental-, social and forestry-related issues.
o Adequate basic qualification is e.g. a course approved by MIS (Environmental auditors in Sweden).
</t>
  </si>
  <si>
    <t>Utse internrevisorer som ska:
o vara väl förtrogna med ledningssystemet ISO 14001 och Svenska PEFC:s certifieringssystem för uthålligt skogsbruk.
o vara oberoende av det område som revideras.
o vara insatta i villkoren för skogliga entreprenörers verksamhet.
o vara kompetenta i miljö‐, sociala och skogliga frågor.
o Lämplig grundkompetens är t.ex. en av MIS (Miljörevisorer i Sverige) godkänd utbildning</t>
  </si>
  <si>
    <t>4.5.1.12</t>
  </si>
  <si>
    <t>4.5.1.13</t>
  </si>
  <si>
    <t>4.5.1.14</t>
  </si>
  <si>
    <t>4.5.1.15</t>
  </si>
  <si>
    <t>The umbrella organization shall publish a summary of the result of the internal audit on its web-site.</t>
  </si>
  <si>
    <t xml:space="preserve">Responsibility of contractors at group certification of contractors
The affiliated contractor is through the agreement responsible for:
</t>
  </si>
  <si>
    <t>Anslutna entreprenörers ansvar vid entreprenörscertifiering i grupp
Den anslutne entreprenören har genom avtalet ansvar för att:</t>
  </si>
  <si>
    <t>4.6.1.1</t>
  </si>
  <si>
    <t>4.6.1.2</t>
  </si>
  <si>
    <t>Contractor certification requires that all employees and/or machinery in the forest-related business form the basis for certification.</t>
  </si>
  <si>
    <t>För entreprenörscertifiering krävs att samtliga anställda och/eller maskiner i den skogliga verksamheten utgör grund för certifieringen.</t>
  </si>
  <si>
    <t xml:space="preserve">Non-compliances and corrective measures regarding group affiliates
The instructions below describe what corrective measures that shall be taken at non-compliances with the PEFC forest standard and the PEFC forestry contractor standard regarding group-certified forest owners, wood procurement organizations and forestry contractors.
</t>
  </si>
  <si>
    <t xml:space="preserve">The umbrella organization shall document the non-compliances. </t>
  </si>
  <si>
    <t>Paraplyorganisationen ska dokumentera avvikelserna.</t>
  </si>
  <si>
    <t xml:space="preserve">Cancellation
For cancellation of an agreement on group-certification, there has to be a major non-compliance with applicable PEFC rules for certification, in line with the above. Cancellation shall be approved by qualified chief within the umbrella organization, after probation of the grounds for cancellation. The affiliated party shall be informed in written form about cancellation of group certification. Any party whose agreement on group certification has been cancelled may request that probation is made in accordance with the Swedish PEFC procedures for dispute settlement (PEFC SWE 001).
</t>
  </si>
  <si>
    <t>App. 1: PEFC-adapted forest management plan</t>
  </si>
  <si>
    <t>Sampling methodology for Sweden: PEFC</t>
  </si>
  <si>
    <t>drafted by:</t>
  </si>
  <si>
    <t>KK</t>
  </si>
  <si>
    <t xml:space="preserve">Approved </t>
  </si>
  <si>
    <t>MR</t>
  </si>
  <si>
    <t>Reference</t>
  </si>
  <si>
    <t>Application date</t>
  </si>
  <si>
    <t>Below are the minimum sampling requirements to be used.  SA Forestry may decide to increase sampling, on the basis of eg. Risk, Stakeholder Complaints, or previous non-conformities.</t>
  </si>
  <si>
    <t>IMPORTANT:</t>
  </si>
  <si>
    <t>At audits of group certification (umbrella organizations), the audit shall also encompass the group-members. The number of controls of group-members shall, at the least, be equivalent to the square root of the number being subject to internal audit, according to instructions for internal audits specified in document PEFC SWE 004.</t>
  </si>
  <si>
    <t>Sampling should be random.</t>
  </si>
  <si>
    <t>Specific sites chosen will take into consideration the factors listed at the end of this page.</t>
  </si>
  <si>
    <t xml:space="preserve">STEP A </t>
  </si>
  <si>
    <t>STEP B</t>
  </si>
  <si>
    <t>Put in calculator below</t>
  </si>
  <si>
    <t>STEP C</t>
  </si>
  <si>
    <t>Summary Table</t>
  </si>
  <si>
    <t>MA</t>
  </si>
  <si>
    <t>No FMUs</t>
  </si>
  <si>
    <t>Total FMUs to sample</t>
  </si>
  <si>
    <t>Surv</t>
  </si>
  <si>
    <t>RA</t>
  </si>
  <si>
    <t>The Umbrella organisation (Central office or group manager) must always be included in each element of the audit cycle (initial audit, surveillance and re-certification). If the umbrella organization affiliates different categories, each category shall be subject to control according to the above.</t>
  </si>
  <si>
    <t>The random sample shall be weighed against area, based on the size of forest holdings of affiliated forest owners, and chosen so that necessary significance of the result is obtained, with regard to prevailing conditions.</t>
  </si>
  <si>
    <t>SA Certification Forest Certification Public Report</t>
  </si>
  <si>
    <r>
      <t>Forest Manager/Owner</t>
    </r>
    <r>
      <rPr>
        <sz val="14"/>
        <color indexed="10"/>
        <rFont val="Cambria"/>
        <family val="1"/>
      </rPr>
      <t>/organisation</t>
    </r>
    <r>
      <rPr>
        <sz val="14"/>
        <rFont val="Cambria"/>
        <family val="1"/>
      </rPr>
      <t xml:space="preserve"> (Certificate Holder):</t>
    </r>
  </si>
  <si>
    <r>
      <t>Forest Name</t>
    </r>
    <r>
      <rPr>
        <sz val="14"/>
        <color indexed="10"/>
        <rFont val="Cambria"/>
        <family val="1"/>
      </rPr>
      <t>/Group Name</t>
    </r>
    <r>
      <rPr>
        <sz val="14"/>
        <rFont val="Cambria"/>
        <family val="1"/>
      </rPr>
      <t xml:space="preserve">: </t>
    </r>
  </si>
  <si>
    <t>Region and Country:</t>
  </si>
  <si>
    <t xml:space="preserve">Standard: </t>
  </si>
  <si>
    <t>Certificate Code:</t>
  </si>
  <si>
    <t>PEFC License Code:</t>
  </si>
  <si>
    <t>Date of certificate issue:</t>
  </si>
  <si>
    <t>Date of expiry of certificate:</t>
  </si>
  <si>
    <t>Assessment date</t>
  </si>
  <si>
    <t>Date Report Finalised/ Updated</t>
  </si>
  <si>
    <t>SA Auditor</t>
  </si>
  <si>
    <t>Checked by</t>
  </si>
  <si>
    <t>Approved by</t>
  </si>
  <si>
    <t>PA</t>
  </si>
  <si>
    <t>Disclaimer: auditing is based on a sampling process of the available information.</t>
  </si>
  <si>
    <t>Please note that the main text of this report is publicly available on request</t>
  </si>
  <si>
    <t>Soil Association Certification Ltd • United Kingdom</t>
  </si>
  <si>
    <t xml:space="preserve">Telephone (+44) (0) 117 914 2435 </t>
  </si>
  <si>
    <t>Email forestry@soilassociation.org • www.soilassociation.org/forestry</t>
  </si>
  <si>
    <t>Soil Association Certification Ltd • Company Registration No. 726903</t>
  </si>
  <si>
    <t>A wholly-owned subsidiary of the Soil Association Charity No. 20686</t>
  </si>
  <si>
    <t>RT-FM-001a-06.1 June 2022. ©  Produced by Soil Association Certification Limited</t>
  </si>
  <si>
    <t>DO NOT DELETE - contains drop down data</t>
  </si>
  <si>
    <t>Obs</t>
  </si>
  <si>
    <t>Minor</t>
  </si>
  <si>
    <t>Major</t>
  </si>
  <si>
    <t>CORRECTIVE ACTION REGISTER</t>
  </si>
  <si>
    <t>Grade</t>
  </si>
  <si>
    <t>Non-compliance (or potential non-compliance for an Observation)</t>
  </si>
  <si>
    <t>Std ref</t>
  </si>
  <si>
    <t>Corrective Action Request
ENGLISH</t>
  </si>
  <si>
    <t>Root Cause analysis proposed by client at closing meeting</t>
  </si>
  <si>
    <t>Corrective Action proposed by client at closing meeting</t>
  </si>
  <si>
    <t>Deadline</t>
  </si>
  <si>
    <t>Date &amp; Evaluation of Root Cause &amp; Corrective action evidence</t>
  </si>
  <si>
    <t>Status</t>
  </si>
  <si>
    <t>Date Closed</t>
  </si>
  <si>
    <t>CARs from S2</t>
  </si>
  <si>
    <t>CARs from S3</t>
  </si>
  <si>
    <t>CARs from S4</t>
  </si>
  <si>
    <t>Assessment dates</t>
  </si>
  <si>
    <t>Pre-assessment dates</t>
  </si>
  <si>
    <t>Itinerary</t>
  </si>
  <si>
    <t>Estimate of person days to implement assessment</t>
  </si>
  <si>
    <t>Report author</t>
  </si>
  <si>
    <t>Report Peer review</t>
  </si>
  <si>
    <t>Certification decision</t>
  </si>
  <si>
    <t>See annex 11</t>
  </si>
  <si>
    <t>Rationale for approach to assessment</t>
  </si>
  <si>
    <t>Justification for selection of items and places inspected</t>
  </si>
  <si>
    <t>The Audit Criteria are contained in the relevant PEFC Scheme and normative documents, and are effectively reprodcued through the checklists and other elements of this Report Template and Soil Association Certification's Management system.</t>
  </si>
  <si>
    <t>Adaptations/Modifications to standard</t>
  </si>
  <si>
    <t>Ref</t>
  </si>
  <si>
    <t>Issue</t>
  </si>
  <si>
    <t>Description of Management System</t>
  </si>
  <si>
    <t>Management objectives</t>
  </si>
  <si>
    <t>Demonstration to  commitment to maintain effectiveness and improvement of the management system in order to enhance overall performance; management system still effective and relevant (accounting for changes and clients objectives)</t>
  </si>
  <si>
    <t>Description of System</t>
  </si>
  <si>
    <t>Surveillance Assessment dates</t>
  </si>
  <si>
    <t>6.1a</t>
  </si>
  <si>
    <t xml:space="preserve">6.1b </t>
  </si>
  <si>
    <t>Estimate of person days to complete surveillance assessment</t>
  </si>
  <si>
    <t>Surveillance Assessment team</t>
  </si>
  <si>
    <t>The assessment team consisted of:</t>
  </si>
  <si>
    <t>Team members’ c.v.’s are held on file.</t>
  </si>
  <si>
    <t>6.3.1</t>
  </si>
  <si>
    <t>Audit Objectives, Audit Criteria and Assessment process</t>
  </si>
  <si>
    <t>6.4.1</t>
  </si>
  <si>
    <t>6.4.2</t>
  </si>
  <si>
    <t>Criteria assessed at audit</t>
  </si>
  <si>
    <t xml:space="preserve">Criteria were selected for assessment based on •areas of potential weakness /related to previous CARs or issues, • related to stakeholder comments received, • where there have been changes in management/scope, • relating to key objectives and on going activities and • to ensure that all principles are assessed at least once during the 4 surveillance visits.
</t>
  </si>
  <si>
    <t>6.4.3</t>
  </si>
  <si>
    <t>Assessment Process</t>
  </si>
  <si>
    <t>Stakeholder consultation</t>
  </si>
  <si>
    <t>Review of corrective actions</t>
  </si>
  <si>
    <t xml:space="preserve">Action taken in relation to previously issued conditions is reviewed given in Section 2 of this report. </t>
  </si>
  <si>
    <t xml:space="preserve">Main sites visited in each FMU </t>
  </si>
  <si>
    <t>Confirmation of scope</t>
  </si>
  <si>
    <t>The assessment team reviewed the management situation. No material changes to the management situation were noted.</t>
  </si>
  <si>
    <t>Results of surveillance assessment</t>
  </si>
  <si>
    <t>Results of the surveillance assessment are recorded in the standard and checklist Annex 1 and any Non-compliances identified are given in Section 2 of this report. See also Issues arising below.
Note that this audit is based on a sampling process of the available information.</t>
  </si>
  <si>
    <t>Where an issue was difficult to assess or contradictory evidence was identified this is discussed in the section below as an Issue and the conclusions drawn given.</t>
  </si>
  <si>
    <t>7.1a</t>
  </si>
  <si>
    <t>7.4.1</t>
  </si>
  <si>
    <t>7.4.2</t>
  </si>
  <si>
    <t>7.4.3</t>
  </si>
  <si>
    <t>ANNEX 2 - STAKEHOLDER SUMMARY REPORT (note: similar issues may be grouped together)</t>
  </si>
  <si>
    <t>Audit (MA, S1 etc..)</t>
  </si>
  <si>
    <t>Relation / stakeholder type - eg. neighbour, NGO etc</t>
  </si>
  <si>
    <t>Stakeholder ref number</t>
  </si>
  <si>
    <t>Site name (if group multi-site)</t>
  </si>
  <si>
    <t>Issue category</t>
  </si>
  <si>
    <t>Positive / 
Negative/ Other</t>
  </si>
  <si>
    <t>Issue summary</t>
  </si>
  <si>
    <t>Soil Association response</t>
  </si>
  <si>
    <t>Kommentarer</t>
  </si>
  <si>
    <t>Soil Association svar</t>
  </si>
  <si>
    <t>ANNEX 3 Species list</t>
  </si>
  <si>
    <t>Common Name</t>
  </si>
  <si>
    <t>Latin Name</t>
  </si>
  <si>
    <t>Tick if within scope</t>
  </si>
  <si>
    <t>Conifer</t>
  </si>
  <si>
    <t>Grand fir</t>
  </si>
  <si>
    <t>Abies grandis</t>
  </si>
  <si>
    <t>Noble fir</t>
  </si>
  <si>
    <t>Abies procera</t>
  </si>
  <si>
    <t>Lawson cypress</t>
  </si>
  <si>
    <t>Chamaecyparis lawsoniana</t>
  </si>
  <si>
    <t>Japanese larch</t>
  </si>
  <si>
    <t>Larix kaempferi</t>
  </si>
  <si>
    <t>Hybrid larch</t>
  </si>
  <si>
    <t>Larix x eurolepis</t>
  </si>
  <si>
    <t>Norway spruce</t>
  </si>
  <si>
    <t>Picea abies</t>
  </si>
  <si>
    <t>X</t>
  </si>
  <si>
    <t>Sitka spruce</t>
  </si>
  <si>
    <t>Picea sitchensis</t>
  </si>
  <si>
    <t>Corsican pine</t>
  </si>
  <si>
    <t>Pinus nigra</t>
  </si>
  <si>
    <t>Scots pine</t>
  </si>
  <si>
    <t>Pinus sylvestris</t>
  </si>
  <si>
    <t>Douglas fir</t>
  </si>
  <si>
    <t>Pseudotsuga menziesii</t>
  </si>
  <si>
    <t>Giant sequoia</t>
  </si>
  <si>
    <t>Sequoiadendron giganteum</t>
  </si>
  <si>
    <t>Coast redwood</t>
  </si>
  <si>
    <t>Sequoia sempervirens</t>
  </si>
  <si>
    <t>Western red cedar</t>
  </si>
  <si>
    <t>Thuja plicata</t>
  </si>
  <si>
    <t>Western Hemlock</t>
  </si>
  <si>
    <t>Tsuga heterophylla</t>
  </si>
  <si>
    <t>Other (specify)</t>
  </si>
  <si>
    <t>Broadleaf</t>
  </si>
  <si>
    <t>Field maple</t>
  </si>
  <si>
    <t>Acer campestre</t>
  </si>
  <si>
    <t>Sycamore</t>
  </si>
  <si>
    <t>Acer pseudoplatanus</t>
  </si>
  <si>
    <t>Alder</t>
  </si>
  <si>
    <t>Alnus glutinosa</t>
  </si>
  <si>
    <t>Silver birch</t>
  </si>
  <si>
    <t>Betula pendula</t>
  </si>
  <si>
    <t>Hornbeam</t>
  </si>
  <si>
    <t>Carpinus betulus</t>
  </si>
  <si>
    <t>Sweet chestnut</t>
  </si>
  <si>
    <t>Castanea sativa</t>
  </si>
  <si>
    <t>Hawthorn</t>
  </si>
  <si>
    <t>Crataegus monogyna</t>
  </si>
  <si>
    <t>Hazel</t>
  </si>
  <si>
    <t>Corylus avellana</t>
  </si>
  <si>
    <t>Beech</t>
  </si>
  <si>
    <t>Fagus sylvatica</t>
  </si>
  <si>
    <t>Ash</t>
  </si>
  <si>
    <t>Fraxinus excelsior</t>
  </si>
  <si>
    <t>Wild cherry</t>
  </si>
  <si>
    <t>Prunus avium</t>
  </si>
  <si>
    <t>Blackthorn</t>
  </si>
  <si>
    <t>Prunus spinosa</t>
  </si>
  <si>
    <t>Common/English oak</t>
  </si>
  <si>
    <t>Quercus robur</t>
  </si>
  <si>
    <t>Sessile oak (and hybrids)</t>
  </si>
  <si>
    <t>Quercus petraea</t>
  </si>
  <si>
    <t>Willow</t>
  </si>
  <si>
    <t>Salix spp.</t>
  </si>
  <si>
    <t>Elm spp.</t>
  </si>
  <si>
    <t>Ulmus spp.</t>
  </si>
  <si>
    <t>DO NOT DELETE</t>
  </si>
  <si>
    <t>Data/Validation/list/select</t>
  </si>
  <si>
    <t>mostly plantation</t>
  </si>
  <si>
    <t>&gt;10000ha</t>
  </si>
  <si>
    <t>Natural Forest - Community Forestry</t>
  </si>
  <si>
    <t>mostly natural/semi-natural</t>
  </si>
  <si>
    <t>&gt;1000-10000ha</t>
  </si>
  <si>
    <t>Natural Forest- Conservation purposes</t>
  </si>
  <si>
    <t>intimate mix</t>
  </si>
  <si>
    <t>100-1000ha</t>
  </si>
  <si>
    <t>Natural Forest - Tropical</t>
  </si>
  <si>
    <t>SLIMF</t>
  </si>
  <si>
    <t>Natural Forest - Boreal</t>
  </si>
  <si>
    <t>Natural Forest Temperate</t>
  </si>
  <si>
    <t>Plantation</t>
  </si>
  <si>
    <t>FMU DETAILS - GROUPS AND MULTIPLE FMU</t>
  </si>
  <si>
    <t>Entry Date</t>
  </si>
  <si>
    <t xml:space="preserve">Exit date </t>
  </si>
  <si>
    <t>Country</t>
  </si>
  <si>
    <t>Forest Type</t>
  </si>
  <si>
    <t>HCV present?</t>
  </si>
  <si>
    <t>Year visited by SA</t>
  </si>
  <si>
    <t>AAF Category</t>
  </si>
  <si>
    <t>Private</t>
  </si>
  <si>
    <t>Soil Association  
Certification Decision</t>
  </si>
  <si>
    <t>Description of client / certificate holder</t>
  </si>
  <si>
    <t>Name:</t>
  </si>
  <si>
    <t>Code:</t>
  </si>
  <si>
    <t># of sites:</t>
  </si>
  <si>
    <t># of ha:</t>
  </si>
  <si>
    <t>Presence of indigenous people:</t>
  </si>
  <si>
    <t>No</t>
  </si>
  <si>
    <t>Summary of audit</t>
  </si>
  <si>
    <t>Type</t>
  </si>
  <si>
    <t>Names of auditors:</t>
  </si>
  <si>
    <t>Report Reviewer</t>
  </si>
  <si>
    <t xml:space="preserve">SA Certification staff member recommending certification decision </t>
  </si>
  <si>
    <t>Report summary</t>
  </si>
  <si>
    <t># of pre-conditions</t>
  </si>
  <si>
    <t># of MAJOR conditions</t>
  </si>
  <si>
    <t># of Minor conditions</t>
  </si>
  <si>
    <t># of observations</t>
  </si>
  <si>
    <t>Describe any potentially contentious issues.</t>
  </si>
  <si>
    <t>Location of report</t>
  </si>
  <si>
    <t>Filed under: Forestry/Certification records</t>
  </si>
  <si>
    <t>Recommendation</t>
  </si>
  <si>
    <t>I have reviewed the report of this assessment (including stakeholder consultation and peer review summary as appropriate) and</t>
  </si>
  <si>
    <t>I recommend that the certification decision for approval by SA Cert subject to compliance with the CARs listed above.</t>
  </si>
  <si>
    <t>Date:</t>
  </si>
  <si>
    <t>Approval</t>
  </si>
  <si>
    <t>Certification Decision:</t>
  </si>
  <si>
    <t>Approved: Maintain /grant certification</t>
  </si>
  <si>
    <t>Certification Decision made on behalf of Soil Association Certification Ltd:</t>
  </si>
  <si>
    <t>Soil Association Certification •  United Kingdom</t>
  </si>
  <si>
    <t>Email forestry@soilassocation.org ● www.soilassociation.org/forestry</t>
  </si>
  <si>
    <t xml:space="preserve">This schedule details the products which are included in the scope of the company's certification. It shall accompany the PEFC certificate. If the product scope changes a new schedule will be issued. </t>
  </si>
  <si>
    <t xml:space="preserve">Certificate scope including products and certified sites may also be checked on the PEFC database www.pefc.org </t>
  </si>
  <si>
    <t>Address:</t>
  </si>
  <si>
    <t>Type of certificate</t>
  </si>
  <si>
    <t>Date of issue:</t>
  </si>
  <si>
    <t>Date of expiry:</t>
  </si>
  <si>
    <t>Product Groups available from this certificate holder include:</t>
  </si>
  <si>
    <t>PEFC Status</t>
  </si>
  <si>
    <t>Product Category</t>
  </si>
  <si>
    <t>Product code</t>
  </si>
  <si>
    <t>Species</t>
  </si>
  <si>
    <t>Signed:</t>
  </si>
  <si>
    <t>Email forestry@soilassociation.org ● www.soilassociation.org/forestry</t>
  </si>
  <si>
    <t>PEFC Licence Code PEFC / 16-44-917</t>
  </si>
  <si>
    <t>Annex D.  FSC Product Codes</t>
  </si>
  <si>
    <t>Annex D. PEFC Product Codes
PEFC List of Species</t>
  </si>
  <si>
    <t>According to this new classification, product groups shall be defined using the product types provided in any of the levels (level 1, level 2, level 3), with the condition that the product groups established comply with the “product group” definition and requirements of FSC-STD-40-004. It means that the product types included in each product group shall share similar specifications in relation to quality of inputs and conversion factors."</t>
  </si>
  <si>
    <t>Coniferous</t>
  </si>
  <si>
    <t xml:space="preserve">All woods derived from trees classified botanically as Gymnospermae - e.g. fir (Abies), parana pine (Araucaria), deodar (Cedrus), ginkgo (Ginkgo), larch (Larix), spruce (Picea), pine, chir, kail (Pinus), etc. These are generally referred to as softwoods. </t>
  </si>
  <si>
    <t>Level 1</t>
  </si>
  <si>
    <t>Level 2</t>
  </si>
  <si>
    <t>Level 3</t>
  </si>
  <si>
    <t>Examples</t>
  </si>
  <si>
    <t>Non-coniferous tropical</t>
  </si>
  <si>
    <t>All woods derived from trees classified botanically as Angiospermae - e.g., maple (Acer), alder (Alnus), ebony (Diospyros), beech (Fagus), lignum vitae (Guiaicum), poplar (Populus), oak (Quercus), sal (Shorea), teak (Tectona), casuarina (Casuarina), etc. These are generally referred to as broadleaved or hardwoods.</t>
  </si>
  <si>
    <t>Non-coniferous woods originating from tropical countries.</t>
  </si>
  <si>
    <t>W1</t>
  </si>
  <si>
    <t>W1.1</t>
  </si>
  <si>
    <t>Non-coniferous other</t>
  </si>
  <si>
    <t>Non-coniferous woods originating from countries other than tropical.</t>
  </si>
  <si>
    <t>Rough wood</t>
  </si>
  <si>
    <t>Roundwood (logs)</t>
  </si>
  <si>
    <t>Not specified</t>
  </si>
  <si>
    <t>W1.2</t>
  </si>
  <si>
    <t>Fuel wood</t>
  </si>
  <si>
    <t>PEFC 2020 STD Product Codes</t>
  </si>
  <si>
    <t>W1.3</t>
  </si>
  <si>
    <t>Previous Code</t>
  </si>
  <si>
    <t>Code 2021</t>
  </si>
  <si>
    <t>Twigs</t>
  </si>
  <si>
    <t>#010000</t>
  </si>
  <si>
    <t>Roundwood</t>
  </si>
  <si>
    <t>W2</t>
  </si>
  <si>
    <t>E.g. Barbecue charcoal</t>
  </si>
  <si>
    <t>#010100</t>
  </si>
  <si>
    <t>010100 Sawlogs and veneer logs</t>
  </si>
  <si>
    <t>Wood charcoal</t>
  </si>
  <si>
    <t>#010200</t>
  </si>
  <si>
    <t>010200 Pulpwood</t>
  </si>
  <si>
    <t>W3</t>
  </si>
  <si>
    <t>W3.1</t>
  </si>
  <si>
    <t>#010300</t>
  </si>
  <si>
    <t>010300 Chips and particles</t>
  </si>
  <si>
    <t>E.g.: Sawdust, sanding dust</t>
  </si>
  <si>
    <t>Wood in chips or particles</t>
  </si>
  <si>
    <t>Wood chips</t>
  </si>
  <si>
    <t>#010400</t>
  </si>
  <si>
    <t>010400 Wood residues</t>
  </si>
  <si>
    <t>E.g.: Twigs, branches, tree tops, similar</t>
  </si>
  <si>
    <t>W3.2</t>
  </si>
  <si>
    <t>#010500</t>
  </si>
  <si>
    <t>010500 Bark</t>
  </si>
  <si>
    <t>Sawdust</t>
  </si>
  <si>
    <t>#010600</t>
  </si>
  <si>
    <t>010600 Other roundwood</t>
  </si>
  <si>
    <t>W3.3</t>
  </si>
  <si>
    <t>#020000</t>
  </si>
  <si>
    <t>Fuelwood and energy</t>
  </si>
  <si>
    <t>Wood shavings</t>
  </si>
  <si>
    <t>#020100</t>
  </si>
  <si>
    <t>020100 Fuelwood</t>
  </si>
  <si>
    <t>E.g.:  Firewood, chips, sawdust, wood residues</t>
  </si>
  <si>
    <t>W3.4</t>
  </si>
  <si>
    <t>#020200</t>
  </si>
  <si>
    <t>020200 Charcoal</t>
  </si>
  <si>
    <t>Wood wool</t>
  </si>
  <si>
    <t>#020300</t>
  </si>
  <si>
    <t>020300 Pellets and brickets</t>
  </si>
  <si>
    <t>W3.5</t>
  </si>
  <si>
    <t>#020400</t>
  </si>
  <si>
    <t>020400 Energy</t>
  </si>
  <si>
    <t>Wood flour</t>
  </si>
  <si>
    <t>#030000</t>
  </si>
  <si>
    <t>Sawnwood and treated wood</t>
  </si>
  <si>
    <t>W3.6</t>
  </si>
  <si>
    <t>#030100</t>
  </si>
  <si>
    <t>Sawnwood</t>
  </si>
  <si>
    <t>Wood pellets</t>
  </si>
  <si>
    <t>#030101</t>
  </si>
  <si>
    <t>030101 Flitches, boules and slabs</t>
  </si>
  <si>
    <t>W3.7</t>
  </si>
  <si>
    <t>#030102</t>
  </si>
  <si>
    <t>030102 Solid wood boards and planks</t>
  </si>
  <si>
    <t>Sawdust briquettes</t>
  </si>
  <si>
    <t>#030103</t>
  </si>
  <si>
    <t>030103 Beams</t>
  </si>
  <si>
    <t>W4</t>
  </si>
  <si>
    <t>W4.1</t>
  </si>
  <si>
    <t>#030104</t>
  </si>
  <si>
    <t>030104 Poles and piles</t>
  </si>
  <si>
    <t>Impregnated/treated wood</t>
  </si>
  <si>
    <t>Impregnated roundwood</t>
  </si>
  <si>
    <t>#030105</t>
  </si>
  <si>
    <t>030105 Peeler cores</t>
  </si>
  <si>
    <t>W4.2</t>
  </si>
  <si>
    <t>#030106</t>
  </si>
  <si>
    <t>030106 Pencil slat</t>
  </si>
  <si>
    <t>Impregnated railway sleepers/ties</t>
  </si>
  <si>
    <t>#030107</t>
  </si>
  <si>
    <t>030107 Other sawnwood</t>
  </si>
  <si>
    <t>W4.3</t>
  </si>
  <si>
    <t>W4.3.1</t>
  </si>
  <si>
    <t>#030200</t>
  </si>
  <si>
    <t>030200 Railway sleepers / ties</t>
  </si>
  <si>
    <t>Treated dimensional lumber, timber or plywood</t>
  </si>
  <si>
    <t>Treated glued laminated timber</t>
  </si>
  <si>
    <t>#030300</t>
  </si>
  <si>
    <t>030300 Impregnated or treated wood</t>
  </si>
  <si>
    <t>W4.3.2</t>
  </si>
  <si>
    <t>#040000</t>
  </si>
  <si>
    <t>Engineered wood products</t>
  </si>
  <si>
    <t>Treated finger jointed lumber</t>
  </si>
  <si>
    <t>#040100</t>
  </si>
  <si>
    <t>040100 Cross Laminated Timber (CLT)</t>
  </si>
  <si>
    <t>W5</t>
  </si>
  <si>
    <t>W5.1</t>
  </si>
  <si>
    <t>#040200</t>
  </si>
  <si>
    <t>040200 Finger Jointed Lumber</t>
  </si>
  <si>
    <t>Solid wood (sawn, chipped, sliced or peeled)</t>
  </si>
  <si>
    <t>Flitches and boules</t>
  </si>
  <si>
    <t>#040300</t>
  </si>
  <si>
    <t>040300 Glue Laminated Products (Glulam)</t>
  </si>
  <si>
    <t>W5.2</t>
  </si>
  <si>
    <t>E.g. Lumber core, rough-cut lumber, blockboard, stave core board</t>
  </si>
  <si>
    <t>#040400</t>
  </si>
  <si>
    <t>040400 Laminated Veneer Lumber (LVL)</t>
  </si>
  <si>
    <t>Solid wood boards</t>
  </si>
  <si>
    <t>#040500</t>
  </si>
  <si>
    <t>040500 Parallel Strand Lumber (PSL)</t>
  </si>
  <si>
    <t>W5.3</t>
  </si>
  <si>
    <t>#040600</t>
  </si>
  <si>
    <t>040600 I-Joists / I-Beams</t>
  </si>
  <si>
    <t>Beams</t>
  </si>
  <si>
    <t>#040700</t>
  </si>
  <si>
    <t>040700 Trusses &amp; Engineered Panels</t>
  </si>
  <si>
    <t>W5.4</t>
  </si>
  <si>
    <t>#040800</t>
  </si>
  <si>
    <t>040800 Scantlings</t>
  </si>
  <si>
    <t>Planks</t>
  </si>
  <si>
    <t>#040900</t>
  </si>
  <si>
    <t>040900 Composite board</t>
  </si>
  <si>
    <t>W5.5</t>
  </si>
  <si>
    <t>#041000</t>
  </si>
  <si>
    <t>041000 Other engineered wood products</t>
  </si>
  <si>
    <t>Poles and piles</t>
  </si>
  <si>
    <t>#050000</t>
  </si>
  <si>
    <t>Wood based panels</t>
  </si>
  <si>
    <t>W5.6</t>
  </si>
  <si>
    <t>E.g. Railroad tie</t>
  </si>
  <si>
    <t>#050100</t>
  </si>
  <si>
    <t>050100 Veneer sheets</t>
  </si>
  <si>
    <t>Railway sleepers/ties, not impregnated</t>
  </si>
  <si>
    <t>#050200</t>
  </si>
  <si>
    <t>050200 Plywood</t>
  </si>
  <si>
    <t>W5.7</t>
  </si>
  <si>
    <t>E.g. Wood blocks, friezes, strips.</t>
  </si>
  <si>
    <t>#050300</t>
  </si>
  <si>
    <t>050300 Blockboard</t>
  </si>
  <si>
    <t>Raw wood for parquet flooring</t>
  </si>
  <si>
    <t>#050400</t>
  </si>
  <si>
    <t>050400 Panels for transportation</t>
  </si>
  <si>
    <t>Container flooring</t>
  </si>
  <si>
    <t>W5.8</t>
  </si>
  <si>
    <t>#050500</t>
  </si>
  <si>
    <t>Particle board</t>
  </si>
  <si>
    <t>Slabs and edgings</t>
  </si>
  <si>
    <t>#050501</t>
  </si>
  <si>
    <t>Chipboard</t>
  </si>
  <si>
    <t>W5.9</t>
  </si>
  <si>
    <t>#050502</t>
  </si>
  <si>
    <t>Oriented Strand Board (OSB)</t>
  </si>
  <si>
    <t>Pencil slats</t>
  </si>
  <si>
    <t>#050503</t>
  </si>
  <si>
    <t>Other particle board</t>
  </si>
  <si>
    <t>W6</t>
  </si>
  <si>
    <t>W6.1</t>
  </si>
  <si>
    <t>#050600</t>
  </si>
  <si>
    <t>050600 Fibreboard</t>
  </si>
  <si>
    <t>Products from planing mill</t>
  </si>
  <si>
    <t>Dimensional timber and lumber, finished</t>
  </si>
  <si>
    <t>#050601</t>
  </si>
  <si>
    <t>050601 Medium Density Fibreboard (MDF)</t>
  </si>
  <si>
    <t>W6.2</t>
  </si>
  <si>
    <t>5042 / 5044</t>
  </si>
  <si>
    <t>#050602</t>
  </si>
  <si>
    <t>050602 High Density Fibreboard (HDF)</t>
  </si>
  <si>
    <t>Non-dimensional timber and lumber</t>
  </si>
  <si>
    <t>5043 / 5045</t>
  </si>
  <si>
    <t>#050603</t>
  </si>
  <si>
    <t>050603 Softboard and insulating board</t>
  </si>
  <si>
    <t>W6.3</t>
  </si>
  <si>
    <t>#050700</t>
  </si>
  <si>
    <t>050700 Cement board</t>
  </si>
  <si>
    <t>Boards, finished</t>
  </si>
  <si>
    <t>#050800</t>
  </si>
  <si>
    <t>050800 Other wood based panels</t>
  </si>
  <si>
    <t>W7</t>
  </si>
  <si>
    <t>W7.1</t>
  </si>
  <si>
    <t>#060000</t>
  </si>
  <si>
    <t>Wood manufacturers</t>
  </si>
  <si>
    <t>Veneer</t>
  </si>
  <si>
    <t>Peeled veneer</t>
  </si>
  <si>
    <t>#060100</t>
  </si>
  <si>
    <t>060100 Wood packaging</t>
  </si>
  <si>
    <t>W7.2</t>
  </si>
  <si>
    <t>#060101</t>
  </si>
  <si>
    <t>060101 Packaging and crates</t>
  </si>
  <si>
    <t>Sliced veneer</t>
  </si>
  <si>
    <t>#060102</t>
  </si>
  <si>
    <t>060102 Cable drums</t>
  </si>
  <si>
    <t>W7.3</t>
  </si>
  <si>
    <t>#060103</t>
  </si>
  <si>
    <t>060103 Pallets</t>
  </si>
  <si>
    <t>Sawn veneer</t>
  </si>
  <si>
    <t>#060104</t>
  </si>
  <si>
    <t>060104 Barrels, staves, and other cooperage products</t>
  </si>
  <si>
    <t>W7.4</t>
  </si>
  <si>
    <t>#060200</t>
  </si>
  <si>
    <t>060200 Household goods</t>
  </si>
  <si>
    <t>Veneer strips</t>
  </si>
  <si>
    <t>#060201</t>
  </si>
  <si>
    <t>060201 Wooden frames</t>
  </si>
  <si>
    <t>W8</t>
  </si>
  <si>
    <t>W8.1</t>
  </si>
  <si>
    <t>W8.1.1</t>
  </si>
  <si>
    <t>#060202</t>
  </si>
  <si>
    <t>060202 Brushes and handles</t>
  </si>
  <si>
    <t>Wood panels</t>
  </si>
  <si>
    <t>Plywood</t>
  </si>
  <si>
    <t>Laminboard</t>
  </si>
  <si>
    <t>#060203</t>
  </si>
  <si>
    <t>060203 Kitchenware and similar utensils</t>
  </si>
  <si>
    <t>W8.1.2</t>
  </si>
  <si>
    <t>#060204</t>
  </si>
  <si>
    <t>060204 Hangers and clothes pegs</t>
  </si>
  <si>
    <t>Veneer plywood</t>
  </si>
  <si>
    <t>#060205</t>
  </si>
  <si>
    <t>060205 Matches</t>
  </si>
  <si>
    <t>W8.2</t>
  </si>
  <si>
    <t>W8.2.1</t>
  </si>
  <si>
    <t>#060206</t>
  </si>
  <si>
    <t>060206 Bathroom accessories</t>
  </si>
  <si>
    <t>E.g.: Toilet seats</t>
  </si>
  <si>
    <t>Particleboard</t>
  </si>
  <si>
    <t>Melamine particleboard</t>
  </si>
  <si>
    <t>#060207</t>
  </si>
  <si>
    <t>060207 Ladders</t>
  </si>
  <si>
    <t>W8.2.2</t>
  </si>
  <si>
    <t>#060208</t>
  </si>
  <si>
    <t>060208 Wood based insect repellent</t>
  </si>
  <si>
    <t>E.g.: Mosquito coil</t>
  </si>
  <si>
    <t>Veneered particleboard</t>
  </si>
  <si>
    <t>#060209</t>
  </si>
  <si>
    <t>060209 Other household products</t>
  </si>
  <si>
    <t>W8.2.3</t>
  </si>
  <si>
    <t>#060300</t>
  </si>
  <si>
    <t>060300 Tools and turned wood</t>
  </si>
  <si>
    <t>#060301</t>
  </si>
  <si>
    <t>060301 Tools, DIY tools</t>
  </si>
  <si>
    <t>W8.2.4</t>
  </si>
  <si>
    <t>#060302</t>
  </si>
  <si>
    <t>060302 Toys and games</t>
  </si>
  <si>
    <t>Smooth-surface panel</t>
  </si>
  <si>
    <t>#060303</t>
  </si>
  <si>
    <t>060303 Sport goods</t>
  </si>
  <si>
    <t>W8.2.5</t>
  </si>
  <si>
    <t>#060304</t>
  </si>
  <si>
    <t>060304 Musical instruments</t>
  </si>
  <si>
    <t>Wood cement particleboard</t>
  </si>
  <si>
    <t>#060305</t>
  </si>
  <si>
    <t>060305 Wooden stationery</t>
  </si>
  <si>
    <t>W8.2.6</t>
  </si>
  <si>
    <t>#060306</t>
  </si>
  <si>
    <t>060306 Dowels</t>
  </si>
  <si>
    <t>Plasterboard</t>
  </si>
  <si>
    <t>#060307</t>
  </si>
  <si>
    <t>060307 Decorative objects and art</t>
  </si>
  <si>
    <t>W8.2.7</t>
  </si>
  <si>
    <t>#060308</t>
  </si>
  <si>
    <t>060308 Jewellery and accessories</t>
  </si>
  <si>
    <t>Strawboard</t>
  </si>
  <si>
    <t>#060309</t>
  </si>
  <si>
    <t>060309 Ice cream / lolly sticks</t>
  </si>
  <si>
    <t>W8.2.8</t>
  </si>
  <si>
    <t>#060310</t>
  </si>
  <si>
    <t>060310 Other tools and turned wood</t>
  </si>
  <si>
    <t>Graded particleboard</t>
  </si>
  <si>
    <t>#060400</t>
  </si>
  <si>
    <t>060400  Other manufactured wood</t>
  </si>
  <si>
    <t>W8.3</t>
  </si>
  <si>
    <t>W8.3.1</t>
  </si>
  <si>
    <t>#060401</t>
  </si>
  <si>
    <t>060401 Coffins</t>
  </si>
  <si>
    <t>Fibreboard</t>
  </si>
  <si>
    <t>High-density fibreboard (HDF)</t>
  </si>
  <si>
    <t>#060402</t>
  </si>
  <si>
    <t>060402 Other</t>
  </si>
  <si>
    <t>W8.3.2</t>
  </si>
  <si>
    <t>#070000</t>
  </si>
  <si>
    <t>Indoor Furniture</t>
  </si>
  <si>
    <t>Medium-density fibreboard (MDF)</t>
  </si>
  <si>
    <t>#070100</t>
  </si>
  <si>
    <t>070100 Tables</t>
  </si>
  <si>
    <t>W8.3.3</t>
  </si>
  <si>
    <t>E.g. (noise-)insulating boards</t>
  </si>
  <si>
    <t>#070200</t>
  </si>
  <si>
    <t>070200 Chairs and stools</t>
  </si>
  <si>
    <t>Softboard</t>
  </si>
  <si>
    <t>#070300</t>
  </si>
  <si>
    <t>070300 Sofas and armchairs</t>
  </si>
  <si>
    <t>W8.3.4</t>
  </si>
  <si>
    <t>#070400</t>
  </si>
  <si>
    <t>070400 Benches</t>
  </si>
  <si>
    <t>Medium-hard-fibreboard</t>
  </si>
  <si>
    <t>#070500</t>
  </si>
  <si>
    <t>070500 Bedroom furniture</t>
  </si>
  <si>
    <t>E.g.: Beds, bedsteads, headboards, bed bases</t>
  </si>
  <si>
    <t>W9</t>
  </si>
  <si>
    <t>W9.1</t>
  </si>
  <si>
    <t>#070600</t>
  </si>
  <si>
    <t>070600 Storage systems and units</t>
  </si>
  <si>
    <t>E.g.: Drawer sections, wardrobes, shelves, cupbooard, cabinet, bookcases</t>
  </si>
  <si>
    <t>Finger jointed wood</t>
  </si>
  <si>
    <t>#070700</t>
  </si>
  <si>
    <t>070700 Kitchen units and worktops</t>
  </si>
  <si>
    <t>W9.2</t>
  </si>
  <si>
    <t>#070800</t>
  </si>
  <si>
    <t>070800 Office furniture</t>
  </si>
  <si>
    <t>Laminated veneer lumber (LVL)</t>
  </si>
  <si>
    <t>#070900</t>
  </si>
  <si>
    <t>070900 Educational / Institutional furniture</t>
  </si>
  <si>
    <t>W9.3</t>
  </si>
  <si>
    <t>#071000</t>
  </si>
  <si>
    <t>071000 Hospital and care sector furniture</t>
  </si>
  <si>
    <t>Parallel strand lumber (PSL)</t>
  </si>
  <si>
    <t>#071100</t>
  </si>
  <si>
    <t>071100 Children’s furniture</t>
  </si>
  <si>
    <t>W9.4</t>
  </si>
  <si>
    <t>#071200</t>
  </si>
  <si>
    <t>071200 Custom furniture</t>
  </si>
  <si>
    <t>Wood-wool board</t>
  </si>
  <si>
    <t>#071300</t>
  </si>
  <si>
    <t>071300 Furniture components</t>
  </si>
  <si>
    <t>W9.5</t>
  </si>
  <si>
    <t>#071400</t>
  </si>
  <si>
    <t>071400 Other furniture</t>
  </si>
  <si>
    <t>Solid-wood board</t>
  </si>
  <si>
    <t>#080000</t>
  </si>
  <si>
    <t>Exterior products</t>
  </si>
  <si>
    <t>W9.6</t>
  </si>
  <si>
    <t>#080100</t>
  </si>
  <si>
    <t>080100 Garden furniture / Outdoor products</t>
  </si>
  <si>
    <t>Glued laminated timber (GLULAM)</t>
  </si>
  <si>
    <t>#080101</t>
  </si>
  <si>
    <t>080101 Garden furniture</t>
  </si>
  <si>
    <t>E.g.: Tables, chairs, benches, hammocks.</t>
  </si>
  <si>
    <t>W9.7</t>
  </si>
  <si>
    <t>#080102</t>
  </si>
  <si>
    <t>080102 Playground equipment</t>
  </si>
  <si>
    <t>I-joists, I-beams</t>
  </si>
  <si>
    <t>#080103</t>
  </si>
  <si>
    <t>080103 Decking and garden sleepers</t>
  </si>
  <si>
    <t>W9.8</t>
  </si>
  <si>
    <t>E.g. Laminated wood, densified wood</t>
  </si>
  <si>
    <t>#080200</t>
  </si>
  <si>
    <t>080200 Landscaping timbers</t>
  </si>
  <si>
    <t>080201 Garden sheds</t>
  </si>
  <si>
    <t>Laminated compressed wood</t>
  </si>
  <si>
    <r>
      <t>#080201</t>
    </r>
    <r>
      <rPr>
        <sz val="9"/>
        <color indexed="10"/>
        <rFont val="MS Reference Sans Serif"/>
        <family val="2"/>
      </rPr>
      <t/>
    </r>
  </si>
  <si>
    <t>080202 Trellis and plant support</t>
  </si>
  <si>
    <t>W9.9</t>
  </si>
  <si>
    <t>E.g. Cellular boards</t>
  </si>
  <si>
    <r>
      <t>#080202</t>
    </r>
    <r>
      <rPr>
        <sz val="9"/>
        <color indexed="10"/>
        <rFont val="MS Reference Sans Serif"/>
        <family val="2"/>
      </rPr>
      <t/>
    </r>
  </si>
  <si>
    <t>080203 Fencing material</t>
  </si>
  <si>
    <t>Composite board</t>
  </si>
  <si>
    <r>
      <t>#080203</t>
    </r>
    <r>
      <rPr>
        <sz val="9"/>
        <color indexed="10"/>
        <rFont val="MS Reference Sans Serif"/>
        <family val="2"/>
      </rPr>
      <t/>
    </r>
  </si>
  <si>
    <t>080204 Pergolas</t>
  </si>
  <si>
    <t>W9.10</t>
  </si>
  <si>
    <t>E.g. Resin-treated compressed wood, heat-stabilized compressed wood</t>
  </si>
  <si>
    <r>
      <t>#080204</t>
    </r>
    <r>
      <rPr>
        <sz val="9"/>
        <color indexed="10"/>
        <rFont val="MS Reference Sans Serif"/>
        <family val="2"/>
      </rPr>
      <t/>
    </r>
  </si>
  <si>
    <t>080205 Garden storage</t>
  </si>
  <si>
    <t>Compressed wood</t>
  </si>
  <si>
    <r>
      <t>#080205</t>
    </r>
    <r>
      <rPr>
        <sz val="9"/>
        <color indexed="10"/>
        <rFont val="MS Reference Sans Serif"/>
        <family val="2"/>
      </rPr>
      <t/>
    </r>
  </si>
  <si>
    <t>W9.11</t>
  </si>
  <si>
    <t>#080300</t>
  </si>
  <si>
    <t>080300 Street furniture</t>
  </si>
  <si>
    <t>Wood-plastic composites</t>
  </si>
  <si>
    <t>#080400</t>
  </si>
  <si>
    <t>080400 Other exterior products</t>
  </si>
  <si>
    <t>W10.1</t>
  </si>
  <si>
    <t>E.g. Cases, boxes, crates, cases for jewellery or cutlery.</t>
  </si>
  <si>
    <t>#090000</t>
  </si>
  <si>
    <t>Wooden Buildings and construction material</t>
  </si>
  <si>
    <t>W10</t>
  </si>
  <si>
    <t>Solid wood packaging</t>
  </si>
  <si>
    <t>#090100</t>
  </si>
  <si>
    <t>090100 General wooden buildings and constructions</t>
  </si>
  <si>
    <t>Wood package and similar</t>
  </si>
  <si>
    <t>#090101</t>
  </si>
  <si>
    <t>090101 Wooden house building</t>
  </si>
  <si>
    <t>#090102</t>
  </si>
  <si>
    <t>090102 Other wooden building</t>
  </si>
  <si>
    <t>#090103</t>
  </si>
  <si>
    <t>090103 Wooden bridge</t>
  </si>
  <si>
    <t>W10.2</t>
  </si>
  <si>
    <t>#090104</t>
  </si>
  <si>
    <t>090104 Wooden ship</t>
  </si>
  <si>
    <t>Cable-drums</t>
  </si>
  <si>
    <t>#090105</t>
  </si>
  <si>
    <t>090105 Other wooden construction</t>
  </si>
  <si>
    <t>W10.3</t>
  </si>
  <si>
    <t>#090200</t>
  </si>
  <si>
    <t>090200 Integrated parts of wooden buildings and constructions</t>
  </si>
  <si>
    <t>Pallets and skids</t>
  </si>
  <si>
    <t>#090201</t>
  </si>
  <si>
    <t>090201 Exterior</t>
  </si>
  <si>
    <t>W10.4</t>
  </si>
  <si>
    <t>E.g. Staves, barrels, casks, vats, tubs</t>
  </si>
  <si>
    <t>#090202</t>
  </si>
  <si>
    <t>090202 Structure</t>
  </si>
  <si>
    <t>Cooper's products</t>
  </si>
  <si>
    <t>#090203</t>
  </si>
  <si>
    <t>090203 Roof</t>
  </si>
  <si>
    <t>W10.5</t>
  </si>
  <si>
    <t>#090204</t>
  </si>
  <si>
    <t>090204 Wall</t>
  </si>
  <si>
    <t>#090205</t>
  </si>
  <si>
    <t>090205 Floor</t>
  </si>
  <si>
    <t>W11</t>
  </si>
  <si>
    <t>W11.1</t>
  </si>
  <si>
    <t>E.g. Flush doors, fire doors</t>
  </si>
  <si>
    <t>#090206</t>
  </si>
  <si>
    <t>090206 Interior</t>
  </si>
  <si>
    <t>Wood for construction</t>
  </si>
  <si>
    <t>Doors and door frames</t>
  </si>
  <si>
    <t>#090300</t>
  </si>
  <si>
    <t>090307 Other wood material for construction</t>
  </si>
  <si>
    <t>W11.2</t>
  </si>
  <si>
    <t>#090301</t>
  </si>
  <si>
    <t>090301 Windows</t>
  </si>
  <si>
    <t>Windows and window frames</t>
  </si>
  <si>
    <t>#090302</t>
  </si>
  <si>
    <t>090302 Doors</t>
  </si>
  <si>
    <t>W11.3</t>
  </si>
  <si>
    <t>#090303</t>
  </si>
  <si>
    <t>090303 Shingles and shakes</t>
  </si>
  <si>
    <t>Stairs</t>
  </si>
  <si>
    <t>#090304</t>
  </si>
  <si>
    <t>090304 Flooring</t>
  </si>
  <si>
    <t>W11.4</t>
  </si>
  <si>
    <t>#090305</t>
  </si>
  <si>
    <t>090305 Architectural joinery items</t>
  </si>
  <si>
    <t>E.g: Mouldings, skirting boards and architraves</t>
  </si>
  <si>
    <t>Dividers</t>
  </si>
  <si>
    <t>#090306</t>
  </si>
  <si>
    <t>090306 Engineered bridge components</t>
  </si>
  <si>
    <t>W11.5</t>
  </si>
  <si>
    <t>W11.5.1</t>
  </si>
  <si>
    <t>#090307</t>
  </si>
  <si>
    <t>Flooring</t>
  </si>
  <si>
    <t>Laminate flooring</t>
  </si>
  <si>
    <t>#100000</t>
  </si>
  <si>
    <t>Pulp</t>
  </si>
  <si>
    <t>W11.5.2</t>
  </si>
  <si>
    <t>E.g. Assembled parquet panels, block parquets</t>
  </si>
  <si>
    <t>#100100</t>
  </si>
  <si>
    <t>100100 Mechanical pulp</t>
  </si>
  <si>
    <t>Parquet flooring</t>
  </si>
  <si>
    <t>#100200</t>
  </si>
  <si>
    <t>100200 Semichemical pulp</t>
  </si>
  <si>
    <t>W11.5.3</t>
  </si>
  <si>
    <t>#100300</t>
  </si>
  <si>
    <t>100300 Dissolving pulp and derivatives</t>
  </si>
  <si>
    <t>Plank flooring</t>
  </si>
  <si>
    <t>#100301</t>
  </si>
  <si>
    <t>100301 Cellulosic fibre from dissolving pulp</t>
  </si>
  <si>
    <t>W11.5.4</t>
  </si>
  <si>
    <t>#100302</t>
  </si>
  <si>
    <t>100302 Cellulosic yarn</t>
  </si>
  <si>
    <t>Wood-block flooring</t>
  </si>
  <si>
    <t>#100303</t>
  </si>
  <si>
    <t>100303 Cellulosic textiles</t>
  </si>
  <si>
    <t>W11.5.5</t>
  </si>
  <si>
    <t>#100304</t>
  </si>
  <si>
    <t>100304 Apparel</t>
  </si>
  <si>
    <t>Engineered flooring</t>
  </si>
  <si>
    <t>#100305</t>
  </si>
  <si>
    <t>100305 Non-woven fabric</t>
  </si>
  <si>
    <t>W11.6</t>
  </si>
  <si>
    <t>#100306</t>
  </si>
  <si>
    <t>100306 Regenerated cellulose film</t>
  </si>
  <si>
    <t>E.g.: Cellophane</t>
  </si>
  <si>
    <t>100307 Other dissolving pulp derivatives</t>
  </si>
  <si>
    <t>Gates and garage doors</t>
  </si>
  <si>
    <t>#100400</t>
  </si>
  <si>
    <r>
      <t xml:space="preserve">100400 Chemical </t>
    </r>
    <r>
      <rPr>
        <sz val="10"/>
        <rFont val="Arial"/>
        <family val="2"/>
      </rPr>
      <t>pulp</t>
    </r>
  </si>
  <si>
    <t>W11.7</t>
  </si>
  <si>
    <t>#100401</t>
  </si>
  <si>
    <t>100401 Unbleached sulphite pulp</t>
  </si>
  <si>
    <t>Wall cladding</t>
  </si>
  <si>
    <t>#100402</t>
  </si>
  <si>
    <t>100402 Bleached sulphite pulp</t>
  </si>
  <si>
    <t>W11.8</t>
  </si>
  <si>
    <t>E.g. MDF mouldings, softwood mouldings</t>
  </si>
  <si>
    <t>#100403</t>
  </si>
  <si>
    <t>100403 Unbleached sulphate (kraft) pulp</t>
  </si>
  <si>
    <t>Mouldings</t>
  </si>
  <si>
    <t>#100404</t>
  </si>
  <si>
    <t>100404 Bleached sulphate (kraft) pulp</t>
  </si>
  <si>
    <t>W11.9</t>
  </si>
  <si>
    <t>#100405</t>
  </si>
  <si>
    <t>100405 Fluff pulp</t>
  </si>
  <si>
    <t>Hot tubs and sauna</t>
  </si>
  <si>
    <t>#100500</t>
  </si>
  <si>
    <t>100500 Pulp from recycled material</t>
  </si>
  <si>
    <t>W11.10</t>
  </si>
  <si>
    <t>#100600</t>
  </si>
  <si>
    <t>100600 Other Pulp and derivatives</t>
  </si>
  <si>
    <t>Wooden insulation</t>
  </si>
  <si>
    <t>#110000</t>
  </si>
  <si>
    <t>Paper and paper board</t>
  </si>
  <si>
    <t>W11.11</t>
  </si>
  <si>
    <t>#110100</t>
  </si>
  <si>
    <t>110100 Graphic papers</t>
  </si>
  <si>
    <t>Window blinds, shutters and similar</t>
  </si>
  <si>
    <t>#110101</t>
  </si>
  <si>
    <t>110101 Newsprint paper</t>
  </si>
  <si>
    <t>W11.12</t>
  </si>
  <si>
    <t>E.g. Prefabricated facade construction elements</t>
  </si>
  <si>
    <t>#110102</t>
  </si>
  <si>
    <t>110102 Uncoated mechanical papers</t>
  </si>
  <si>
    <t>E.g. Supercalendered Magazine Paper</t>
  </si>
  <si>
    <t>Houses and building elements</t>
  </si>
  <si>
    <t>#110103</t>
  </si>
  <si>
    <t>110103 Coated mechanical papers</t>
  </si>
  <si>
    <t>W11.13</t>
  </si>
  <si>
    <t>#110104</t>
  </si>
  <si>
    <t>110104 Woodfree papers (coated and uncoated)</t>
  </si>
  <si>
    <t>Marine constructions, except boats</t>
  </si>
  <si>
    <t>#110105</t>
  </si>
  <si>
    <t>110105 Paper for blank forms</t>
  </si>
  <si>
    <t>W11.14</t>
  </si>
  <si>
    <t>#110106</t>
  </si>
  <si>
    <t>110106 Paper for tickets</t>
  </si>
  <si>
    <t>Trusses and roofs</t>
  </si>
  <si>
    <t>#110107</t>
  </si>
  <si>
    <t>110107 Other graphic papers</t>
  </si>
  <si>
    <t>W11.15</t>
  </si>
  <si>
    <t>E.g. Shingles, shakes.</t>
  </si>
  <si>
    <t>#110200</t>
  </si>
  <si>
    <t>110200 Printed matter</t>
  </si>
  <si>
    <t>Roofing tiles</t>
  </si>
  <si>
    <t>#110201</t>
  </si>
  <si>
    <t>110201 Books</t>
  </si>
  <si>
    <t>W12</t>
  </si>
  <si>
    <t>W12.1</t>
  </si>
  <si>
    <t>#110202</t>
  </si>
  <si>
    <t>110202 Book covers</t>
  </si>
  <si>
    <t>Indoor furniture</t>
  </si>
  <si>
    <t>Cabinet</t>
  </si>
  <si>
    <t>#110203</t>
  </si>
  <si>
    <t>110203 Magazines and newspaper</t>
  </si>
  <si>
    <t>W12.2</t>
  </si>
  <si>
    <t>E.g. Custom cabinetry, built-in desks, counters, etc.</t>
  </si>
  <si>
    <t>#110204</t>
  </si>
  <si>
    <t>110204 Paper toys and games</t>
  </si>
  <si>
    <t>Custom furniture</t>
  </si>
  <si>
    <t>#110205</t>
  </si>
  <si>
    <t>110205 Marketing collateral</t>
  </si>
  <si>
    <t>E.g.: Brochures, flyers, business cards</t>
  </si>
  <si>
    <t>W12.3</t>
  </si>
  <si>
    <t>#110206</t>
  </si>
  <si>
    <t>110206 Calendars, diaries and organisers</t>
  </si>
  <si>
    <t>Tables</t>
  </si>
  <si>
    <t>#110207</t>
  </si>
  <si>
    <t>110207 Point-of-sales materials</t>
  </si>
  <si>
    <t>E.g.: Standees, Danglers</t>
  </si>
  <si>
    <t>W12.4</t>
  </si>
  <si>
    <t>#110208</t>
  </si>
  <si>
    <t>110208 Other printed matter</t>
  </si>
  <si>
    <t>Beds</t>
  </si>
  <si>
    <t>#110300</t>
  </si>
  <si>
    <t>110300 Household and sanitary paper</t>
  </si>
  <si>
    <t>W12.5</t>
  </si>
  <si>
    <t>#110301</t>
  </si>
  <si>
    <t>110301 Tissue products</t>
  </si>
  <si>
    <t>Couches and armchairs</t>
  </si>
  <si>
    <t>#110302</t>
  </si>
  <si>
    <t>110302 Toilet paper / bathroom tissue</t>
  </si>
  <si>
    <t>W12.6</t>
  </si>
  <si>
    <t>#110303</t>
  </si>
  <si>
    <t>110303 Greaseproof paper for baking</t>
  </si>
  <si>
    <t>Chairs and stools</t>
  </si>
  <si>
    <t>#110304</t>
  </si>
  <si>
    <t>110304 Kitchen paper</t>
  </si>
  <si>
    <t>W12.7</t>
  </si>
  <si>
    <t>#110305</t>
  </si>
  <si>
    <t>110305 Tablecloths and napkins</t>
  </si>
  <si>
    <t>Office furniture</t>
  </si>
  <si>
    <t>#110306</t>
  </si>
  <si>
    <t>110306 Paper dinnerware</t>
  </si>
  <si>
    <t>W12.8</t>
  </si>
  <si>
    <t>E.g. Furniture for laboratories, schools, hospitals.</t>
  </si>
  <si>
    <t>#110307</t>
  </si>
  <si>
    <t>110307 Sanitary products</t>
  </si>
  <si>
    <t>E.g.: Tampons, towels, diapers</t>
  </si>
  <si>
    <t xml:space="preserve">Institutional casework </t>
  </si>
  <si>
    <t>#110308</t>
  </si>
  <si>
    <t>110308 Medical supplies</t>
  </si>
  <si>
    <t>E.g.: Masks, paper gowns</t>
  </si>
  <si>
    <t>W12.9</t>
  </si>
  <si>
    <t>#110309</t>
  </si>
  <si>
    <t>110309 Wet wipes</t>
  </si>
  <si>
    <t>Wardrobes</t>
  </si>
  <si>
    <t>#110310</t>
  </si>
  <si>
    <t>110310 Other household and sanitary paper</t>
  </si>
  <si>
    <t>W12.10</t>
  </si>
  <si>
    <t>#110400</t>
  </si>
  <si>
    <t>110400 Packaging materials</t>
  </si>
  <si>
    <t>Cupboards and chests</t>
  </si>
  <si>
    <t>#110401</t>
  </si>
  <si>
    <t xml:space="preserve">110401 Case materials and corrugated and solid fibre box </t>
  </si>
  <si>
    <t>W12.11</t>
  </si>
  <si>
    <t>#110402</t>
  </si>
  <si>
    <t>110402 Cartonboard, folding boxboards</t>
  </si>
  <si>
    <t>Kitchen countertops</t>
  </si>
  <si>
    <t>#110403</t>
  </si>
  <si>
    <t>110403 Wrapping papers</t>
  </si>
  <si>
    <t>E.g.: Kraft, grease paper, gift wrapping</t>
  </si>
  <si>
    <t>W12.12</t>
  </si>
  <si>
    <t>#110404</t>
  </si>
  <si>
    <t>110404 Sacks and paper bags</t>
  </si>
  <si>
    <t>Parts of furniture</t>
  </si>
  <si>
    <t>#110405</t>
  </si>
  <si>
    <t>110405 Food and beverages packaging</t>
  </si>
  <si>
    <t>W12.13</t>
  </si>
  <si>
    <t>#110406</t>
  </si>
  <si>
    <t>110406 Multipack holders</t>
  </si>
  <si>
    <t>Shelves</t>
  </si>
  <si>
    <t>#110407</t>
  </si>
  <si>
    <t>110407 Flexible paper packaging</t>
  </si>
  <si>
    <t>#110408</t>
  </si>
  <si>
    <t>110408 Paper trays, containers, cups</t>
  </si>
  <si>
    <t>#110409</t>
  </si>
  <si>
    <t>110409 Shredded paper</t>
  </si>
  <si>
    <t>W13</t>
  </si>
  <si>
    <t>W13.1</t>
  </si>
  <si>
    <t>W13.1.1</t>
  </si>
  <si>
    <t>#110410</t>
  </si>
  <si>
    <t>110410 Egg boxes and similar</t>
  </si>
  <si>
    <t>Outdoor furniture and gardening</t>
  </si>
  <si>
    <t>Garden furniture</t>
  </si>
  <si>
    <t>Garden tables</t>
  </si>
  <si>
    <t>#110411</t>
  </si>
  <si>
    <t>110411 Other papers mainly for packaging</t>
  </si>
  <si>
    <t>W13.1.2</t>
  </si>
  <si>
    <t>#110500</t>
  </si>
  <si>
    <t>110500 Stationery products</t>
  </si>
  <si>
    <t>Garden benches</t>
  </si>
  <si>
    <t>#110501</t>
  </si>
  <si>
    <t>110501 Notebooks</t>
  </si>
  <si>
    <t>W13.1.3</t>
  </si>
  <si>
    <t>#110502</t>
  </si>
  <si>
    <t>110502 Pads</t>
  </si>
  <si>
    <t>Garden chairs and stools</t>
  </si>
  <si>
    <t>#110503</t>
  </si>
  <si>
    <t>110503 File folders</t>
  </si>
  <si>
    <t>W13.1.4</t>
  </si>
  <si>
    <t>#110504</t>
  </si>
  <si>
    <t>110504 Rolled thermal paper</t>
  </si>
  <si>
    <t>Hammocks and hammock frames</t>
  </si>
  <si>
    <t>#110505</t>
  </si>
  <si>
    <t>110505 Post and greeting cards</t>
  </si>
  <si>
    <t>W13.2</t>
  </si>
  <si>
    <t>#110506</t>
  </si>
  <si>
    <t>110506 Envelopes</t>
  </si>
  <si>
    <t>Trellis and plant support</t>
  </si>
  <si>
    <t>#110507</t>
  </si>
  <si>
    <t>110507 Gummed papers</t>
  </si>
  <si>
    <t>W13.3</t>
  </si>
  <si>
    <t>E.g. Gazebo</t>
  </si>
  <si>
    <t>#110508</t>
  </si>
  <si>
    <t>110508 Adhesive labels</t>
  </si>
  <si>
    <t>Shelters and parasols</t>
  </si>
  <si>
    <t>#110509</t>
  </si>
  <si>
    <t>110509 Postage stamps</t>
  </si>
  <si>
    <t>W13.4</t>
  </si>
  <si>
    <t>#110600</t>
  </si>
  <si>
    <t>110600 Other paper and paperboard</t>
  </si>
  <si>
    <t>Fences, fence stakes, pales</t>
  </si>
  <si>
    <t>#110601</t>
  </si>
  <si>
    <t>110601 Cigarette paper</t>
  </si>
  <si>
    <t>W13.5</t>
  </si>
  <si>
    <t>#110602</t>
  </si>
  <si>
    <t>110602 Envelope paper</t>
  </si>
  <si>
    <t>Decking and garden sleepers</t>
  </si>
  <si>
    <t>#110603</t>
  </si>
  <si>
    <t>110603 Filter paper</t>
  </si>
  <si>
    <t>W13.6</t>
  </si>
  <si>
    <t>#110604</t>
  </si>
  <si>
    <t>110604 Insulating paper</t>
  </si>
  <si>
    <t>Garden sheds</t>
  </si>
  <si>
    <t>#110605</t>
  </si>
  <si>
    <t>110605 Impregnated paper</t>
  </si>
  <si>
    <t>W13.7</t>
  </si>
  <si>
    <t>E.g. Flower boxes, palisades, wooden boxes for storing outdoor equipment</t>
  </si>
  <si>
    <t>#110606</t>
  </si>
  <si>
    <t>110606 Wallpaper and wallpaper base</t>
  </si>
  <si>
    <t>Other outdoor furniture and gardening products</t>
  </si>
  <si>
    <t>#110700</t>
  </si>
  <si>
    <t>110700 Other converted paper products</t>
  </si>
  <si>
    <t>W14</t>
  </si>
  <si>
    <t>W14.1</t>
  </si>
  <si>
    <t>E.g. Violin, guitars, harps</t>
  </si>
  <si>
    <t>#120000</t>
  </si>
  <si>
    <t>Non-wood products</t>
  </si>
  <si>
    <t>Musical instruments</t>
  </si>
  <si>
    <t>String musical instruments</t>
  </si>
  <si>
    <t>#120100</t>
  </si>
  <si>
    <t>120100 Cork and cork products</t>
  </si>
  <si>
    <t>W14.2</t>
  </si>
  <si>
    <t>E.g. Piano, organs</t>
  </si>
  <si>
    <t>#120101</t>
  </si>
  <si>
    <t>120101 Natural cork, raw or boiled</t>
  </si>
  <si>
    <t>Keyboard musical instruments</t>
  </si>
  <si>
    <t>#120102</t>
  </si>
  <si>
    <t>120102 Cork stoppers</t>
  </si>
  <si>
    <t>E.g.: Natural, technical, colmated, agglomerated, bartop cork, sparkling wine and champagne cork stoppers</t>
  </si>
  <si>
    <t>W14.3</t>
  </si>
  <si>
    <t>E.g. Clarinet, oboe, bassoon</t>
  </si>
  <si>
    <t>#120103</t>
  </si>
  <si>
    <t>120103 Cork disks</t>
  </si>
  <si>
    <t>Wind or mouth-blown musical instruments</t>
  </si>
  <si>
    <t>#120104</t>
  </si>
  <si>
    <t>120104 Rolls and panels of compressed cork</t>
  </si>
  <si>
    <t>W14.4</t>
  </si>
  <si>
    <t>E.g. Drums, bongos</t>
  </si>
  <si>
    <t>#120105</t>
  </si>
  <si>
    <t>120105 Cork particles</t>
  </si>
  <si>
    <t>E.g.: Granules, dust</t>
  </si>
  <si>
    <t>Percussions</t>
  </si>
  <si>
    <t>#120106</t>
  </si>
  <si>
    <t xml:space="preserve">120106 Cork for construction </t>
  </si>
  <si>
    <t>E.g.: Floors, doors, buildings and their parts</t>
  </si>
  <si>
    <t>W14.5</t>
  </si>
  <si>
    <t>E.g. Guitar necks</t>
  </si>
  <si>
    <t>#120107</t>
  </si>
  <si>
    <t>120107 Other articles of cork</t>
  </si>
  <si>
    <t>Parts of musical instruments</t>
  </si>
  <si>
    <t>#120200</t>
  </si>
  <si>
    <t>120200 Rubber / Latex</t>
  </si>
  <si>
    <t>W15</t>
  </si>
  <si>
    <t>W15.1</t>
  </si>
  <si>
    <t>E.g. Roundabouts, swings, slides, cable railway, sheds and similar</t>
  </si>
  <si>
    <t>#120201</t>
  </si>
  <si>
    <t>120201 Natural rubber</t>
  </si>
  <si>
    <t>Recreational goods</t>
  </si>
  <si>
    <t>Playground equipment</t>
  </si>
  <si>
    <t>#120202</t>
  </si>
  <si>
    <t>120202 Tyres</t>
  </si>
  <si>
    <t>W15.2</t>
  </si>
  <si>
    <t>#120203</t>
  </si>
  <si>
    <t>120203 Foam</t>
  </si>
  <si>
    <t>Toys and games made with wood</t>
  </si>
  <si>
    <t>#120204</t>
  </si>
  <si>
    <t>120204 Gloves</t>
  </si>
  <si>
    <t>W15.3</t>
  </si>
  <si>
    <t>W15.3.1</t>
  </si>
  <si>
    <t>#120205</t>
  </si>
  <si>
    <t xml:space="preserve">120205 Rubber footwear </t>
  </si>
  <si>
    <t>Sporting goods</t>
  </si>
  <si>
    <t>Bicycles</t>
  </si>
  <si>
    <t>#120206</t>
  </si>
  <si>
    <t>120206 Other rubber products</t>
  </si>
  <si>
    <t>W15.3.2</t>
  </si>
  <si>
    <t>#120300</t>
  </si>
  <si>
    <t>120300 Food</t>
  </si>
  <si>
    <t>Bats, sticks, poles and paddles</t>
  </si>
  <si>
    <t>#120301</t>
  </si>
  <si>
    <t>120301 Honey</t>
  </si>
  <si>
    <t>W15.3.3</t>
  </si>
  <si>
    <t>#120302</t>
  </si>
  <si>
    <t>120302 Mushrooms and truffles</t>
  </si>
  <si>
    <t>Boards and skis</t>
  </si>
  <si>
    <t>#120303</t>
  </si>
  <si>
    <t>120303 Fruits, berries, and nuts</t>
  </si>
  <si>
    <t>W15.3.4</t>
  </si>
  <si>
    <t>E.g. Yoga blocks, wooden balls</t>
  </si>
  <si>
    <t>#120304</t>
  </si>
  <si>
    <t>120304 Syrups</t>
  </si>
  <si>
    <t>Other sporting goods</t>
  </si>
  <si>
    <t>#120305</t>
  </si>
  <si>
    <t>120305 Game and other animals</t>
  </si>
  <si>
    <t>W16</t>
  </si>
  <si>
    <t>W16.1</t>
  </si>
  <si>
    <t>E.g. Frames for paintings, photographs, mirrors</t>
  </si>
  <si>
    <t>#120306</t>
  </si>
  <si>
    <t>120306 Other edible products</t>
  </si>
  <si>
    <t>Household articles</t>
  </si>
  <si>
    <t>Wooden frames</t>
  </si>
  <si>
    <t>#120400</t>
  </si>
  <si>
    <t>120400 Resins and its derivatives</t>
  </si>
  <si>
    <t>W16.2</t>
  </si>
  <si>
    <t>E.g. Brush bodies and handles, combs</t>
  </si>
  <si>
    <t>#120500</t>
  </si>
  <si>
    <t>120500 Essential oils</t>
  </si>
  <si>
    <t>Brooms, brushes and brush handles</t>
  </si>
  <si>
    <t>#120600</t>
  </si>
  <si>
    <t>120600 Rattan and other natural fibres</t>
  </si>
  <si>
    <t>W16.3</t>
  </si>
  <si>
    <t>E.g. Wooden spoons, chopsticks, toothpicks, pepper mills, bbq sets</t>
  </si>
  <si>
    <t>#120601</t>
  </si>
  <si>
    <t>120601 Natural</t>
  </si>
  <si>
    <t>Tableware, kitchenware and similar</t>
  </si>
  <si>
    <t>#120602</t>
  </si>
  <si>
    <t>120602 Products</t>
  </si>
  <si>
    <t>W16.4</t>
  </si>
  <si>
    <t>#120700</t>
  </si>
  <si>
    <t>120700 Plants and their parts</t>
  </si>
  <si>
    <t>Clothes hangers and pegs</t>
  </si>
  <si>
    <t>#120800</t>
  </si>
  <si>
    <t>120800 Chemical, medicinal, and cosmetic products</t>
  </si>
  <si>
    <t>W16.5</t>
  </si>
  <si>
    <t>#120900</t>
  </si>
  <si>
    <t>120900 Other non-wood products</t>
  </si>
  <si>
    <t>Toilet seats</t>
  </si>
  <si>
    <t>#130000</t>
  </si>
  <si>
    <t>130000 Other products</t>
  </si>
  <si>
    <t>W16.6</t>
  </si>
  <si>
    <t>Matches</t>
  </si>
  <si>
    <t>W16.7</t>
  </si>
  <si>
    <t>Mousetraps</t>
  </si>
  <si>
    <t>W16.8</t>
  </si>
  <si>
    <t>Fans</t>
  </si>
  <si>
    <t>W16.9</t>
  </si>
  <si>
    <t>Ladders</t>
  </si>
  <si>
    <t>W16.10</t>
  </si>
  <si>
    <t>E.g. Stool, bath chair, bath tub</t>
  </si>
  <si>
    <t>Bath items or accessories</t>
  </si>
  <si>
    <t>W17</t>
  </si>
  <si>
    <t>W17.1</t>
  </si>
  <si>
    <t>Stationery of wood</t>
  </si>
  <si>
    <t>Pens</t>
  </si>
  <si>
    <t>W17.2</t>
  </si>
  <si>
    <t>Pencils</t>
  </si>
  <si>
    <t>W17.3</t>
  </si>
  <si>
    <t>Rulers</t>
  </si>
  <si>
    <t>W17.4</t>
  </si>
  <si>
    <t>Stamps</t>
  </si>
  <si>
    <t>W18</t>
  </si>
  <si>
    <t>W18.1</t>
  </si>
  <si>
    <t>Other manufactured wood products</t>
  </si>
  <si>
    <t>Dowels and turnery parts of wood</t>
  </si>
  <si>
    <t>W18.2</t>
  </si>
  <si>
    <t>Coffins</t>
  </si>
  <si>
    <t>W18.3</t>
  </si>
  <si>
    <t>E.g. Orthopaedic products, prosthetic limbs, tongue depressors</t>
  </si>
  <si>
    <t>Medical supplies made of wood</t>
  </si>
  <si>
    <t>W18.4</t>
  </si>
  <si>
    <t>E.g. Hammer, axes</t>
  </si>
  <si>
    <t>Tools, tool bodies and tool handles</t>
  </si>
  <si>
    <t>W18.5</t>
  </si>
  <si>
    <t>Ice pop/lolly sticks</t>
  </si>
  <si>
    <t>W18.6</t>
  </si>
  <si>
    <t>Jewellery</t>
  </si>
  <si>
    <t>W18.7</t>
  </si>
  <si>
    <t>E.g. Wood marquetry, inlaid wood, statuettes and similar</t>
  </si>
  <si>
    <t>Works of art</t>
  </si>
  <si>
    <t>W18.8</t>
  </si>
  <si>
    <t>Ornamental &amp; decorative objects</t>
  </si>
  <si>
    <t>W18.9</t>
  </si>
  <si>
    <t>Wheels</t>
  </si>
  <si>
    <t>W18.10</t>
  </si>
  <si>
    <t>E.g. Sailboats, kayaks, canoes</t>
  </si>
  <si>
    <t>Boats</t>
  </si>
  <si>
    <t>W18.11</t>
  </si>
  <si>
    <t>Wooden lighters</t>
  </si>
  <si>
    <t>W18.12</t>
  </si>
  <si>
    <t>E.g. Nestboxes, birdhouses</t>
  </si>
  <si>
    <t>Wildlife and pet products</t>
  </si>
  <si>
    <t>W19</t>
  </si>
  <si>
    <t>Other wood products n.e.c.*</t>
  </si>
  <si>
    <t>* The n.e.c. abbreviation means that the category includes those products “not elsewhere classified”.</t>
  </si>
  <si>
    <t>PULP AND PAPER PRODUCTS</t>
  </si>
  <si>
    <t>P1.1</t>
  </si>
  <si>
    <t>P1.1.1</t>
  </si>
  <si>
    <t>Mechanical pulp, bleached</t>
  </si>
  <si>
    <t>Groundwood</t>
  </si>
  <si>
    <t>P1</t>
  </si>
  <si>
    <t>P1.1.2</t>
  </si>
  <si>
    <t>E.g. RMP, TMP, CTMP</t>
  </si>
  <si>
    <t>Refiner pulp</t>
  </si>
  <si>
    <t>P1.2</t>
  </si>
  <si>
    <t>P1.2.1</t>
  </si>
  <si>
    <t>Mechanical pulp, unbleached</t>
  </si>
  <si>
    <t>P1.2.2</t>
  </si>
  <si>
    <t>P1.3</t>
  </si>
  <si>
    <t>Chemical pulp, bleached</t>
  </si>
  <si>
    <t>P1.4</t>
  </si>
  <si>
    <t>Chemical pulp, unbleached</t>
  </si>
  <si>
    <t>P1.5</t>
  </si>
  <si>
    <t>Semi-chemical pulp, bleached</t>
  </si>
  <si>
    <t>P1.6</t>
  </si>
  <si>
    <t>Semi-chemical pulp, unbleached</t>
  </si>
  <si>
    <t>P1.7</t>
  </si>
  <si>
    <t>P1.7.1</t>
  </si>
  <si>
    <t>E.g. Microcrystalline cellulose</t>
  </si>
  <si>
    <t>Dissolving pulp</t>
  </si>
  <si>
    <t>Specialty cellulose</t>
  </si>
  <si>
    <t>P1.7.2</t>
  </si>
  <si>
    <t>E.g. Cellulose ethers, cellulose esters, cellulose acetate, nitrocellulose</t>
  </si>
  <si>
    <t>Cellulose derivatives</t>
  </si>
  <si>
    <t>P1.7.3</t>
  </si>
  <si>
    <t>Regenerated Cellulose film</t>
  </si>
  <si>
    <t>P1.7.4</t>
  </si>
  <si>
    <t>E.g. Artificial silk, textile fibres, yarn, viscose</t>
  </si>
  <si>
    <t>Rayon and other synthetic fibres</t>
  </si>
  <si>
    <t>P1.8</t>
  </si>
  <si>
    <t>P1.8.1</t>
  </si>
  <si>
    <t>Pulp from recovered paper</t>
  </si>
  <si>
    <t>Recovered pulp, deinked</t>
  </si>
  <si>
    <t>P1.8.2</t>
  </si>
  <si>
    <t>Recovered pulp, not deinked</t>
  </si>
  <si>
    <t>P2</t>
  </si>
  <si>
    <t>P2.1</t>
  </si>
  <si>
    <t>P2.1.1</t>
  </si>
  <si>
    <t>Paper</t>
  </si>
  <si>
    <t>Copying, printing, communication paper</t>
  </si>
  <si>
    <t>Coated paper</t>
  </si>
  <si>
    <t>P2.1.2</t>
  </si>
  <si>
    <t>Uncoated paper</t>
  </si>
  <si>
    <t>P2.2</t>
  </si>
  <si>
    <t>Newsprint</t>
  </si>
  <si>
    <t>P2.3</t>
  </si>
  <si>
    <t>E.g. Sack kraft, grease-proof paper, wrapping krafts, coated kraft papers</t>
  </si>
  <si>
    <t>Wrapping and packaging paper</t>
  </si>
  <si>
    <t>P2.4</t>
  </si>
  <si>
    <t>P2.4.1</t>
  </si>
  <si>
    <t>Specialty paper</t>
  </si>
  <si>
    <t>Impregnated papers</t>
  </si>
  <si>
    <t>P2.4.2</t>
  </si>
  <si>
    <t>Photographic base papers</t>
  </si>
  <si>
    <t>P2.4.3</t>
  </si>
  <si>
    <t>E.g. Thermal transfer papers</t>
  </si>
  <si>
    <t>Thermographic papers</t>
  </si>
  <si>
    <t>P2.4.4</t>
  </si>
  <si>
    <t>Translucent papers</t>
  </si>
  <si>
    <t>P2.4.5</t>
  </si>
  <si>
    <t>E.g. Carbon papers, transfer papers, spirit duplicator copy papers</t>
  </si>
  <si>
    <t>Self-copying and carbon papers</t>
  </si>
  <si>
    <t>P2.4.6</t>
  </si>
  <si>
    <t>Cigarette papers</t>
  </si>
  <si>
    <t>P2.4.7</t>
  </si>
  <si>
    <t>E.g. Tea-bag tissues</t>
  </si>
  <si>
    <t>Filter papers</t>
  </si>
  <si>
    <t>P2.4.8</t>
  </si>
  <si>
    <t>Crepe papers</t>
  </si>
  <si>
    <t>P2.4.9</t>
  </si>
  <si>
    <t>Embossed paper and perforated paper</t>
  </si>
  <si>
    <t>P2.4.10</t>
  </si>
  <si>
    <t>Composite papers</t>
  </si>
  <si>
    <t>P2.4.11</t>
  </si>
  <si>
    <t>E.g. Non-printed wallpaper</t>
  </si>
  <si>
    <t>Wallpaper base</t>
  </si>
  <si>
    <t>P2.4.12</t>
  </si>
  <si>
    <t>E.g. Money paper, vouchers, coupons</t>
  </si>
  <si>
    <t>Security paper</t>
  </si>
  <si>
    <t>P2.5</t>
  </si>
  <si>
    <t>E.g. Japanese papers / washi</t>
  </si>
  <si>
    <t>Hand-made papers</t>
  </si>
  <si>
    <t>P2.6</t>
  </si>
  <si>
    <t>Tissue paper</t>
  </si>
  <si>
    <t>P3</t>
  </si>
  <si>
    <t>P3.1</t>
  </si>
  <si>
    <t>Paperboard</t>
  </si>
  <si>
    <t>Uncoated paperboard</t>
  </si>
  <si>
    <t>P3.2</t>
  </si>
  <si>
    <t>E.g. Solid bleached board, solid unbleached board, white lined chipboard</t>
  </si>
  <si>
    <t>Coated paperboard</t>
  </si>
  <si>
    <t>P3.3</t>
  </si>
  <si>
    <t xml:space="preserve">Pressboard           </t>
  </si>
  <si>
    <t>P3.4</t>
  </si>
  <si>
    <t>P3.4.1</t>
  </si>
  <si>
    <t>Paperboard laminates</t>
  </si>
  <si>
    <t>High-pressure laminates (HPDL, HPL)</t>
  </si>
  <si>
    <t>P3.4.2</t>
  </si>
  <si>
    <t>Low-pressure laminates (LPL)</t>
  </si>
  <si>
    <t>P3.4.3</t>
  </si>
  <si>
    <t>Continuous pressure laminates (CPL)</t>
  </si>
  <si>
    <t>P3.5</t>
  </si>
  <si>
    <t>E.g. Transferred metalized paperboard, direct metalized paperboard, metalized film laminated paperboard, foil laminated paperboard</t>
  </si>
  <si>
    <t>Metalized paperboard</t>
  </si>
  <si>
    <t>P3.6</t>
  </si>
  <si>
    <t>Crepe paperboard</t>
  </si>
  <si>
    <t>P4</t>
  </si>
  <si>
    <t>P4.1</t>
  </si>
  <si>
    <t>Corrugated paper and paperboard</t>
  </si>
  <si>
    <t>Linerboard or testliner</t>
  </si>
  <si>
    <t>P4.2</t>
  </si>
  <si>
    <t>Fluting</t>
  </si>
  <si>
    <t>P4.3</t>
  </si>
  <si>
    <t>Corrugated fibreboard</t>
  </si>
  <si>
    <t>P5</t>
  </si>
  <si>
    <t>P5.1</t>
  </si>
  <si>
    <t>E.g. Colour boxes, gift boxes</t>
  </si>
  <si>
    <t>Packaging and wrappings of paper</t>
  </si>
  <si>
    <t>Cardboard packaging</t>
  </si>
  <si>
    <t>P5.2</t>
  </si>
  <si>
    <t>E.g. Corrugated paper boxes</t>
  </si>
  <si>
    <t>Corrugated paper packaging</t>
  </si>
  <si>
    <t>P5.3</t>
  </si>
  <si>
    <t>E.g. Carrier bags</t>
  </si>
  <si>
    <t>Sacks and bags of paper</t>
  </si>
  <si>
    <t>P5.4</t>
  </si>
  <si>
    <t>Food wrapping paper</t>
  </si>
  <si>
    <t>P5.5</t>
  </si>
  <si>
    <t>Carton pack for beverages and liquid food</t>
  </si>
  <si>
    <t>P5.6</t>
  </si>
  <si>
    <t>Egg boxes and similar</t>
  </si>
  <si>
    <t>P5.7</t>
  </si>
  <si>
    <t>E.g. CD and DVD covers</t>
  </si>
  <si>
    <t>Optical disc packaging and covers</t>
  </si>
  <si>
    <t>P6</t>
  </si>
  <si>
    <t>P6.1</t>
  </si>
  <si>
    <t>E.g. Towelling paper, cleansing cloth</t>
  </si>
  <si>
    <t>Household and sanitary pulp and paper products</t>
  </si>
  <si>
    <t>Cleaning tissues and paper towels</t>
  </si>
  <si>
    <t>P6.2</t>
  </si>
  <si>
    <t>Facial tissues and refreshing tissues</t>
  </si>
  <si>
    <t>P6.3</t>
  </si>
  <si>
    <t>Napkins / serviettes</t>
  </si>
  <si>
    <t>P6.4</t>
  </si>
  <si>
    <t>Toilet paper / bathroom tissue</t>
  </si>
  <si>
    <t>P6.5</t>
  </si>
  <si>
    <t xml:space="preserve">Sanitary towels, tampons, diapers and similar </t>
  </si>
  <si>
    <t>P6.6</t>
  </si>
  <si>
    <t>Tablecloths</t>
  </si>
  <si>
    <t>P6.7</t>
  </si>
  <si>
    <t>E.g. Cups, plates, trays</t>
  </si>
  <si>
    <t>Dinnerware</t>
  </si>
  <si>
    <t>P6.8</t>
  </si>
  <si>
    <t>E.g. Ear buds/swabs, hospital gowns</t>
  </si>
  <si>
    <t>Medical supplies made of pulp/paper</t>
  </si>
  <si>
    <t>P7</t>
  </si>
  <si>
    <t>P7.1</t>
  </si>
  <si>
    <t>E.g. Exercise books</t>
  </si>
  <si>
    <t>Stationery of paper (printed and unprinted)</t>
  </si>
  <si>
    <t>Notebooks</t>
  </si>
  <si>
    <t>P7.2</t>
  </si>
  <si>
    <t>E.g. Letter pads</t>
  </si>
  <si>
    <t>Pads</t>
  </si>
  <si>
    <t>P7.3</t>
  </si>
  <si>
    <t>E.g. Manila folders, corporate folders</t>
  </si>
  <si>
    <t>File folders</t>
  </si>
  <si>
    <t>P7.4</t>
  </si>
  <si>
    <t>E.g. Receipt</t>
  </si>
  <si>
    <t>Rolled thermal paper</t>
  </si>
  <si>
    <t>P7.5</t>
  </si>
  <si>
    <t>Post and greeting cards</t>
  </si>
  <si>
    <t>P7.6</t>
  </si>
  <si>
    <t>Envelopes</t>
  </si>
  <si>
    <t>P7.7</t>
  </si>
  <si>
    <t>E.g. Post-it notes</t>
  </si>
  <si>
    <t>Gummed papers</t>
  </si>
  <si>
    <t>P7.8</t>
  </si>
  <si>
    <t>E.g. Parcel labels</t>
  </si>
  <si>
    <t xml:space="preserve">Adhesive labels </t>
  </si>
  <si>
    <t>P7.9</t>
  </si>
  <si>
    <t>Transfers</t>
  </si>
  <si>
    <t>P7.10</t>
  </si>
  <si>
    <t>Postage stamps</t>
  </si>
  <si>
    <t>P8.1</t>
  </si>
  <si>
    <t>Books</t>
  </si>
  <si>
    <t>P8</t>
  </si>
  <si>
    <t>Printed materials</t>
  </si>
  <si>
    <t>P8.2</t>
  </si>
  <si>
    <t>Magazines</t>
  </si>
  <si>
    <t>P8.3</t>
  </si>
  <si>
    <t>Newspaper</t>
  </si>
  <si>
    <t>P8.4</t>
  </si>
  <si>
    <t>E.g. Catalogues, flyers, banners, posters</t>
  </si>
  <si>
    <t>Advertising materials</t>
  </si>
  <si>
    <t>P8.5</t>
  </si>
  <si>
    <t>Business cards</t>
  </si>
  <si>
    <t xml:space="preserve">P8.6 </t>
  </si>
  <si>
    <t>Calendars, diaries and organisers</t>
  </si>
  <si>
    <t>P8.7</t>
  </si>
  <si>
    <t>E.g. Puzzles, playing cards</t>
  </si>
  <si>
    <t>Toys and games made with paper</t>
  </si>
  <si>
    <r>
      <t>P8.8</t>
    </r>
    <r>
      <rPr>
        <sz val="8"/>
        <rFont val="Arial"/>
        <family val="2"/>
      </rPr>
      <t xml:space="preserve"> </t>
    </r>
  </si>
  <si>
    <t>Wallpapers</t>
  </si>
  <si>
    <t>P9</t>
  </si>
  <si>
    <t>Bobbins, spools, rolls and similar</t>
  </si>
  <si>
    <t>P10</t>
  </si>
  <si>
    <t>Other pulp and paper products n.e.c.*</t>
  </si>
  <si>
    <t>NON-TIMBER FOREST PRODUCTS (NTFPs)</t>
  </si>
  <si>
    <t>N1</t>
  </si>
  <si>
    <t>Barks</t>
  </si>
  <si>
    <t>N2</t>
  </si>
  <si>
    <t>E.g. Bark mulch</t>
  </si>
  <si>
    <t>Soil conditioner and substrates for plants</t>
  </si>
  <si>
    <t>N3</t>
  </si>
  <si>
    <t>N3.1</t>
  </si>
  <si>
    <t>Cork and articles of cork</t>
  </si>
  <si>
    <t>Natural cork, raw or boiled</t>
  </si>
  <si>
    <t>N3.2</t>
  </si>
  <si>
    <t>Cork powder</t>
  </si>
  <si>
    <t>N3.3</t>
  </si>
  <si>
    <t>Cork granules</t>
  </si>
  <si>
    <t>N3.4</t>
  </si>
  <si>
    <t>E.g. Natural, technical, colmated, agglomerated, bartop cork and sparkling wine/champagne cork stoppers</t>
  </si>
  <si>
    <t>Cork stoppers</t>
  </si>
  <si>
    <t>N3.5</t>
  </si>
  <si>
    <t>Rolls and panels of compressed cork</t>
  </si>
  <si>
    <t>N3.6</t>
  </si>
  <si>
    <t>Cork disks</t>
  </si>
  <si>
    <t>N3.7</t>
  </si>
  <si>
    <t>Articles of cork</t>
  </si>
  <si>
    <t>N4</t>
  </si>
  <si>
    <t>N4.1</t>
  </si>
  <si>
    <t>E.g. Osier branches, basketry, roofs</t>
  </si>
  <si>
    <t>Straw, wicker, rattan and similar</t>
  </si>
  <si>
    <t>Rattan cane (rough form)</t>
  </si>
  <si>
    <t>N4.2</t>
  </si>
  <si>
    <t>Rattan taper (clean, peeled and spitted)</t>
  </si>
  <si>
    <t>N4.3</t>
  </si>
  <si>
    <t>Decorative objects and wickerwork</t>
  </si>
  <si>
    <t>N4.4</t>
  </si>
  <si>
    <t>Rattan furniture</t>
  </si>
  <si>
    <t>N4.5</t>
  </si>
  <si>
    <t>Rattan furniture components</t>
  </si>
  <si>
    <t>N5</t>
  </si>
  <si>
    <t>N5.1</t>
  </si>
  <si>
    <t>Bamboo and articles of bamboo</t>
  </si>
  <si>
    <t>Natural bamboo</t>
  </si>
  <si>
    <t>N5.2</t>
  </si>
  <si>
    <t>Edible bamboo</t>
  </si>
  <si>
    <t>N5.3</t>
  </si>
  <si>
    <t>E.g. Pellets, charcoal</t>
  </si>
  <si>
    <t>Fuel bamboo</t>
  </si>
  <si>
    <t>N5.4</t>
  </si>
  <si>
    <t>E.g. Plywood and OSB</t>
  </si>
  <si>
    <t>Bamboo plywood</t>
  </si>
  <si>
    <t>N5.5</t>
  </si>
  <si>
    <t>Bamboo flooring</t>
  </si>
  <si>
    <t>N5.6</t>
  </si>
  <si>
    <t>Bamboo furniture</t>
  </si>
  <si>
    <t>N5.7</t>
  </si>
  <si>
    <t>E.g. Baskets, containers, curtains, mats, hats, combs, brushes, frames</t>
  </si>
  <si>
    <t>Bamboo household articles and wickerwork</t>
  </si>
  <si>
    <t>N5.8</t>
  </si>
  <si>
    <t>Bamboo textiles</t>
  </si>
  <si>
    <t>N5.9</t>
  </si>
  <si>
    <t>Bamboo vinegar</t>
  </si>
  <si>
    <t>N5.10</t>
  </si>
  <si>
    <t>Bamboo pulp</t>
  </si>
  <si>
    <t>N6</t>
  </si>
  <si>
    <t>N6.1</t>
  </si>
  <si>
    <t>Plants and parts of plants</t>
  </si>
  <si>
    <t>Flowers</t>
  </si>
  <si>
    <t>N6.2</t>
  </si>
  <si>
    <t>Grasses, ferns, mosses and lichens</t>
  </si>
  <si>
    <t>N6.3</t>
  </si>
  <si>
    <t>N6.3.1</t>
  </si>
  <si>
    <t>Whole trees or plants</t>
  </si>
  <si>
    <t>Christmas trees</t>
  </si>
  <si>
    <t>N6.4</t>
  </si>
  <si>
    <t>Pine cones</t>
  </si>
  <si>
    <t>N7</t>
  </si>
  <si>
    <t>N7.1</t>
  </si>
  <si>
    <t>N7.1.1</t>
  </si>
  <si>
    <t>Natural gums, resins, oils and derivatives</t>
  </si>
  <si>
    <t>Rubber/ Latex</t>
  </si>
  <si>
    <t>Natural rubber</t>
  </si>
  <si>
    <t>N7.1.2</t>
  </si>
  <si>
    <t>Tyres</t>
  </si>
  <si>
    <t>N7.1.3</t>
  </si>
  <si>
    <t>Balls</t>
  </si>
  <si>
    <t>N7.1.4</t>
  </si>
  <si>
    <t>Footwear</t>
  </si>
  <si>
    <t>N7.1.5</t>
  </si>
  <si>
    <t>Rubber foam pillows and mattresses</t>
  </si>
  <si>
    <t>N7.1.6</t>
  </si>
  <si>
    <t>Balata, gutta-percha, guayule, chicle</t>
  </si>
  <si>
    <t>N7.1.7</t>
  </si>
  <si>
    <t>Other manufactured articles of rubber</t>
  </si>
  <si>
    <t>N7.2</t>
  </si>
  <si>
    <t>E.g. Gum arabic, gum tragacanth, gamboge, frankincense, myrrh</t>
  </si>
  <si>
    <t>Gum resin</t>
  </si>
  <si>
    <t>N7.3</t>
  </si>
  <si>
    <t>E.g. Dammar, elemi, sandarac, canada balsam, benjamin, pitch, lacquer, unguents, incense</t>
  </si>
  <si>
    <t>Resin and manufactured resin products</t>
  </si>
  <si>
    <t>N7.4</t>
  </si>
  <si>
    <t>Tannin</t>
  </si>
  <si>
    <t>N7.5</t>
  </si>
  <si>
    <t>E.g. Camphor, Brazil nut oil, Copaiba Oil</t>
  </si>
  <si>
    <t xml:space="preserve">Essential oils </t>
  </si>
  <si>
    <t>N8</t>
  </si>
  <si>
    <t>N8.1</t>
  </si>
  <si>
    <t>Chemical, medicinal and cosmetic products</t>
  </si>
  <si>
    <t>Ethanol</t>
  </si>
  <si>
    <t>N8.2</t>
  </si>
  <si>
    <t>Medicinal plants and products</t>
  </si>
  <si>
    <t>N8.3</t>
  </si>
  <si>
    <t xml:space="preserve">E.g. Salicylic acid, quinine, paclitaxel, betulinic acid, snakewood extract, neem </t>
  </si>
  <si>
    <t>Pharmaceutical raw materials</t>
  </si>
  <si>
    <t>N8.4</t>
  </si>
  <si>
    <t>Cosmetics and health care products</t>
  </si>
  <si>
    <t>N8.5</t>
  </si>
  <si>
    <t>Wood vinegar</t>
  </si>
  <si>
    <t>N8.6</t>
  </si>
  <si>
    <t>Pyroligneous acid</t>
  </si>
  <si>
    <t>N9</t>
  </si>
  <si>
    <t>N9.1</t>
  </si>
  <si>
    <t>E.g. Brazil nuts, cashew nuts</t>
  </si>
  <si>
    <t>Food</t>
  </si>
  <si>
    <t>Nuts</t>
  </si>
  <si>
    <t>N9.2</t>
  </si>
  <si>
    <t>E.g. Erva-mate, mate</t>
  </si>
  <si>
    <t>Tea</t>
  </si>
  <si>
    <t>N9.3</t>
  </si>
  <si>
    <t>Palm-hearts</t>
  </si>
  <si>
    <t>N9.4</t>
  </si>
  <si>
    <t>E.g. Shiitake mushrooms, pine mushrooms</t>
  </si>
  <si>
    <t>Mushrooms, truffles</t>
  </si>
  <si>
    <t>N9.5</t>
  </si>
  <si>
    <t>E.g. Berries, açaí</t>
  </si>
  <si>
    <t>Fruits</t>
  </si>
  <si>
    <t>N9.6</t>
  </si>
  <si>
    <t>N9.6.1</t>
  </si>
  <si>
    <t>Sap-based foods</t>
  </si>
  <si>
    <t>Maple syrup or sugar</t>
  </si>
  <si>
    <t>N9.6.2</t>
  </si>
  <si>
    <t>Birch syrup or sugar</t>
  </si>
  <si>
    <t>N9.7</t>
  </si>
  <si>
    <t>E.g. Deer, rabbit</t>
  </si>
  <si>
    <t>N9.8</t>
  </si>
  <si>
    <t>Honey</t>
  </si>
  <si>
    <t>N10</t>
  </si>
  <si>
    <t>Other non-timber forest products n.e.c.*</t>
  </si>
  <si>
    <t>Reminder Checklist for Agenda for Opening Meeting (taken from ISO 19001)</t>
  </si>
  <si>
    <t>Introductions and confirmation of roles of audit team, including Technical Experts, Observers. Confirmation of audit objectives scope and criteria</t>
  </si>
  <si>
    <t>Confirmation of Audit Plan, including; timetable, objectives and scope (Standards used, Products, Sites, etc).</t>
  </si>
  <si>
    <t>Changes to PEFC Band</t>
  </si>
  <si>
    <t>Methods and procedures used to conduct the audit, including sampling process, and language to be used</t>
  </si>
  <si>
    <t>Formal communication channels between the audit team and auditee (Additional evidence may be provided through email subsequent to audit, etc).</t>
  </si>
  <si>
    <t>Confirmation of resources/facilities required by the audit team.</t>
  </si>
  <si>
    <t>Confirmation of matters relating to confidentiality and information security</t>
  </si>
  <si>
    <t>Conducting staff interviews in the absence of (line) management.</t>
  </si>
  <si>
    <t>Confirming relevant work safety, emergency and security procedures for the audit team.</t>
  </si>
  <si>
    <t>Method of reporting audit findings:- grading of CARs, and keeping Client informed as Audit progresses</t>
  </si>
  <si>
    <t>Information on how to deal with possible findings during the audit</t>
  </si>
  <si>
    <t>Review of issues/CARs raised during previous audits.</t>
  </si>
  <si>
    <t>Conditions under which audit may be terminated (Auditor unable to perform auditing role; lack of cooperation, concern regarding health &amp; safety, etc).</t>
  </si>
  <si>
    <t>SA Certification Complaints/Appeals system on the conduct or conclusions of an Audit (IP-GEN-004 available on website).</t>
  </si>
  <si>
    <t>Information about the Closing meeting, and Client questions.</t>
  </si>
  <si>
    <t>Reminder Checklist for Agenda for Closing Meeting (taken from ISO 19011)</t>
  </si>
  <si>
    <t>Audit review and advising that audit evidence is based on sampling process.</t>
  </si>
  <si>
    <t>Discussion on CARs; their grading, normative reference, timeframe for closure and consequences of not meeting closure deadlines.</t>
  </si>
  <si>
    <t>Collation of Client's Plan for Correction as applicable (if not already collated prior to the Closing meeting)</t>
  </si>
  <si>
    <t>Audit follow up:- Report Review, including review of Client's Plan for Correction, and final audit/certification decision.</t>
  </si>
  <si>
    <t>Recording of any divergent opinions where they could not be resolved.</t>
  </si>
  <si>
    <t xml:space="preserve">BASIC INFORMATION </t>
  </si>
  <si>
    <t>both</t>
  </si>
  <si>
    <t>Certification Body</t>
  </si>
  <si>
    <t>Soil Association Certification Ltd</t>
  </si>
  <si>
    <t>Guidance</t>
  </si>
  <si>
    <t>Certificate registration code</t>
  </si>
  <si>
    <t>To be completed by SA Certification on issue of certificate</t>
  </si>
  <si>
    <t>Type of certification</t>
  </si>
  <si>
    <t>1.1.2.1</t>
  </si>
  <si>
    <t>PEFC ONLY - Norway and Sweden -  it is also necessary that you have ISO 14001 certification - please provide a copy of your certificate.</t>
  </si>
  <si>
    <t>attached?</t>
  </si>
  <si>
    <t>PEFC</t>
  </si>
  <si>
    <t>1.1.2.2</t>
  </si>
  <si>
    <t>PEFC ONLY - ROMANIA - Please supply your Sustainability Report along with your application as per PEFC Romania Scheme requirements</t>
  </si>
  <si>
    <t>1.1.4</t>
  </si>
  <si>
    <t>Note For UK - adding PEFC FM to existing FSC Cert Holders - Hide this row if not applicable</t>
  </si>
  <si>
    <t>PEFC UK FM added to an existing FSC Certificate does not require a PA, or full assessment against all indicators. Agreed with PEFC UK as UKWAS assessment has already occurred.</t>
  </si>
  <si>
    <t>1.2.1</t>
  </si>
  <si>
    <t>Company name and legal entity</t>
  </si>
  <si>
    <t>1.2.2</t>
  </si>
  <si>
    <t>Company name and legal entity in local language</t>
  </si>
  <si>
    <t>1.2.3</t>
  </si>
  <si>
    <t>Company registration number</t>
  </si>
  <si>
    <t>1.2.4</t>
  </si>
  <si>
    <t>Contact person</t>
  </si>
  <si>
    <t>1.2.5</t>
  </si>
  <si>
    <t>Business address</t>
  </si>
  <si>
    <t>Street/Town(City)/State(County)/Zip(Postal code)</t>
  </si>
  <si>
    <t>1.2.6</t>
  </si>
  <si>
    <t>1.2.7</t>
  </si>
  <si>
    <t>Tel</t>
  </si>
  <si>
    <t>1.2.8</t>
  </si>
  <si>
    <t>Fax</t>
  </si>
  <si>
    <t>1.2.9</t>
  </si>
  <si>
    <t>e-mail</t>
  </si>
  <si>
    <t>1.2.10</t>
  </si>
  <si>
    <t>web page address</t>
  </si>
  <si>
    <t>1.2.11</t>
  </si>
  <si>
    <t>Application information completed by duly authorised representative</t>
  </si>
  <si>
    <t>Insert electronic signature or name as equivalent here</t>
  </si>
  <si>
    <t>1.2.12</t>
  </si>
  <si>
    <t>Any particular logistics for travel arrangements to the site or between the sites?</t>
  </si>
  <si>
    <t>Scope of certificate</t>
  </si>
  <si>
    <t xml:space="preserve">Single / Group </t>
  </si>
  <si>
    <t>1.3.1.a</t>
  </si>
  <si>
    <t>Type of operation</t>
  </si>
  <si>
    <t xml:space="preserve">Forest owner(s)
</t>
  </si>
  <si>
    <t>1.3.1.b</t>
  </si>
  <si>
    <t>Wood procurement organisation(s), or
Forest contractor(s):
- Felling operations contractor
- Silvicultural contractor, or
- Forest management planning contractor.</t>
  </si>
  <si>
    <t>1.3.2a</t>
  </si>
  <si>
    <t>For groups see Annex 7</t>
  </si>
  <si>
    <t>1.3.2b</t>
  </si>
  <si>
    <t>Number of group members</t>
  </si>
  <si>
    <t>Applicable for groups only</t>
  </si>
  <si>
    <t>1.3.3</t>
  </si>
  <si>
    <t>Number of Forest Management Units (FMUs)</t>
  </si>
  <si>
    <t xml:space="preserve">FMU = Area covered by Forest Management Plan </t>
  </si>
  <si>
    <t>1.3.4</t>
  </si>
  <si>
    <t>1.3.5</t>
  </si>
  <si>
    <t>Region</t>
  </si>
  <si>
    <t>1.3.6</t>
  </si>
  <si>
    <t>Latitude</t>
  </si>
  <si>
    <t>x deg, x min E or W - Coordinates should refer to the center of the FMU.
For Groups/Multiple FMUs write: "refer to A7".</t>
  </si>
  <si>
    <t>1.3.7</t>
  </si>
  <si>
    <t>Longitude</t>
  </si>
  <si>
    <t>x deg, x min, N or S -  Coordinates should refer to the center of the FMU.
For Groups/Multiple FMUs write "refer to A7"</t>
  </si>
  <si>
    <t>1.3.8</t>
  </si>
  <si>
    <t>Hemisphere</t>
  </si>
  <si>
    <t>North/ South</t>
  </si>
  <si>
    <t>1.3.9</t>
  </si>
  <si>
    <t>Forest Zone or Biome</t>
  </si>
  <si>
    <t>Boreal/ Temperate/Subtropical/Tropical</t>
  </si>
  <si>
    <t>1.3.10b</t>
  </si>
  <si>
    <t>PEFC Notification Fee:</t>
  </si>
  <si>
    <t>Forest management</t>
  </si>
  <si>
    <t>Choose from:</t>
  </si>
  <si>
    <t>1.4.1</t>
  </si>
  <si>
    <t>Type of enterprise</t>
  </si>
  <si>
    <t>Industrial/Non Industrial/Government/
Private/Communal/Group/Resource Manager</t>
  </si>
  <si>
    <t>Tenure management</t>
  </si>
  <si>
    <t xml:space="preserve">Public/State/Community/Private (please give total # ha for each type)
</t>
  </si>
  <si>
    <t>Indigenous/Concession/Low intensity/Small producer</t>
  </si>
  <si>
    <t>Church</t>
  </si>
  <si>
    <t>Ownership</t>
  </si>
  <si>
    <t xml:space="preserve">Public/State/Community/Private
</t>
  </si>
  <si>
    <t>Indigenous</t>
  </si>
  <si>
    <t>Outsourced processes or consultancy by third parties</t>
  </si>
  <si>
    <t>Please provide details of any, eg. Management Planners, forest surveyors, contracting other than harvesting (see 1.4.12)</t>
  </si>
  <si>
    <t>1.4.2</t>
  </si>
  <si>
    <t>Total area (hectares)</t>
  </si>
  <si>
    <t>1.4.3</t>
  </si>
  <si>
    <t>Natural/Plantation/Semi-Natural &amp; Mixed Plantation &amp; Natural Forest</t>
  </si>
  <si>
    <t>1.4.4</t>
  </si>
  <si>
    <t>Forest Composition</t>
  </si>
  <si>
    <t>Broad-leaved/Coniferous/Broad-leaved dominant/Coniferous dominant</t>
  </si>
  <si>
    <t>List of High Nature Values</t>
  </si>
  <si>
    <t>1.4.6</t>
  </si>
  <si>
    <t>Plantation species category</t>
  </si>
  <si>
    <t>Not applicable/Indigenous/Exotic/
Mixed Indigenous and exotic</t>
  </si>
  <si>
    <t>1.4.7</t>
  </si>
  <si>
    <t>Principal Species</t>
  </si>
  <si>
    <t>Tree species – list or see Annex 3</t>
  </si>
  <si>
    <t>1.4.8</t>
  </si>
  <si>
    <t>Annual allowable cut (cu.m.yr)</t>
  </si>
  <si>
    <t>Actual Annual Cut (cu.m.yr)</t>
  </si>
  <si>
    <t>1.4.9</t>
  </si>
  <si>
    <t>Product categories</t>
  </si>
  <si>
    <t>Round wood / Treated roundwood / Firewood / Sawn timber/ Charcoal / Non timber products – specify / Other - specify</t>
  </si>
  <si>
    <t>1.4.10</t>
  </si>
  <si>
    <t xml:space="preserve">Point of sale </t>
  </si>
  <si>
    <t xml:space="preserve">Standing / Roadside / Delivered </t>
  </si>
  <si>
    <t>1.4.11</t>
  </si>
  <si>
    <t>Number of workers – Employees</t>
  </si>
  <si>
    <t>Number male/female</t>
  </si>
  <si>
    <t>Total:</t>
  </si>
  <si>
    <t>1.4.12</t>
  </si>
  <si>
    <t>Contractors/Community/other workers</t>
  </si>
  <si>
    <t>1.4.13</t>
  </si>
  <si>
    <t>Pilot Project</t>
  </si>
  <si>
    <t>Drop down list Y/N</t>
  </si>
  <si>
    <t>1.4.16</t>
  </si>
  <si>
    <t xml:space="preserve">Division of FMUs </t>
  </si>
  <si>
    <t>Number</t>
  </si>
  <si>
    <t>Area</t>
  </si>
  <si>
    <t>100 ha – 1000 ha</t>
  </si>
  <si>
    <t>1000 ha – 10,000 ha</t>
  </si>
  <si>
    <t xml:space="preserve">More than 10,000 ha </t>
  </si>
  <si>
    <t>Total</t>
  </si>
  <si>
    <t>Details of forest manager/owner/contractor/wood procurement organisation (Certificate holder)</t>
  </si>
  <si>
    <t>Name(s) of the forest/organisations covered by the certificate</t>
  </si>
  <si>
    <r>
      <t xml:space="preserve">List these </t>
    </r>
    <r>
      <rPr>
        <i/>
        <sz val="9"/>
        <color indexed="10"/>
        <rFont val="Calibri"/>
        <family val="2"/>
        <scheme val="minor"/>
      </rPr>
      <t>(definition of HCV is not a PEFC requirement in all countries, so listing nature values is more precise)</t>
    </r>
  </si>
  <si>
    <t>Kontaktperson</t>
  </si>
  <si>
    <t>Land</t>
  </si>
  <si>
    <t>E-mail</t>
  </si>
  <si>
    <t>Pilotprojekt</t>
  </si>
  <si>
    <t>Antal</t>
  </si>
  <si>
    <t>Areal</t>
  </si>
  <si>
    <t>Rapport Peer review</t>
  </si>
  <si>
    <t>FIRST SURVEILLANCE</t>
  </si>
  <si>
    <t>Changes to management situation- results of management review/internal audit
Effectiveness of management system
Description of any continual improvement activities</t>
  </si>
  <si>
    <t>Review of complaints or Issues arising</t>
  </si>
  <si>
    <t>7.0</t>
  </si>
  <si>
    <t xml:space="preserve">7.1b </t>
  </si>
  <si>
    <t>7.6</t>
  </si>
  <si>
    <t>7.7</t>
  </si>
  <si>
    <t>7.8</t>
  </si>
  <si>
    <t>7.9</t>
  </si>
  <si>
    <t>7.10</t>
  </si>
  <si>
    <t>7.11</t>
  </si>
  <si>
    <t xml:space="preserve">THE CERTIFICATION ASSESSMENT PROCESS </t>
  </si>
  <si>
    <t>The Swedish PEFC Forest Standard PEFC SWE 002:5 
Relevant criteria of PEFC SWE 004:5</t>
  </si>
  <si>
    <t xml:space="preserve">Svensk PEFC Skogsstandard PEFC SWE 002:5 2024-2029
Relevante kriterier i PEFC SWE 004:5 </t>
  </si>
  <si>
    <t>16.01.2024</t>
  </si>
  <si>
    <t>New PEFC standard for Sweden</t>
  </si>
  <si>
    <t>Ny PEFC standard 2024 för Sverige</t>
  </si>
  <si>
    <t>002:5</t>
  </si>
  <si>
    <t>PEFC SWE 002:5</t>
  </si>
  <si>
    <r>
      <t xml:space="preserve">Skogsbruket ska bedrivas så att gällande lagar och branschpraxis följs. Skogsbruket ska vara </t>
    </r>
    <r>
      <rPr>
        <sz val="10"/>
        <color rgb="FFFF0000"/>
        <rFont val="Calibri"/>
        <family val="2"/>
        <scheme val="minor"/>
      </rPr>
      <t xml:space="preserve">hållbart och baseras på vetenskapligt beprövade, ståndortsanpassade metoder och principer. 
Med hållbart skogsbruk avses ett långsiktigt brukande med syfte att bevara eller förstärka fastighetens tillgångar i form av skogsproduktion, klimatnytta, naturvärden och sociala värden. Skogsbruket ska ha ett marknadsperspektiv och använda tillgänglig marknadsinformation och studier. </t>
    </r>
  </si>
  <si>
    <t xml:space="preserve">Skogsförvaltning omfattar cykeln inventering, planering, genomförande, övervakning och uppföljning och ska inbegripa lämplig utvärdering av såväl planerade som genomförda skogsbruksåtgärders sociala, miljömässiga och ekonomiska effekter. Utöver egna resultat kan data och resultat från exempelvis Riksskogstaxeringen och från Skogsstyrelsens hänsynsuppföljning användas. </t>
  </si>
  <si>
    <t xml:space="preserve">En av PEFC:s grundpelare för ett hållbart skogsbruk är att värna och gynna skogens miljövärden. Vid alla skogsbruksåtgärder ska flora, fauna, mark och vatten beaktas. Som komplement till anpassade skogsbruksåtgärder ska även områden avsättas helt för miljöändamål. 
Skogsägare ska verka för att bibehålla eller förstärka den biologiska mångfalden i landskapet genom god miljöhänsyn vid skogliga åtgärder och naturvårdsavsättningar enligt denna standard. Naturvårdsavsättningar utöver kraven i denna standard kan ses som samhällets ansvar där skogsägaren i dialog med myndigheterna bör söka en långsiktig lösning. </t>
  </si>
  <si>
    <t xml:space="preserve">I de fall icke-träbaserade produkter som inte ingår i allemansrätten återkommande skördas för kommersiellt bruk bör resursen ifråga övervakas och skördenivåerna måste vara hållbara. </t>
  </si>
  <si>
    <t>Conversion of forest land</t>
  </si>
  <si>
    <t xml:space="preserve">PEFC-systemet verkar för bevarande av skogsmark och en långsiktig förvaltning av skogens alla värden. </t>
  </si>
  <si>
    <t xml:space="preserve">Omvandling av skogsmark till annan markanvändning ska bara ske i begränsad omfattning och när detta är förenligt med gällande lagstiftning samt efter att alla nödvändiga tillstånd har erhållits/samråd utförts. Exempel på detta är när omvandling syftar till att utveckla skogsbruks‐ och samhällsrelaterad infrastruktur (vägar, vindkraft m.m.), forskning, förbättra förutsättningar för friluftsliv, bevara eller utveckla kulturmiljövärden eller biologisk mångfald. När skogsmark som tidigare har varit jordbruksmark omvandlas till jordbruk igen, anses detta uppfylla kriterierna ovan. </t>
  </si>
  <si>
    <t xml:space="preserve">En viktig komponent i ett hållbart skogsbruk är skogsmarkens långsiktiga produktionsförmåga som ska tas tillvara och förvaltas vid skogsbruksåtgärder. Produktionshöjande åtgärder bör övervägas om det bedöms ha positiv påverkan på klimatnyttan. Användning av förädlat föryngringsmaterial och gödsling är exempel på sådana produktionshöjande åtgärder.  </t>
  </si>
  <si>
    <t xml:space="preserve">För att förebygga markkompaktering och säkerställa skogsmarkens produktionsförmåga ska markvårdande åtgärder vidtas vid behov. Exempel på sådana åtgärder är risning av körstråk och användning av markskonare. Alternativt utförs avverkning och terrängtransporter på frusen mark. </t>
  </si>
  <si>
    <t xml:space="preserve">The Swedish PEFC-system is based on forest owners having a forest management plan adapted to certification. The forest management plan is a basis for planning the management of the forest holding </t>
  </si>
  <si>
    <t xml:space="preserve">Det svenska PEFC-systemet bygger på att skogsägaren har en certifieringsanpassad skogsbruksplan. Skogsbruksplanen är ett planeringsunderlag för skogsfastighetens skötsel </t>
  </si>
  <si>
    <t>Forest Management</t>
  </si>
  <si>
    <t>Skogsskötsel</t>
  </si>
  <si>
    <t xml:space="preserve">Val av skogsskötselsystem
Trakthyggesbruk är det vanligast förekommande och mest utvärderade skogsskötselsystemet i Sverige. Andra skogsskötselsystem, så som hyggesfritt skogsbruk, kan vara relevanta utifrån den enskilde skogsägarens mål och förutsättningar. Dessa metoder ska vara beprövade och syfta till ett aktivt, långsiktigt och hållbart skogsbruk. </t>
  </si>
  <si>
    <t>3.4.1.1</t>
  </si>
  <si>
    <t xml:space="preserve">Andra skötselmetoder, så som hyggesfria skötselmetoder, kan tillämpas under förutsättning att metoderna är ståndortsanpassade och ger förutsättning för långsiktigt brukande, uthållig produktion samt tar hänsyn till skogens natur-, kultur- och sociala värden. Utförda åtgärder ska dokumenteras i skogsbruksplanen. Skogsbruksstandardens krav ska tillämpas även vid brukande med andra skogsskötselsystem än trakthyggesbruk.  </t>
  </si>
  <si>
    <t>3.4.2</t>
  </si>
  <si>
    <t>Regeneration
In order to establish suitable conditions for an economically viable timber production, reliable regeneration methods shall be used.</t>
  </si>
  <si>
    <t xml:space="preserve">Föryngring
För att skapa förutsättningar för en lönsam skogsproduktion ska tillförlitliga föryngringsmetoder användas. Val av plantmaterial ska bygga på forskning och tillgängliga verktyg bör användas för att säkra bra överlevnad och tillväxt i ett framtida klimat. </t>
  </si>
  <si>
    <t>3.4.2.1</t>
  </si>
  <si>
    <t>3.4.2.2</t>
  </si>
  <si>
    <t xml:space="preserve">Föryngringsåtgärd ska vara genomförd inom tre år efter föryngringsavverkning. Återväxtkontroll ska utföras senast tre år efter plantering och senast fem år efter sådd eller självföryngring.  </t>
  </si>
  <si>
    <t>3.4.2.3</t>
  </si>
  <si>
    <t>3.4.2.4</t>
  </si>
  <si>
    <t>3.4.3</t>
  </si>
  <si>
    <t>Röjning och gallring
Röjning och gallring ska utföras så att vitala skogar med höga produktions‐ och naturvärden enligt fastställda mål skapas.</t>
  </si>
  <si>
    <t>3.4.3.1</t>
  </si>
  <si>
    <t xml:space="preserve">Röjnings- och gallringsskogar (R1, R2, G1 och G2) ska företrädesvis skötas i enlighet med skogsbruksplan. Åtgärder bör genomföras +/- 5 år från föreslagen tidpunkt. Skäl till avsteg från skogsbruksplan ska kunna anges. </t>
  </si>
  <si>
    <t>3.4.4</t>
  </si>
  <si>
    <t xml:space="preserve">Naturvärdesträd/utvecklingsträd
Samtliga skogsvårdsåtgärder är viktiga för skapandet av framtida naturvärden. Naturvärdesträd är värdefulla för biologisk mångfald och kan bidra till skogens estetiska värden. 
PEFC ser positivt på möjligheten att även i produktionsbestånd applicera längre omloppstider t.ex. med syfte att producera speciella virkeskvaliteter, av sociala skäl eller enligt skogsägarens önskemål.  </t>
  </si>
  <si>
    <t>3.4.4.1</t>
  </si>
  <si>
    <t xml:space="preserve">Vid gallring och föryngringsavverkning ska alla naturvärdesträd lämnas för att leva, dö, brytas ner och multna. Uppgår det totala antalet naturvärdesträd till mindre än 10 träd i medeltal per hektar vid föryngringsavverkning kompletterar man med utvecklingsträd så att 
10 träd i medeltal per hektar alltid lämnas. 
I bestånd där det är särskilt svårt att urskilja naturvärdesträd lämnas alla naturvärdesträd av löv och minst 10 naturvärdesträd/utvecklingsträd av barr i medeltal per hektar.  
För träd och trädgrupper som uppnått naturvärdesträdsegenskaper i produktionsbestånd men som överhållits för ett specifikt syfte exempelvis för speciella virkeskvaliteter eller sociala värden anges mål och syfte i skogsbruksplanen. </t>
  </si>
  <si>
    <t>3.4.4.2</t>
  </si>
  <si>
    <t xml:space="preserve">Avveckling av en fröträdsställning betraktas i dessa sammanhang som en del av föryngringsavverkningen. Förutsatt att tillräcklig mängd naturvärdesträd och utvecklingsträd är lämnade vid föryngringsavverkningen behöver inte ytterligare utvecklingsträd lämnas när fröträden avverkas. </t>
  </si>
  <si>
    <t>3.4.4.3</t>
  </si>
  <si>
    <r>
      <t xml:space="preserve">Avverkning av ett naturvärdesträd medges endast: 
• om åtgärden gynnar ett annat naturvärdesträd som bedöms ha högre naturvärden 
• vid vägbyggnad, risk för skador på människor eller byggnader samt för träd i närheten av luftledningar 
• om de riskerar att skada fornlämningar eller övriga kulturhistoriska lämningar 
• om skogsbruksåtgärd försvåras väsentligt. 
Det avverkade trädet lämnas som färsk död ved. 
Ett naturvärdesträd kan vara döende eller levande. Ett naturvärdesträd ska ha speciella naturvärden och vara avvikande från det bestånd som ska avverkas.
Som naturvärdesträd räknas inte träd som ingår i det normala skötselprogrammet t.ex. fröträd-, skärm- och timmerställningar.  
Utvecklingsträd är levande ordinära träd, representativa för beståndet, som sparas för att utvecklas till naturvärdesträd under nästa omloppstid. Som utvecklingsträd väljs de träd med snabbast möjlighet att utveckla naturvärden. Utvecklingsträden sparas med fördel i eller i 
anslutning till hänsynsytor (tex. lämnade trädgrupper och kantzoner). 
</t>
    </r>
    <r>
      <rPr>
        <i/>
        <sz val="9"/>
        <rFont val="Calibri"/>
        <family val="2"/>
        <scheme val="minor"/>
      </rPr>
      <t xml:space="preserve">Exempel på naturvärdesträd: 
• träd som är avvikande från resterande bestånd, särskilt grova och/eller gamla träd 
• grova träd med påtagligt vid och grovgrenig/ platt krona 
• grova, tidigare frivuxna, s.k. hagmarksgranar 
• grova aspar och alar om de inte förekommer rikligt 
• i barrdominerade bestånd förekommande trädformig sälg, rönn, oxel, lönn, lind, hägg, fågelbär eller grov hassel 
• enstaka eller mindre grupper av ädla lövträd i det boreala skogslandskapet 
• grova enar 
• träd med påtagliga öppna brandlyror 
• hålträd och träd med risbon 
• träd med tydliga kulturspår. </t>
    </r>
    <r>
      <rPr>
        <sz val="10"/>
        <rFont val="Calibri"/>
        <family val="2"/>
        <scheme val="minor"/>
      </rPr>
      <t xml:space="preserve">
</t>
    </r>
  </si>
  <si>
    <t>3.4.5</t>
  </si>
  <si>
    <t>Deciduous trees
Deciduous trees in forest stands are important both to biological diversity and to cultural environments. PEFC strives to increase the proportion of older and thicker deciduous trees as well as the area dominated by deciduous trees.</t>
  </si>
  <si>
    <t>Lövträd
Lövträd i skogsbestånden är viktiga både för biologisk mångfald, för kulturmiljö och för skogens estetiska värden. PEFC strävar efter att öka andelen äldre och grövre lövträd samt den lövdominerade arealen.</t>
  </si>
  <si>
    <t>3.4.5.1</t>
  </si>
  <si>
    <t>3.4.5.2</t>
  </si>
  <si>
    <t>3.4.6</t>
  </si>
  <si>
    <t>Dead wood
The existence of dead wood is an important element for biological diversity and often in short supply in managed forests. Therefore, a fundamental ambition of the PEFC is to increase the amount of standing dead trees, old wind-throws, high stumps, etc. The biological value of the dead wood, which depends on thickness, degree of decay, tree species, and location, shall be taken into consideration.</t>
  </si>
  <si>
    <t>Död ved
Död ved är en viktig faktor för biologisk mångfald och ofta en bristvara i brukade skogar. En grundläggande ambition för PEFC är därför att öka mängden döda stående träd, lågor, högstubbar m.m. Hänsyn ska tas till den döda vedens biologiska värde som beror på grovlek, nedbrytningsgrad, trädslag och läge.</t>
  </si>
  <si>
    <t>3.4.6.1</t>
  </si>
  <si>
    <t>3.4.6.2</t>
  </si>
  <si>
    <t>3.4.6.3</t>
  </si>
  <si>
    <t xml:space="preserve">Från andra gallring t.o.m. föryngringsavverkning (förutom i bestånd av ädellöv) ska grov död ved bestående av minst tre färska högstubbar, stockar, liggande eller ringbarkade träd skapas i medeltal per hektar. Träd som aktivt skadats i syfte att bli död ved kan också medräknas. Om det redan finns tre stycken färska snöbrott, vindfällen eller liknande i medeltal per hektar inom trakten behöver ytterligare död ved inte tillskapas.  </t>
  </si>
  <si>
    <t>3.4.6.4</t>
  </si>
  <si>
    <t>3.4.6.5</t>
  </si>
  <si>
    <t>3.4.6.6</t>
  </si>
  <si>
    <t>3.4.6.7</t>
  </si>
  <si>
    <t>3.4.7</t>
  </si>
  <si>
    <t xml:space="preserve">Forests that shall be managed with enhanced consideration
Individual stands sometimes include areas with higher conservation values than its surroundings, such as water courses, vertical surfaces, and scree slopes. These shall be given special consideration at forestry operations in order to safeguard biodiversity. Forests containing conservation values, which are not prioritized for set aside, shall be managed with high ambitions as regards nature conservation. </t>
  </si>
  <si>
    <t>Skog som ska brukas med förstärkt hänsyn
I enskilda bestånd förekommer ibland områden med högre naturvärden än sin omgivning såsom vattendrag, lodytor och rasbranter. Dessa beaktas särskilt vid skogsbruksåtgärder för att värna biologisk mångfald. Skog med naturvärden, som inte prioriterats för avsättning, ska brukas med en hög naturvårdsambition.</t>
  </si>
  <si>
    <t>3.4.7.1</t>
  </si>
  <si>
    <t>3.4.8</t>
  </si>
  <si>
    <t xml:space="preserve">Skogshälsa
Skogsägare ska genom lämpliga skogsskötselåtgärder verka för att skapa vitala skogar genom att förebygga skador på skogen orsakade av faktorer som frost, snö, vind, torka och översvämning. 
Risken för skador av skadegörare som svamp och insekter ska begränsas genom att tillämpa skogsvårdslagens föreskrifter och allmänna råd. </t>
  </si>
  <si>
    <t>3.4.8.1</t>
  </si>
  <si>
    <t xml:space="preserve">Variation i beståndsålder och trädslag ska eftersträvas på fastighetsnivå. </t>
  </si>
  <si>
    <t>3.4.8.2</t>
  </si>
  <si>
    <t xml:space="preserve">Riskförebyggande åtgärder och aktivt skogsskyddsarbete ska utföras i enlighet med skogsvårdslagstiftningen. Information som bör användas för övervakning av skoghälsa kan t.ex. erhållas från Skogsstyrelsen och SLU.  </t>
  </si>
  <si>
    <t>3.4.9</t>
  </si>
  <si>
    <t xml:space="preserve">Exotic tree species
As exotic tree species count species which do not naturally grow in Sweden. Some of these may have advantages such as higher growth, advantageous wood qualities, better adaptation to damage from game or a changing climate.  When exotic tree species are used, risks such as forest infestations, effects on biological diversity, and unplanned natural regeneration shall be taken into account. </t>
  </si>
  <si>
    <t xml:space="preserve">Främmande trädslag
Med främmande trädarter avses de arter som inte har sitt naturliga utbredningsområde inom Sverige. En del av dessa kan ha fördelar såsom högre tillväxt, fördelaktiga virkesegenskaper, vara bättre anpassade mot skador av vilt eller föränderligt klimat. Vid användande av främmande trädarter ska risker som skogsskadeangrepp, effekter på biologisk mångfald och oönskad självspridning beaktas. Inhemska arter ska alltid övervägas.
</t>
  </si>
  <si>
    <t>3.4.9.1</t>
  </si>
  <si>
    <t>3.4.9.2</t>
  </si>
  <si>
    <t>3.4.9.3</t>
  </si>
  <si>
    <t>3.4.9.4</t>
  </si>
  <si>
    <t>3.4.9.5</t>
  </si>
  <si>
    <t>3.4.10</t>
  </si>
  <si>
    <r>
      <t xml:space="preserve">Dikning
</t>
    </r>
    <r>
      <rPr>
        <b/>
        <sz val="10"/>
        <color rgb="FFFF0000"/>
        <rFont val="Calibri"/>
        <family val="2"/>
        <scheme val="minor"/>
      </rPr>
      <t xml:space="preserve">Dikning är ett betydande ingrepp i naturmiljön. För att säkerställa skogsföryngring och en god skogsproduktion kan skyddsdikning respektive underhåll av befintliga diken vara nödvändigt.  </t>
    </r>
  </si>
  <si>
    <t>3.4.10.1</t>
  </si>
  <si>
    <t>3.4.10.2</t>
  </si>
  <si>
    <t>3.4.10.3</t>
  </si>
  <si>
    <t xml:space="preserve">Skyddsdikning får tillämpas då skogsvårdslagstiftningens föryngringskrav inte kan uppfyllas på annat sätt. I dikade områden, där dikena ligger för glest eller är felaktigt grävda, får nya diken anläggas om tillstånd erhålls från Länsstyrelsen. </t>
  </si>
  <si>
    <t>3.4.10.4</t>
  </si>
  <si>
    <t xml:space="preserve">Samråd med Skogsstyrelsen ska genomföras innan rensning/underhåll av diken om åtgärden har tydlig negativ påverkan på sjöar och vattendrag eller har anslutning till områden med höga naturvärden. I samband med dikesrensning ska diken som mynnar direkt ut i vattendrag och sjöar åtgärdas, så att slam i vattnet kan sedimentera innan vattnet når vattendraget.  </t>
  </si>
  <si>
    <t>3.4.10.5</t>
  </si>
  <si>
    <t xml:space="preserve">Undantag från åtagandet att inte anlägga nya diken medges vid översvämningar, hotande skogsbeståndets livskraft, uppkomna utom skogsägarens egen kontroll. Undantaget gäller dock inte skogar med höga naturvärden och som naturligt och återkommande översvämmas. </t>
  </si>
  <si>
    <t>3.4.11</t>
  </si>
  <si>
    <t xml:space="preserve">Bekämpningsmetoder
PEFC:s målsättning är ett skogsbruk fritt från kemiska bekämpningsmedel.  </t>
  </si>
  <si>
    <t>3.4.11.1</t>
  </si>
  <si>
    <t xml:space="preserve">Kemiska medel för bekämpning av skadegörare får endast undantagsvis användas när andra lämpliga metoder inte finns att tillgå. Användningen ska ske i enlighet med svenska myndigheters regelverk. Eventuell användning av kemiska bekämpningsmedel ska dokumenteras och kunna motiveras. </t>
  </si>
  <si>
    <t>3.4.11.2</t>
  </si>
  <si>
    <r>
      <t xml:space="preserve">Användning av plantor behandlade med kemiska insekticider eller användning av kemiska insekticider i samband med plantering är inte tillåtet i det PEFC-certifierade skogsbruket. 
</t>
    </r>
    <r>
      <rPr>
        <i/>
        <sz val="9"/>
        <color rgb="FFFF0000"/>
        <rFont val="Calibri"/>
        <family val="2"/>
        <scheme val="minor"/>
      </rPr>
      <t xml:space="preserve">Not: T.ex. är användning av klorerade kolväten och pesticider av WHO Typ 1A och 1B är förbjuden.  </t>
    </r>
  </si>
  <si>
    <t xml:space="preserve">Game
Forest owners shall aim for adaptation of the size of game populations so that the long-term objectives regarding forest management and nature conservation may be obtained. A close cooperation between the forestry sector and hunters is a prerequisite for obtaining the objective of vital game populations which is on balance with the fodder supply. </t>
  </si>
  <si>
    <r>
      <t xml:space="preserve">Vilt
Skogsägare ska verka för att </t>
    </r>
    <r>
      <rPr>
        <b/>
        <sz val="10"/>
        <color rgb="FFFF0000"/>
        <rFont val="Calibri"/>
        <family val="2"/>
        <scheme val="minor"/>
      </rPr>
      <t>klöv</t>
    </r>
    <r>
      <rPr>
        <b/>
        <sz val="10"/>
        <rFont val="Calibri"/>
        <family val="2"/>
        <scheme val="minor"/>
      </rPr>
      <t xml:space="preserve">viltstammarnas storlek anpassas så att samhällets långsiktiga mål för skogsskötsel och naturvård uppnås. Ett nära samarbete mellan skogsbruk och jägare är en förutsättning för att uppnå målet om en livskraftig viltstam i balans med fodertillgången. 
Skogsägaren ska ha översiktlig kännedom om hur förvaltningen av det klövvilt som skogsinnehavet är berört av fungerar och hur man som markägare kan samverka i förvaltningen. </t>
    </r>
  </si>
  <si>
    <t xml:space="preserve">Forest Fuel
Extraction of timber and forest fuel is a natural part of an active forestry and shall be carried out in a manner ensuring that the long-term productivity of the forest land is preserved. </t>
  </si>
  <si>
    <t xml:space="preserve">Skogsbränsle 
Uttag av virke och skogsbränslesortiment är en naturlig del av ett aktivt skogsbruk och ska utföras på ett hänsynsfullt sätt så att markens långsiktiga produktionsförmåga bevaras.
</t>
  </si>
  <si>
    <t>I samband med uttag av skogsbränsle ska markägaren t.ex. via forskningsresultat eller Skogsstyrelsen informera sig om behov av och nytta med askåterföring i beståndet eller annan del av fastigheten. Behovet och nyttan kan avse markens produktionsförmåga eller vattenkvaliteten. Då behov och praktiska och ekonomiska förutsättningar för askåterföring finns ska aska återföras på lämplig mark inom fastigheten. Gödsling kan vara en lämplig åtgärd för att upprätthålla markens produktionsförmåga.</t>
  </si>
  <si>
    <t>3.7.3</t>
  </si>
  <si>
    <t xml:space="preserve">Avsättningar är ett sätt för skogsägaren att återställa eller skapa förutsättningar för att binda samman skyddsvärda biotoper där så är lämpligt. Vid urval och avgränsning ska områden prioriteras enligt nedan: 
1. Områden med mycket höga naturvärden 
2. Områden med höga naturvärden eller områden med stor betydelse för rekreation och friluftsliv   
3. Områden med utvecklingsbara naturvärden eller kulturmiljöer. 
Vid bedömning av naturvärden ska en utvärderad och beskriven metod användas. 
Områden med stor betydelse för rekreation och friluftsliv kan till exempel utgöras av skolskogar eller friluftsområden med hög nyttjandegrad, höga upplevelsekvaliteter och god tillgänglighet och nåbarhet. Områden med utvecklingsbara naturvärden kan vara områden som prioriterats i myndigheternas regionala planer eller skogar med strukturer och element som är viktiga för naturvården, till exempel döda eller döende träd, grova lövträd eller gamla träd. </t>
  </si>
  <si>
    <t>3.7.4</t>
  </si>
  <si>
    <t xml:space="preserve">I områden avsatta för naturvårdsändamål, där skötsel behövs för att bevara eller förstärka naturvärdena, ska åtgärder utföras. Endast åtgärder som syftar till att bevara eller förstärka biologisk mångfald tillåts. I områden avsatta för rekreation och friluftsliv eller kulturmiljö tillåts endast åtgärder som syftar till att bevara eller förstärker sociala värden, naturvärden och/eller kulturmiljövärden.  </t>
  </si>
  <si>
    <t>3.7.5</t>
  </si>
  <si>
    <t xml:space="preserve">Annan trädbevuxen mark med minst 10 % krontäckning och där bete eller slåtter bedrivs i tillräcklig omfattning för att ge goda livsbetingelser åt hävdberoende flora/fauna, får avsättas enligt målklass NS. </t>
  </si>
  <si>
    <t>3.7.6</t>
  </si>
  <si>
    <t xml:space="preserve">I den frivilliga avsättningen får det certifierade fastighetsinnehavets del i naturvårdsavsättningar på gemensamhetsmark ingå liksom områden med naturvårdsavtal. Områden som före certifieringen avsatts som naturreservat eller biotopskyddsområden där full ekonomisk kompensation utgått får dock inte ingå.  </t>
  </si>
  <si>
    <t>3.7.7</t>
  </si>
  <si>
    <t xml:space="preserve">Om staten efter certifieringen önskar göra reservat eller biotopskyddsområde av en frivillig avsättning är markägaren inte skyldig att avsätta motsvarande ny markareal för att nå upp till 5 % under förutsättning att markägaren fortfarande är ägare till den skyddade arealen.  </t>
  </si>
  <si>
    <t>3.7.8</t>
  </si>
  <si>
    <t xml:space="preserve">Om mer än 10 % av den produktiva skogsmarken avsatts för naturvårdsändamål kan följande lättnader från standarden tillämpas: 
• På upp till 5 % av den produktiva skogsmarken behöver standardkraven rörande tillskapande av död ved och lämnande av utvecklingsträd inte tillämpas. Kraven i skogsvårdslagstiftningen gäller dock alltid. 
• Om minst hälften av avsättningen utgörs av lövdominerade bestånd behöver 3.4.5.2 inte följas. I kant-och skyddszoner och hänsynsytor ska dock lövträd värnas. 
• För större skogsägare får bestånd dominerade av främmande trädarter utgöra upp till 25 % av arealen produktiv skogsmark. 
Eventuella lättnader ska dokumenteras i skogsbruksplanen. </t>
  </si>
  <si>
    <t>Rennäringen</t>
  </si>
  <si>
    <t>Landscape ecology
All forest management planning should be made in a landscape-ecological context. This means that the landscape and natural runoff areas are considered at forestry operations, where also the need of restoring forest- and water environments is taken into consideration.</t>
  </si>
  <si>
    <t>Landskapsekologi
All skoglig planering bör ingå i ett landskapsekologiskt sammanhang. Det innebär att landskapet och avrinningsområden beaktas vid skogliga åtgärder där även behov av att återskapa skogs- och vattenmiljöer beaktas.</t>
  </si>
  <si>
    <t xml:space="preserve">Skogsägare med mindre än 5 000 hektar sammanhängande produktiv skogsmark ska beakta regionala aktionsplaner eller motsvarande i samband med skogsbruksplanläggning. Med detta avses att man på fastighetsnivå anpassar hänsynen så att den bidrar till att naturvärden bevaras och vid behov förstärks i det aktuella landskapet t.ex. med avseende på mängden död ved, areal äldre lövrik skog eller areal skog med höga naturvärden. </t>
  </si>
  <si>
    <t>Methods for protection of soil and water
Forestry may affect soil and water in different ways. Extraction of timber and forest fuel decreases the amount of available nutrients, and soil damages may imply that nutrient turn-over in the soil is negatively affected, that the soil is compacted, as well as that ground- and surface water is affected through transport of sediment or soluble nutrients and heavy metals. Felling- and silvicultural work must be performed throughout the year, which places stringent demands on planning and implementation.</t>
  </si>
  <si>
    <t xml:space="preserve">Metoder för att skydda mark och vatten
Skogsbruk kan påverka mark och vatten på olika sätt. Uttag av virke och skogsbränsle minskar tillgänglig näring och markskador kan innebära att näringsomsättningen i marken påverkas negativt, att marken kompakteras samt att grund- och ytvatten påverkas genom transport av slam eller lösta näringsämnen och tungmetaller. Avverkning och skogsvård ska kunna utföras under alla tider på året vilket ställer stora krav på planering och utförande. Byggandet av skogsbilvägar bör samordnas över fastighetsgränser då detta är möjligt och inte förläggas direkt intill sjöar, våtmarker, känsliga biotoper, kultur- och fornlämningar eller frekvent utnyttjade stigar. Vattenskyddsområden bör skyddas mot nuvarande och framtida risker.
</t>
  </si>
  <si>
    <t>3.10.3</t>
  </si>
  <si>
    <t>3.10.4</t>
  </si>
  <si>
    <t>3.10.5</t>
  </si>
  <si>
    <t>3.10.6</t>
  </si>
  <si>
    <t>3.10.7</t>
  </si>
  <si>
    <t>3.10.8</t>
  </si>
  <si>
    <t xml:space="preserve">Edge- and buffer zones
Edge zones and buffer zones are important to biological diversity on forest land as well as to adjacent land use classes. The prerequisites differ between areas and the buffer zones shall be adjusted to the current conditions. </t>
  </si>
  <si>
    <t>Kant- och skyddszoner 
Kantzoner och skyddszoner är viktiga för biologisk mångfald på såväl skogsmarken som angränsande ägoslag. Olika marker har olika förutsättningar och skyddszonerna ska anpassas efter rådande förhållanden.</t>
  </si>
  <si>
    <t>3.11.3</t>
  </si>
  <si>
    <t xml:space="preserve">Burning
Historically, in particular dry soils have been burning at regular intervals, entailing a specific flora and fauna. Since todays forests seldom burn, such species are rare. To increase the area of burnt forest is therefore an important nature conservation measure.
The requirements concerning burning apply to forest holdings of at least 5 000 hectares of continuous productive forest land. 
</t>
  </si>
  <si>
    <t>Bränning
Framförallt torra marker har historisk sett brunnit med jämna mellanrum vilket medfört en särskild flora och fauna. Då dagens skogar sällan brinner är dessa arter sällsynta. Att öka arealen bränd mark är således en viktig naturvårdsåtgärd.
Kraven om bränning tillämpas vid fastighetsinnehav om minst 5 000 ha sammanhängande produktiv skogsmark.</t>
  </si>
  <si>
    <t>3.12.3</t>
  </si>
  <si>
    <t>3.12.4</t>
  </si>
  <si>
    <t>3.12.5</t>
  </si>
  <si>
    <t>3.12.6</t>
  </si>
  <si>
    <t>3.12.7</t>
  </si>
  <si>
    <t>3.12.8</t>
  </si>
  <si>
    <t>Cultural environment
At forestry operations on land with presence of cultural remains, guidance is provided by the forest sector’s targets for good environmental consideration. Regarding ancient remains, notice or decision from the County Administrative Board applies at first hand. Ancient- and cultural remains with extension in the terrain demand special planning prior to any operation in order to avoid damages and special consideration shall be given to communication between client and operator.</t>
  </si>
  <si>
    <t>Kulturmiljö
Vid skogsbruksåtgärder på mark med kulturlämningar erhålls vägledning från skogssektorns framtagna målbilder för god miljöhänsyn. Vid fornlämning gäller i första hand Länsstyrelsens meddelande eller beslut. Yttäckande forn- och kulturlämningar kräver extra planering före åtgärd för att undvika skador och särskild vikt ska läggas vid kommunikation mellan beställare och utförare.</t>
  </si>
  <si>
    <t>3.13.3</t>
  </si>
  <si>
    <t>3.13.4</t>
  </si>
  <si>
    <t>3.13.5</t>
  </si>
  <si>
    <r>
      <t xml:space="preserve">Kulturstubbar ska skapas för att markera forn- och kulturlämningar om inte detta framgår tydligt på annat sätt.
</t>
    </r>
    <r>
      <rPr>
        <sz val="10"/>
        <color rgb="FFFF0000"/>
        <rFont val="Calibri"/>
        <family val="2"/>
        <scheme val="minor"/>
      </rPr>
      <t xml:space="preserve">När det inte är möjligt eller utgör ett faromoment eller inte tillför ett signalvärde att tillskapa kulturstubbar kan lämningen markeras på annat tydligt sätt, exv. med stakkäppar. </t>
    </r>
  </si>
  <si>
    <r>
      <t xml:space="preserve">Social standard
Den verksamhet som har betydelse för svensk PEFC-certifiering ska bedrivas så att gällande lagar, svenska kollektivavtal och praxis på arbetsmarknaden efterlevs. PEFC-certifierade skogsägare, avverkningsorganisationer och entreprenörer ska verka för en skoglig värdegemenskap </t>
    </r>
    <r>
      <rPr>
        <b/>
        <sz val="10"/>
        <color rgb="FFFF0000"/>
        <rFont val="Calibri"/>
        <family val="2"/>
        <scheme val="minor"/>
      </rPr>
      <t xml:space="preserve">som baseras på: 
• Äganderätten och möjligheten att under rimliga villkor äga och bruka skog 
• En jämlik och jämställd skogsbransch 
• En säker och hälsosam arbetsmiljö 
• Rätt kompetens för det arbete som utförs 
• Social och kulturell hänsyn 
• Levande landsbygd med livskraftiga lokala företag 
• Allemansrätten som ger allmänheten möjlighet att besöka naturen 
• Goda relationer med omvärlden och andra intressen som verkar i skogen 
• Att verksamheten regleras i avtal mellan parter med ömsesidig respekt och ansvarstagande. </t>
    </r>
  </si>
  <si>
    <t xml:space="preserve">Hänsyn till sociala värden, rekreation och friluftsliv
Skogens sociala värden är all den nytta från skogen som människor får del av; upplevelsevärden, folkhälsa, arbetstillfällen och landsbygdsutveckling. I begreppet ryms också den ekonomiska och historiska utvecklingen av hur skogen bidragit till landets välstånd och hur det präglat människors syn på skogen. Skogssektorns målbilder för god miljöhänsyn ger vägledning vid kommunikation och skötsel av skog med betydelse för rekreation och friluftsliv. Målbilderna berör olika typer av områden viktiga för rekreation och friluftsliv. Kommunikation kring åtgärder som kan påverka de sociala värdena är viktigt. Kommunikationen anpassas efter åtgärdens möjliga påverkan, målgrupp och skogsägarens förutsättningar. 
Skogsägaren värnar och vårdar allemansrätten och välkomnar allmänheten ut i skogen på det hänsynsfulla sätt allemansrätten beskriver. Allemansrätten ger allmänheten möjlighet att besöka naturen för rekreation och friluftsliv, förutsatt att det inte innebär skada eller olägenhet för skogsägaren. 
Skogsägaren har en positiv inställning till lokala frilufts- och idrottsaktiviteter. För ett lyckat samarbete kring sådana aktiviteter krävs en dialog med ett ömsesidigt ansvarstagande.  </t>
  </si>
  <si>
    <t>Areas on the forest holding which are of great significance to recreation and outdoor life shall be identified and documented prior to any forestry operation, at the latest.</t>
  </si>
  <si>
    <t>Områden på fastigheten som har stor betydelse för rekreation och friluftsliv ska identifieras och dokumenteras senast inför åtgärd.</t>
  </si>
  <si>
    <t>I de fall något område enligt 4.1.1 har identifierats ska skogsägaren, eller skogsägarens ombud, utifrån lokala förutsättningar och när situationen så kräver, vidta lämpliga informations- och dialoginsatser innan skogsbruksåtgärder påbörjas.  
o Eventuella skyltar eller informationsblad ska vara märkta med kontaktuppgifter. I de fall informationsskyltar/-blad används ska de sättas upp eller delas ut senast 14 dagar innan åtgärd.
o Vid skogsbruksåtgärder intill skolor, andra publika anläggningar eller intill bostadsområden ska information tillhandahållas eller dialog t.ex. informationsmöte erbjudas.</t>
  </si>
  <si>
    <r>
      <t xml:space="preserve">Rural development
</t>
    </r>
    <r>
      <rPr>
        <b/>
        <i/>
        <sz val="10"/>
        <color theme="1"/>
        <rFont val="Calibri"/>
        <family val="2"/>
        <scheme val="minor"/>
      </rPr>
      <t xml:space="preserve">The Swedish PEFC supports the principle of an economically sound rural development in all parts of Sweden. Small- and large scale forestry, including tourism based on natural- and cultural environments, constitute important platforms for development of the rural economy. </t>
    </r>
    <r>
      <rPr>
        <b/>
        <sz val="10"/>
        <color theme="1"/>
        <rFont val="Calibri"/>
        <family val="2"/>
        <scheme val="minor"/>
      </rPr>
      <t xml:space="preserve">
The forest owner as well as wood procurement organizations and service organizations shall strive to apply the silvicultural- and forest management methods, as well as the sale and processing of forest products, which are the most appropriate for preserving and developing jobs, competitiveness, and profitability. In addition, forest owners and organizations shall strive to ensure the existence of sales of timber, timber deliveries, and service systems in all parts of the country, including in sparsely populated areas where transport distances may be long. </t>
    </r>
  </si>
  <si>
    <r>
      <t xml:space="preserve">Landsbygdsutveckling
</t>
    </r>
    <r>
      <rPr>
        <b/>
        <i/>
        <sz val="10"/>
        <rFont val="Calibri"/>
        <family val="2"/>
        <scheme val="minor"/>
      </rPr>
      <t xml:space="preserve">Svenska PEFC stödjer principen om bärkraftig landsbygdsutveckling i hela Sverige. Såväl småskaligt som storskaligt skogsbruk liksom turism baserad på natur- och kulturmiljö, är viktiga plattformar för landsbygdsutveckling. </t>
    </r>
    <r>
      <rPr>
        <b/>
        <sz val="10"/>
        <rFont val="Calibri"/>
        <family val="2"/>
        <scheme val="minor"/>
      </rPr>
      <t xml:space="preserve">
Skogsägare samt virkesinköps- och serviceorganisationer ska sträva efter de skogsskötsel- och skogsbruksmetoder samt den försäljning eller förädling av skogens produkter som är mest ändamålsenlig för att behålla och utveckla arbetstillfällen, konkurrenskraft och lönsamhet. Skogsägare och organisationer ska dessutom sträva efter att säkerställa virkesförsäljning, virkesleveranser och servicesystem i hela landet, inklusive glesbygdsområden med långa transportavstånd.</t>
    </r>
  </si>
  <si>
    <r>
      <t xml:space="preserve">Forestry and reindeer herding
</t>
    </r>
    <r>
      <rPr>
        <b/>
        <i/>
        <sz val="10"/>
        <color theme="1"/>
        <rFont val="Calibri"/>
        <family val="2"/>
        <scheme val="minor"/>
      </rPr>
      <t xml:space="preserve">The relations between reindeer herding and forestry build on mutual respect for, and the balancing of, different land-use needs in the northern parts of Sweden. </t>
    </r>
    <r>
      <rPr>
        <b/>
        <sz val="10"/>
        <color theme="1"/>
        <rFont val="Calibri"/>
        <family val="2"/>
        <scheme val="minor"/>
      </rPr>
      <t xml:space="preserve">
Collaboration at the local level, and a balancing of different needs adapted to the specific situation, shall be sought for in order to arrive at solutions that are the most appropriate with respect to the local situation. Regarding family-forest enterprises, agreements between the Swedish Federation of Forest Owners and the Swedish Sami Association serve as a basis for collaboration, together with the policy “Familjeskogsbruk och renskötsel i samverkan för Norrland” (Family forestry and reindeer herding in collaboration for the northern parts of Sweden).</t>
    </r>
  </si>
  <si>
    <t>Skogsbruk och rennäring
Relationerna mellan rennäringen och skogsbruket bygger på ömsesidig respekt för och avvägningar mellan olika behov av markanvändning i norra Sverige. 
Lokal samverkan och behovsanpassade avvägningar ska eftersträvas för att lokalt finna de mest lämpliga lösningarna. 
För familjeskogsbruket tjänar tecknade avtal mellan LRF Skogsägarna och Samernas Riksförbund och LRF-policyn "Familjeskogsbruk och renskötsel i samverkan för Norrland" - som utgångspunkt.</t>
  </si>
  <si>
    <r>
      <t xml:space="preserve">Vad beträffar samråd ska föreskrifter och allmänna råd enligt skogsvårdslagens § 20 och 31 tillämpas, om inte annat överenskommits utanför renskötselns åretruntmarker. Se vidare Svenska PEFC:s ”Policy för balans mellan Skogsbruk och Rennäring”, PEFC SWE 001, </t>
    </r>
    <r>
      <rPr>
        <sz val="10"/>
        <color rgb="FFFF0000"/>
        <rFont val="Calibri"/>
        <family val="2"/>
        <scheme val="minor"/>
      </rPr>
      <t>Bilaga C</t>
    </r>
    <r>
      <rPr>
        <sz val="10"/>
        <rFont val="Calibri"/>
        <family val="2"/>
        <scheme val="minor"/>
      </rPr>
      <t>.</t>
    </r>
  </si>
  <si>
    <t>Company responsibilities
Swedish PEFC strives for a collaboration between business- and contracting parties, characterised by mutual respect and responsibility.</t>
  </si>
  <si>
    <t xml:space="preserve">Avtalsförhållanden
Svenska PEFC verkar för ett samarbete med god affärssed mellan affärs- och avtalsparter med ömsesidig respekt och ansvarstagande. </t>
  </si>
  <si>
    <r>
      <t xml:space="preserve">Affärsavtal ska tecknas skriftligt mellan beställare och uppdragstagare. Av affärsavtalet ska framgå: 
</t>
    </r>
    <r>
      <rPr>
        <sz val="10"/>
        <color rgb="FFFF0000"/>
        <rFont val="Calibri"/>
        <family val="2"/>
        <scheme val="minor"/>
      </rPr>
      <t xml:space="preserve">• Omfattning 
• Genomförande 
• Traktdirektivets leverans till entreprenören 
• Avtalstid (kontraktstid, uppsägningstid och förlängning) 
• Ersättningsnivåer 
• Ansvar (ansvarstid, underrättelseskyldighet) 
• Hävning och frånträde. 
Uppdragstagare som anlitar underentreprenör ska teckna affärsavtal med denna enligt ovanstående innehållskrav. </t>
    </r>
  </si>
  <si>
    <r>
      <t xml:space="preserve">Employer responsibilities
</t>
    </r>
    <r>
      <rPr>
        <b/>
        <i/>
        <sz val="10"/>
        <color theme="1"/>
        <rFont val="Calibri"/>
        <family val="2"/>
        <scheme val="minor"/>
      </rPr>
      <t xml:space="preserve">PEFC strives for vital companies within the forest sector. </t>
    </r>
    <r>
      <rPr>
        <b/>
        <sz val="10"/>
        <color theme="1"/>
        <rFont val="Calibri"/>
        <family val="2"/>
        <scheme val="minor"/>
      </rPr>
      <t xml:space="preserve">
Employees at all levels are the organization’s principal asset. With full involvement and awareness of the company’s business concept, the abilities of the staff may be used for the organizations best.</t>
    </r>
  </si>
  <si>
    <r>
      <t xml:space="preserve">Arbetsgivaransvar
</t>
    </r>
    <r>
      <rPr>
        <b/>
        <i/>
        <sz val="10"/>
        <rFont val="Calibri"/>
        <family val="2"/>
        <scheme val="minor"/>
      </rPr>
      <t>PEFC strävar efter livskraftiga företag i skogsnäringen. Medarbetare på alla nivåer är organisationens främsta tillgång.</t>
    </r>
    <r>
      <rPr>
        <b/>
        <sz val="10"/>
        <rFont val="Calibri"/>
        <family val="2"/>
        <scheme val="minor"/>
      </rPr>
      <t xml:space="preserve">
Engagemang och medvetenhet om företagets affärsidé medför att personalens förmåga kan användas för organisationens bästa.</t>
    </r>
  </si>
  <si>
    <r>
      <t xml:space="preserve">Entreprenör med geografiskt spridd verksamhet där uppdraget medför att tillfälligt boende erbjuds/anvisas, ska säkerställa att de anställda har för årstiden goda levnadsvillkor under uppdragstiden. 
</t>
    </r>
    <r>
      <rPr>
        <sz val="10"/>
        <color rgb="FFFF0000"/>
        <rFont val="Calibri"/>
        <family val="2"/>
        <scheme val="minor"/>
      </rPr>
      <t xml:space="preserve">Eventuella överenskommelser utöver kollektivavtal, för inställelse, hemresa och resor vid ledigheter ska vara skriftliga. </t>
    </r>
    <r>
      <rPr>
        <sz val="10"/>
        <rFont val="Calibri"/>
        <family val="2"/>
        <scheme val="minor"/>
      </rPr>
      <t xml:space="preserve">Om den anställde betalar för boende och resor via löneavdrag ska dessa vara rimliga och redovisas i anställningsavtal och lönebesked.  </t>
    </r>
  </si>
  <si>
    <t>4.5.5</t>
  </si>
  <si>
    <t xml:space="preserve">In the cases a client is engaging a contractor whose business is geographically dispersed, and the commission implies that temporary accommodation is offered/ assigned, the client must make sure that the contractor and/or its staff enjoy for the season good living conditions during the contract period. </t>
  </si>
  <si>
    <t xml:space="preserve">Då beställare anlitar entreprenör med geografiskt utspridd verksamhet och uppdraget medför att tillfälligt boende erbjuds/anvisas, ska beställaren försäkra sig om att entreprenören och/eller dennas anställda har för årstiden goda levnadsvillkor under uppdragstiden.  </t>
  </si>
  <si>
    <t>Insurances
PEFC is of the opinion that people working in the forestry sector shall have basic insurance cover.</t>
  </si>
  <si>
    <t xml:space="preserve">Försäkringar
PEFC anser att de som är verksamma i skogsbruket ska omfattas av ett grundläggande försäkringsskydd. </t>
  </si>
  <si>
    <r>
      <t>Den som utför skogligt arbete, som anställd eller företagare, ska ha försäkringsskydd som omfattar: 
o</t>
    </r>
    <r>
      <rPr>
        <sz val="10"/>
        <color rgb="FFFF0000"/>
        <rFont val="Calibri"/>
        <family val="2"/>
        <scheme val="minor"/>
      </rPr>
      <t xml:space="preserve"> Ansvarsförsäkring</t>
    </r>
    <r>
      <rPr>
        <sz val="10"/>
        <rFont val="Calibri"/>
        <family val="2"/>
        <scheme val="minor"/>
      </rPr>
      <t xml:space="preserve">
o Arbetsskada 
o Sjukdom /livförsäkring 
o Tjänstepension 
o Premiebefrielse.
</t>
    </r>
    <r>
      <rPr>
        <i/>
        <sz val="10"/>
        <rFont val="Calibri"/>
        <family val="2"/>
        <scheme val="minor"/>
      </rPr>
      <t xml:space="preserve">Vägledning ges av Foras avtalsförsäkringar. </t>
    </r>
    <r>
      <rPr>
        <i/>
        <sz val="10"/>
        <color rgb="FFFF0000"/>
        <rFont val="Calibri"/>
        <family val="2"/>
        <scheme val="minor"/>
      </rPr>
      <t xml:space="preserve">Andra försäkringslösningar kan vara aktuella för företagare. </t>
    </r>
  </si>
  <si>
    <t xml:space="preserve">Företagare utan anställda ska ha försäkringsskydd som omfattar ansvarsförsäkring och arbetsskada.  </t>
  </si>
  <si>
    <r>
      <t xml:space="preserve">In the case an employer hires employees from abroad, it falls on the employer to make sure that the Swedish Tax Agency and the Swedish Social Insurance Agency are notified. In addition, the employer shall make sure that the employer and its employees have a European Health Insurance Card or the Swedish Social Insurance Agency’s “certificate on the right to care benefits in Sweden” and that the employees are familiar with their rights and benefits according the Swedish social insurance system. For employees from third country who do not have access to Swedish care benefits, a special insurance shall be in place.
</t>
    </r>
    <r>
      <rPr>
        <i/>
        <sz val="10"/>
        <color theme="1"/>
        <rFont val="Calibri"/>
        <family val="2"/>
        <scheme val="minor"/>
      </rPr>
      <t xml:space="preserve">For EU/EEA-citizens, registration with the Swedish Social Insurance Agency is made by using the form 5456. Some of the certificates according to 4.6.2 – 4.6.4 require contacts between the Swedish Social Insurance Agency and the Social Insurance Agency at home, which means that a certain time period for processing may be expected. </t>
    </r>
  </si>
  <si>
    <r>
      <t xml:space="preserve">Då arbetsgivare anställer arbetstagare från annat land åligger det arbetsgivaren att tillse att anmälan till Skatteverket och Försäkringskassan görs. Arbetsgivaren ska dessutom försäkra sig om att de anställda innehar EU-kort eller Försäkringskassans ”intyg om rätt till vårdförmåner i Sverige” och att de anställda är förtrogna med sina rättigheter och förmåner i det svenska socialförsäkringssystemet. För arbetstagare från 3:e land, som inte har tillgång till vårdförmåner, ska särskild försäkring finnas.
</t>
    </r>
    <r>
      <rPr>
        <i/>
        <sz val="10"/>
        <rFont val="Calibri"/>
        <family val="2"/>
        <scheme val="minor"/>
      </rPr>
      <t xml:space="preserve">
För EU/EES-medborgare görs anmälan till Försäkringskassans på blankett 5456. För vissa intyg enligt 4.6.2 – 4.6.4 krävs kontakter mellan den svenska Försäkringskassan och Försäkringskassan i hemlandet vilket kan innebära en viss handläggningstid.</t>
    </r>
  </si>
  <si>
    <t xml:space="preserve">Organization of work
Swedish PEFC-certified companies strive for continuous improvements which allow employees and the business to develop. The work situation shall be adapted to the medical and ergonomic premises of each individual. </t>
  </si>
  <si>
    <t>Arbetsorganisation
PEFC-certifierade företag strävar efter ständiga förbättringar som gör att de anställda och verksamheten kan utvecklas. Arbetssituationen ska anpassas efter individuella medicinska och ergonomiska förutsättningar.</t>
  </si>
  <si>
    <r>
      <t xml:space="preserve">Företaget ska genomföra och dokumentera minst två arbetsplatsträffar per år. </t>
    </r>
    <r>
      <rPr>
        <sz val="10"/>
        <color rgb="FFFF0000"/>
        <rFont val="Calibri"/>
        <family val="2"/>
        <scheme val="minor"/>
      </rPr>
      <t xml:space="preserve">Undantag kan göras för företag med tre anställda eller färre, där kravet är en arbetsplatsträff. När företaget har endast en anställd kan medarbetarsamtal ingå. 
Riskbedömning och arbetsmiljöfrågor ska ingå i minst en arbetsplatsträff per år. </t>
    </r>
  </si>
  <si>
    <t xml:space="preserve">Medarbetarsamtal, som inkluderar behov av kompetensutveckling, ska genomföras minst en gång per år. Arbetsgivaren ska kunna redovisa hur detta görs genom lämplig dokumentation.  </t>
  </si>
  <si>
    <t xml:space="preserve">Work environment
PEFC-certified companies shall work for a good and secure work environment within the framework of current legislation and good industry practice. A reasonable time of transition shall be allowed for measures requiring larger economic investments like rebuilding and replacement of machinery. Work environment- and health care work shall have a preventive purpose in order to remove health risks.
</t>
  </si>
  <si>
    <t>Arbetsmiljö
PEFC-certifierade företag ska verka för god och säker arbetsmiljö inom ramen för lagstiftning och god branschpraxis. Rimlig övergångstid ska tillämpas för åtgärder som kräver större ekonomiska insatser, exempelvis maskinombyggnader och maskinbyte. Arbetsmiljö- och hälsovårdsarbetet ska ha ett förebyggande syfte för att undanröja hälsorisker.</t>
  </si>
  <si>
    <t xml:space="preserve">Equal rights and opportunities
PEFC wants to promote equal rights and opportunities and counteract every form of discrimination so that everyone feels welcome in the forestry sector. It shall for example be possible to combine employment and parenthood. </t>
  </si>
  <si>
    <t>Jämställdhet och jämlikhet
PEFC vill främja lika rättigheter och möjligheter och motverka varje form av diskriminering så att alla känner sig välkomna i skogsbruket. Förvärvsarbete och föräldraskap ska kunna kombineras.</t>
  </si>
  <si>
    <r>
      <t xml:space="preserve">Employer and employee shall collaborate to achieve equality in working life and the employer shall be able to demonstrate how this is done. </t>
    </r>
    <r>
      <rPr>
        <strike/>
        <sz val="10"/>
        <color theme="1"/>
        <rFont val="Calibri"/>
        <family val="2"/>
        <scheme val="minor"/>
      </rPr>
      <t>For organizations with more than 25 employees this is made by means of a plan for equality at the workplace.</t>
    </r>
  </si>
  <si>
    <t xml:space="preserve">Arbetsgivare och arbetstagare ska samverka för att jämställdhet och jämlikhet i arbetslivet ska uppnås och arbetsgivaren ska kunna redovisa hur detta görs. </t>
  </si>
  <si>
    <r>
      <t xml:space="preserve">Personal som planerar, leder och utför </t>
    </r>
    <r>
      <rPr>
        <sz val="10"/>
        <color rgb="FFFF0000"/>
        <rFont val="Calibri"/>
        <family val="2"/>
        <scheme val="minor"/>
      </rPr>
      <t xml:space="preserve">skyddsdikning eller </t>
    </r>
    <r>
      <rPr>
        <sz val="10"/>
        <rFont val="Calibri"/>
        <family val="2"/>
        <scheme val="minor"/>
      </rPr>
      <t xml:space="preserve">skogsdikning ska ha kompetens </t>
    </r>
    <r>
      <rPr>
        <sz val="10"/>
        <color rgb="FFFF0000"/>
        <rFont val="Calibri"/>
        <family val="2"/>
        <scheme val="minor"/>
      </rPr>
      <t>i enlighet med</t>
    </r>
    <r>
      <rPr>
        <sz val="10"/>
        <rFont val="Calibri"/>
        <family val="2"/>
        <scheme val="minor"/>
      </rPr>
      <t xml:space="preserve"> SYN eller motsvarande.</t>
    </r>
  </si>
  <si>
    <t>Staff that are planning, supervising, or performing soil scarification shall have qualifications in soil scarification/soil preparation equivalent to the SYN-course.</t>
  </si>
  <si>
    <t>Personal som planerar, leder och utför markberedning ska ha kompetens i markberedning/markbehandling i enlighet med SYN eller motsvarande.</t>
  </si>
  <si>
    <t>Staff responsible for planning and classification of an area into forestry objectives prior to an operation  shall have qualifications in forest-related assessment of nature conservation values in accordance with SYN or equivalent.</t>
  </si>
  <si>
    <t>Personal som ansvarar för planering och målklassning av ett område inför åtgärd ska ha kompetens i skoglig naturvärdesbedömning i enlighet med SYN eller motsvarande.</t>
  </si>
  <si>
    <r>
      <t xml:space="preserve">Skogsbruksplanläggare skall ha kompetens i skogsindelning motsvarande skoglig högskoleutbildning, </t>
    </r>
    <r>
      <rPr>
        <sz val="10"/>
        <color rgb="FFFF0000"/>
        <rFont val="Calibri"/>
        <family val="2"/>
        <scheme val="minor"/>
      </rPr>
      <t xml:space="preserve">i naturvärdesbedömning i enligthet med </t>
    </r>
    <r>
      <rPr>
        <sz val="10"/>
        <rFont val="Calibri"/>
        <family val="2"/>
        <scheme val="minor"/>
      </rPr>
      <t>SYN eller motsvarande og enligt de krav planproducenten fastställer.</t>
    </r>
  </si>
  <si>
    <t xml:space="preserve">Personal som kör skördare eller skotare ska ha kompetens i effektiva körsätt innefattande: 
• minimering av bränsleåtgång 
• minimering av körskador. </t>
  </si>
  <si>
    <t xml:space="preserve">Vid anlitande av skolklasser eller organisationer med ungdomsverksamhet ska den skogliga kompetensen, arbetets kvalitet och PEFC-kravens efterlevnad säkerställas genom ledning och tillsyn av person som uppfyller PEFC:s kompetenskrav för den aktuella skogsbruksåtgärden. 
Villkor för anlitande anges i PEFC SWE 004 Direktcertifiering och gruppcertifiering, 3.2.1.7 och  4.4.1.7. </t>
  </si>
  <si>
    <t>4.10.10</t>
  </si>
  <si>
    <r>
      <t xml:space="preserve">Kompetensutveckling
Systematisk kompetensutveckling ska ingå som en viktig del i det certifierade företagets personalpolitik. 
</t>
    </r>
    <r>
      <rPr>
        <b/>
        <sz val="10"/>
        <color rgb="FFFF0000"/>
        <rFont val="Calibri"/>
        <family val="2"/>
        <scheme val="minor"/>
      </rPr>
      <t xml:space="preserve">Kompetensutveckling kan erhållas via kurser enligt SYN eller motsvarande och ska ske med specificerade intervall eller via löpande utbildningstillfällen med motsvarande innehåll under perioden.  Kompetensutvecklingen ska fokusera på uppdateringar och nyheter men även lyfta ämnen där utvecklingsområden identifierats, lokalt eller generellt, t.ex. via en samlad bedömning av revisioner 
eller på annat sätt.  
</t>
    </r>
  </si>
  <si>
    <t xml:space="preserve">Kompetens i natur- och kulturmiljövård ska uppdateras minst var femte år i enlighet med SYN eller motsvarande.  </t>
  </si>
  <si>
    <t xml:space="preserve">Kompetens i skyddsdikning/dikesrensning ska uppdateras minst var femte år i enlighet med SYN eller motsvarande. </t>
  </si>
  <si>
    <t xml:space="preserve">Kompetens i markberedning/markbehandling ska uppdateras minst var femte år i enlighet med SYN eller motsvarande. </t>
  </si>
  <si>
    <t xml:space="preserve">Kompetens i skogsbruksplanläggning ska uppdateras minst vart femte år i enlighet med SYN eller motsvarande. </t>
  </si>
  <si>
    <t xml:space="preserve">Kompetens i naturvärdesbedömning ska uppdateras minst var femte år i enlighet med SYN eller motsvarande. </t>
  </si>
  <si>
    <t>4.11.7</t>
  </si>
  <si>
    <t>Genomförda utbildningar ska dokumenteras.</t>
  </si>
  <si>
    <t>Family enterprises
In a family enterprise on own forest holding (which have no external employees) or in cases where individual landowners are collaborating on any of the land owners’ forest holdings, the criteria 4.5.1 – 4.5.3, 4.6-4.11 need not be applied.</t>
  </si>
  <si>
    <t xml:space="preserve">Familjeföretag
I familjeföretag på egen fastighet (utan externa anställda) eller i samverkan mellan enskilda markägare på någon av markägarnas fastigheter, behöver kraven i 4.5.1-4.5.3 och 4.6-4.11 (utöver lagkrav) inte tillämpas.  </t>
  </si>
  <si>
    <t xml:space="preserve">Självverksamma skogsägare ska för sågkedjesmörjning uppfylla 4.7.3 i PEFC SWE 003 Entreprenörsstandard. Undantag kan ges för motormanuella redskap som används endast ett fåtal dagar per år. </t>
  </si>
  <si>
    <r>
      <rPr>
        <b/>
        <sz val="10"/>
        <rFont val="Calibri"/>
        <family val="2"/>
        <scheme val="minor"/>
      </rPr>
      <t>Krav på allmänna uppgifter i skogsbruksplanen:</t>
    </r>
    <r>
      <rPr>
        <sz val="10"/>
        <rFont val="Calibri"/>
        <family val="2"/>
        <scheme val="minor"/>
      </rPr>
      <t xml:space="preserve">
1. planproducent 
2. skogsägarens målsättning för skogsbruket
3. uppgifter om vilka fastigheter som ingår i planen
4. tidpunkt för inventeringstillfället
5. fastighetskommentarer med uppgifter om fornlämningar och övriga </t>
    </r>
    <r>
      <rPr>
        <sz val="10"/>
        <color rgb="FFFF0000"/>
        <rFont val="Calibri"/>
        <family val="2"/>
        <scheme val="minor"/>
      </rPr>
      <t xml:space="preserve">kulturhistoriska </t>
    </r>
    <r>
      <rPr>
        <sz val="10"/>
        <rFont val="Calibri"/>
        <family val="2"/>
        <scheme val="minor"/>
      </rPr>
      <t xml:space="preserve">lämningar, </t>
    </r>
    <r>
      <rPr>
        <sz val="10"/>
        <color rgb="FFFF0000"/>
        <rFont val="Calibri"/>
        <family val="2"/>
        <scheme val="minor"/>
      </rPr>
      <t>registrerade</t>
    </r>
    <r>
      <rPr>
        <sz val="10"/>
        <rFont val="Calibri"/>
        <family val="2"/>
        <scheme val="minor"/>
      </rPr>
      <t xml:space="preserve"> nyckelbiotoper, områden med formellt skydd (biotopskydd, naturvårdsavtal, naturreservat, Natura 2000-områden) och vattenskyddsområden
6. karta med a) fastighets- och ägoslagsgränser, och b) målklasser
7. arealfördelning på ägoslagsklasser
8. </t>
    </r>
    <r>
      <rPr>
        <sz val="10"/>
        <color rgb="FFFF0000"/>
        <rFont val="Calibri"/>
        <family val="2"/>
        <scheme val="minor"/>
      </rPr>
      <t xml:space="preserve">Trädbevuxna impediment kan särredovisas 
9. </t>
    </r>
    <r>
      <rPr>
        <sz val="10"/>
        <rFont val="Calibri"/>
        <family val="2"/>
        <scheme val="minor"/>
      </rPr>
      <t xml:space="preserve">åldersfördelning
10. trädslagsfördelning
11. sammanställning av andelen produktiv skogsmarksareal som utgörs av: a) frisk och fuktig mark, och b) befintliga och framtida lövdominerade bestånd, </t>
    </r>
    <r>
      <rPr>
        <sz val="10"/>
        <color rgb="FFFF0000"/>
        <rFont val="Calibri"/>
        <family val="2"/>
        <scheme val="minor"/>
      </rPr>
      <t xml:space="preserve">eller: I de fall betingelser för 5 % lövdominerade bestånd saknas ska befintlig lövförekomst och målsättning för ökad virkesvolym löv beskrivas. 
</t>
    </r>
    <r>
      <rPr>
        <sz val="10"/>
        <rFont val="Calibri"/>
        <family val="2"/>
        <scheme val="minor"/>
      </rPr>
      <t>12. sammanställning av målklasser</t>
    </r>
    <r>
      <rPr>
        <sz val="10"/>
        <color rgb="FFFF0000"/>
        <rFont val="Calibri"/>
        <family val="2"/>
        <scheme val="minor"/>
      </rPr>
      <t xml:space="preserve">
</t>
    </r>
    <r>
      <rPr>
        <sz val="10"/>
        <rFont val="Calibri"/>
        <family val="2"/>
        <scheme val="minor"/>
      </rPr>
      <t xml:space="preserve">13. </t>
    </r>
    <r>
      <rPr>
        <sz val="10"/>
        <color rgb="FFFF0000"/>
        <rFont val="Calibri"/>
        <family val="2"/>
        <scheme val="minor"/>
      </rPr>
      <t>Tillväxt och föreslagen avverkningsnivå</t>
    </r>
  </si>
  <si>
    <r>
      <rPr>
        <b/>
        <sz val="10"/>
        <color rgb="FFFF0000"/>
        <rFont val="Calibri"/>
        <family val="2"/>
        <scheme val="minor"/>
      </rPr>
      <t xml:space="preserve">Beståndsvisa uppgifter i skogsbruksplanen </t>
    </r>
    <r>
      <rPr>
        <sz val="10"/>
        <color rgb="FFFF0000"/>
        <rFont val="Calibri"/>
        <family val="2"/>
        <scheme val="minor"/>
      </rPr>
      <t xml:space="preserve">
Beståndsuppgifterna ska anpassas efter den valda brukningsmetodens förutsättningar. Vid alternativa brukningsmetoder kan andra parametrar vara relevanta. </t>
    </r>
    <r>
      <rPr>
        <sz val="10"/>
        <rFont val="Calibri"/>
        <family val="2"/>
        <scheme val="minor"/>
      </rPr>
      <t xml:space="preserve">
1. Areal
2. Ålder
3. Målklass
4. Trädslagsfördelning
5. Ståndortsindex
6. Huggningsklass
7. Volym
8. Markfuktighetsklass
9. Åtgärdsförslag
10. Uppgifter om åtgärder för att bevara eller skapa lövdominans i identifierade bestånd
11. För bestånd med målklass NO, NS och K/PF: a) Orsak till vald målklass, och b) Åtgärder för att bevara och förstärka befintliga värden
12. Uppgifter om fornminnen och övriga kulturhistoriska lämningar.
13. Områden med särskild vikt för friluftsliv och rekreation,</t>
    </r>
  </si>
  <si>
    <t>App. 2</t>
  </si>
  <si>
    <t xml:space="preserve">Anvisningar för traktdirektiv 
Traktdirektivet ska innehålla all information som är nödvändig för att utföra åtgärden enligt PEFC-kraven, övriga tillämpliga krav och aktuella avtal. Väsentlig kartinformation ska finnas utmärkt på direktivets karta. Traktdirektivet ska tillställas uppdragstagaren i så god tid att denna kan planera och utföra avtalade åtgärder inom överenskommen tid. Traktdirektivets information kan förmedlas via olika media eller tekniker.  </t>
  </si>
  <si>
    <t>2.a</t>
  </si>
  <si>
    <t xml:space="preserve">Nedanstående punkter (relevanta för åtgärden) ska finnas med eller säkerställas enligt avtalad rutin med uppdragstagare: 
1. Larmkoordinater 
2. Uppgift om PEFC-certifiering 
3. Kontaktuppgifter till uppdragsgivaren och skogsägaren 
4. Karta över aktuellt område 
5. Planerad natur- och kulturmiljöhänsyn 
6. Planerade basvägar och avlägg 
7. Kända ledningar (vatten, fiber, tele, el) 
8. Anvisning för vattenöverfart 
9. Områdets målklass 
10. Kända natur- och kulturvärden i eller nära arbetsområdet som kan påverkas av 
verksamheten. 
Vid hänvisning till arbetsinstruktioner ska dessa finnas tillgängliga. </t>
  </si>
  <si>
    <t>004:5</t>
  </si>
  <si>
    <t>PEFC SWE 004:5</t>
  </si>
  <si>
    <t xml:space="preserve">Direktcertifiering 
Certifierade skogsägare och avverkningsorganisationer som utför arbeten på skogsmark hos certifierade skogsägare ska uppfylla PEFC SWE 002 Skogsbruksstandard och tillämpliga delar av PEFC SWE 003 Entreprenörsstandard. 
Certifierade entreprenörer ska uppfylla kraven i PEFC SWE 003 Entreprenörsstandard och tillämpliga delar av kapitel 4 i PEFC SWE 002 Skogsbruksstandard. Vid arbeten på skogsmark hos certifierade skogsägare ska tillämpliga delar i PEFC SWE 002 Skogsbruksstandard följas. </t>
  </si>
  <si>
    <t xml:space="preserve">Grundkrav vid direktcertifiering 
Direktcertifierade organisationer ska: </t>
  </si>
  <si>
    <t xml:space="preserve">Följa svensk lagstiftning med betydelse för skogsbruket. Ha tillgång till relevant lagstiftning genom t.ex. ”Regelrätt skogsbruk”. </t>
  </si>
  <si>
    <t>3.1.3</t>
  </si>
  <si>
    <t xml:space="preserve">För egen skogsbruksverksamhet/entreprenadverksamhet åta sig att följa tillämpliga delar i PEFC-standarden och kontinuerligt verka för ett hållbart skogsbruk och ständiga förbättringar. Åtagandet ska vara offentligt på certifikatsinnehavarens webbplats.  </t>
  </si>
  <si>
    <t>3.1.4</t>
  </si>
  <si>
    <t xml:space="preserve">Utse internrevisorer som ska vara väl förtrogna med Svenska PEFC:s certifieringssystem för hållbart skogsbruk. Revisorerna ska genomföra en oberoende och opartisk revision av skogsbruksverksamheten/ entreprenadverksamheten. </t>
  </si>
  <si>
    <t>3.1.5</t>
  </si>
  <si>
    <t xml:space="preserve">Årligen genomföra och dokumentera ledningens genomgång. Ledningens genomgång ska granska och säkerställa systemets fortsatta lämplighet, tillräcklighet och verkan. </t>
  </si>
  <si>
    <t>3.1.6</t>
  </si>
  <si>
    <t xml:space="preserve">Efter varje utförd certifieringsrevision som leder till beslut om certifiering enligt PEFC, samt efter varje omcertifiering då certifikatet förlängs, ska en offentlig sammanfattning framtagen av certifieringsorganisationen publiceras på certifikatsinnehavarens webbplats.  </t>
  </si>
  <si>
    <t>3.1.7</t>
  </si>
  <si>
    <t xml:space="preserve">Certifierade organisationer ska offentligt redovisa vilka PEFC-certifikat som utfärdats för organisationen samt vilken certifieringsorganisation som utfärdat certifikaten. </t>
  </si>
  <si>
    <t>3.1.8</t>
  </si>
  <si>
    <t xml:space="preserve">Certifierade organisationer ska, då man har uppgifter som tyder på större avvikelser från standarden hos annan part, meddela denna. En rutin för denna hantering ska finnas. </t>
  </si>
  <si>
    <t xml:space="preserve">Direktcertifiering av skogsbruk
Skogsbrukscertifiering bekräftas med ett certifikat som utfärdas av en ackrediterad certifieringsorganisation efter oberoende tredjepartsrevision. Skogsägaren/avverkningsorganisationen ansvarar för att: </t>
  </si>
  <si>
    <t xml:space="preserve">För egen skogsbruksverksamhet tillämpa Svenska PEFC:s krav på ledningssystem i enlighet med Bilaga 2 och uppfylla tillämpliga krav i PEFC SWE 002 Skogsbruksstandard. </t>
  </si>
  <si>
    <t xml:space="preserve">För egen skogsbruksorganisation uppfylla tillämpliga krav i PEFC SWE 003 
Entreprenörsstandard. </t>
  </si>
  <si>
    <t xml:space="preserve">Provide all the information needed to meet the Swedish PEFC requirements to contractor or others engaged for a job, by means of an operational site directive </t>
  </si>
  <si>
    <t xml:space="preserve">Till anlitad entreprenör eller övriga uppdragstagare ge all information för PEFC-kravens uppfyllande genom att upprätta traktdirektiv i enlighet med Bilaga 2 i PEFC SWE 002 Skogsbruksstandard. </t>
  </si>
  <si>
    <t>Verify that engaged wood procurement organizations and contractors are in possession of a valid Swedish PEFC forestry certificate</t>
  </si>
  <si>
    <t xml:space="preserve">Kontrollera att avverkningsorganisationer som anlitas innehar, eller omfattas 
av, giltigt PEFC-skogsbrukscertifikat. </t>
  </si>
  <si>
    <t xml:space="preserve">Verify that engaged contractors have or are covered by PEFC-contractor certificate </t>
  </si>
  <si>
    <t xml:space="preserve">Kontrollera att entreprenörer som anlitas innehar, eller omfattas av, giltigt PEFC-
entreprenörscertifikat. </t>
  </si>
  <si>
    <t xml:space="preserve"> I syfte att främja ungdomars intresse för skogsnäringen får skolklasser och organisationer med ungdomsverksamhet anlitas för skogliga åtgärder. Åtgärderna ska uppfylla kraven gällande minderårigas arbetsmiljö enligt Arbetsmiljöverkets författningssamling. Ersättningen får uppgå till maximalt ett prisbasbelopp per beställare för respektive uppdragstagare och år. Ersättningen skall vara marknadsmässig sett till den specifika åtgärden. 
Beställaren skall säkerställa att gällande lagar och föreskrifter för anlitande av minderåriga samt PEFC-standarden följs. </t>
  </si>
  <si>
    <t xml:space="preserve">Vid en extern förfrågan om certifieringen ska uppgifter om naturvårdsavsättningar/utförda naturvårdsåtgärder inom fastigheten eller efterfrågat lokalt geografiskt område göras tillgängliga. Uppgifter om fastighetens ekonomiska förutsättningar så som tillväxt och virkesvolymer är inte offentliga, inte heller resultat av utförda naturvärdesbedömningar eller uppgifter om känsliga arter. </t>
  </si>
  <si>
    <t xml:space="preserve">Skogsägare med ≥ 5 000 hektar produktiv skogsmark ska vid extern förfrågan redovisa uppgifter inom efterfrågat lokalt geografiskt område rörande följande punkter:  
• Beskrivning över utgångsläge, mål och skötsel samt karta/register 
• Områden med särskilda naturvärden 
• Utdrag ur befintligt fornminnesregister för markinnehavet 
• Särskilt viktiga platser för renskötsel som identifierats i samverkan med berörd 
sameby   
• Områden som varit föremål för bränning och områden där bränning planeras 
• Områden planerade för att gödslas 
• Områden på fastigheten som har stor betydelse för rekreation och friluftsliv enligt 
4.1.1 i PEFC SWE 002 Skogsbruksstandard. </t>
  </si>
  <si>
    <t xml:space="preserve">Organisationen ska identifiera vilka intressenter som är relevanta för verksamheten samt bedöma intressenternas relevanta förväntningar på verksamheten.  </t>
  </si>
  <si>
    <t xml:space="preserve">Direktcertifiering för skogsägare 
Skogsbrukscertifikat utfärdas till skogsägaren. </t>
  </si>
  <si>
    <t>3.2.2.1</t>
  </si>
  <si>
    <t>3.2.2.2</t>
  </si>
  <si>
    <t xml:space="preserve">En certifieringsanpassad skogsbruksplan ska finnas senast inom två år efter certifieringen. Planen ska utformas och uppdateras i förhållande till verksamhetens storlek, omfattning och intensitet (Bilaga 1, PEFC SWE 002 Skogsbruksstandard). </t>
  </si>
  <si>
    <t>3.2.3</t>
  </si>
  <si>
    <t xml:space="preserve">Direktcertifiering för avverkningsorganisationer 
Avser avverkningsorganisationer som utför arbete på skogsmark hos certifierade skogsägare. Skogsbrukscertifikat utfärdas till avverkningsorganisationen. Certifieringen ska omfatta hela avverkningsorganisations skogsbruksverksamhet.  </t>
  </si>
  <si>
    <t>3.2.3.1</t>
  </si>
  <si>
    <t xml:space="preserve">Avverkningsorganisationen måste ha ett giltigt certifikat enligt PEFC ST 2002:2020 (eller vara anslutna till ett gruppcertifikat för PEFC ST 2002:2020) och ansvarar för att nödvändig information (PEFC ST 2002:2020 5.1.1.) erhålles från den certifierade skogsägaren och att anspråket 100 % PEFC-certifierad används. Endast produkter från PEFC-certifierade skogsägare och skogsmark som omfattas av ett giltigt PEFC-certifikat kan handlas med anspråket ”PEFC-certifierad”.  </t>
  </si>
  <si>
    <t>3.2.3.2</t>
  </si>
  <si>
    <t xml:space="preserve">En grund för ett systematiskt arbete för att minska fossila koldioxidutsläpp är kunskap om nuläge. Avverkningsorganisationer ska därför upprätta mål och handlingsplan för minskad klimatpåverkan och upprätta en årlig beräkning över fossila koldioxidutsläpp från utförd avverkning. Beräkningen ska omfatta de totala fossila utsläppen från skördare och skotare från egna maskiner och från av organisationen anlitade entreprenörer. Organisationen ska upprätta en egen dokumenterad rutin för utsläppsberäkningen. Rutinen ska innefatta beräkningsmodellen samt eventuella schabloner och antaganden. </t>
  </si>
  <si>
    <t xml:space="preserve">Direktcertifiering för av entreprenörer 
Avser entreprenadverksamheter eller del av entreprenadverksamheter som utför arbete på skogsmark hos certifierade skogsägare. Entreprenören ansvarar för att kraven PEFC SWE 003 Entreprenörsstandard och tillämpliga delar av kapitel 4 Sociala krav i PEFC SWE 002 Skogsbruksstandard uppfylls. 
Vid arbeten på skogsmark hos certifierade skogsägare ska tillämpliga delar av PEFC SWE 002 Skogsbruksstandard följas. Entreprenörscertifiering bekräftas med ett certifikat som utfärdas av en ackrediterad certifieringsorganisation efter oberoende tredjepartsrevision. Certifikatet utfärdas till entreprenadverksamheten. För entreprenörscertifiering krävs att samtliga anställda och/eller maskiner i den skogliga verksamheten utgör grund för certifieringen. </t>
  </si>
  <si>
    <t>3.3.1.1</t>
  </si>
  <si>
    <t xml:space="preserve">För egen entreprenadverksamhet tillämpa Svenska PEFC:s krav på ledningssystem i 
enlighet med Bilaga 2.   </t>
  </si>
  <si>
    <r>
      <t xml:space="preserve">Krav för certifierade organisationers ledningssystem:
Ledningssystemkrav direkt
</t>
    </r>
    <r>
      <rPr>
        <i/>
        <sz val="10"/>
        <color rgb="FFFF0000"/>
        <rFont val="Calibri"/>
        <family val="2"/>
        <scheme val="minor"/>
      </rPr>
      <t xml:space="preserve">Definitioner för den svenska PEFC-standarden i Svenska PEFC:s certifieringssystem för hållbart skogsbruk (PEFC SWE 001) bilaga B. </t>
    </r>
  </si>
  <si>
    <r>
      <t xml:space="preserve">Organisationens förutsättningar: Omfattning 
Tillämplighet och avgränsningar av organisationens ledningssystem ska 
fastställas och dokumenteras.  
</t>
    </r>
    <r>
      <rPr>
        <i/>
        <sz val="10"/>
        <color rgb="FFFF0000"/>
        <rFont val="Calibri"/>
        <family val="2"/>
        <scheme val="minor"/>
      </rPr>
      <t xml:space="preserve">
Krav för direktcertifiering i PEFC SWE 004 kapitel 3 och definitioner i PEFC SWE 001 
bilaga 1.</t>
    </r>
  </si>
  <si>
    <r>
      <t xml:space="preserve">Ledarskap: 
Organisationen ska definiera roller och ansvar som har betydelse för verksamhetens efterlevnad av kraven i PEFC-standarden. 
</t>
    </r>
    <r>
      <rPr>
        <i/>
        <sz val="10"/>
        <color rgb="FFFF0000"/>
        <rFont val="Calibri"/>
        <family val="2"/>
        <scheme val="minor"/>
      </rPr>
      <t xml:space="preserve">Krav för direktcertifiering i PEFC SWE 004 kapitel 3. </t>
    </r>
  </si>
  <si>
    <t xml:space="preserve">Planering: Risker och möjligheter: 
Organisationen ska, i relation till åtgärdernas frekvens och omfattning, beakta risker och möjligheter för PEFC-standardens uppfyllnad.  </t>
  </si>
  <si>
    <t xml:space="preserve">Planering: Legalitet, Hälsa och säkerhet 
Krav avseende legalitet, hälsa och säkerhet finns i kapitel 4 i PEFC SWE 002. </t>
  </si>
  <si>
    <t xml:space="preserve">Stöd: Resurser:
Organisationen ska fastställa och tillhandahålla de resurser som krävs för att införa, underhålla och ständigt förbättra den certifierade verksamheten. </t>
  </si>
  <si>
    <t xml:space="preserve">Stöd: Extern kommunikation 
Organisationen ska ha rutiner för:
• information om certifieringsstatus, 
• varumärkesanvändning, 
• offentlig sammanfattning av utfärdade revisionsrapporter, 
• hantering av synpunkter/klagomål och 
• relevanta mottagare av den externa kommunikationen  </t>
  </si>
  <si>
    <t xml:space="preserve">Stöd: Dokumenthantering 
Organisationen ska upprätthålla rutiner för identifiering, underhåll, förvaring, 
användande samt skydd avseende integritet och sekretess av de styrande och 
redovisande dokument som är nödvändiga för den certifierade verksamheten.  </t>
  </si>
  <si>
    <r>
      <t xml:space="preserve">Stöd: Tvister 
</t>
    </r>
    <r>
      <rPr>
        <i/>
        <sz val="10"/>
        <color rgb="FFFF0000"/>
        <rFont val="Calibri"/>
        <family val="2"/>
        <scheme val="minor"/>
      </rPr>
      <t xml:space="preserve">Hantering av tvister och klagomål i kapitel 13 PEFC SWE 001.  </t>
    </r>
  </si>
  <si>
    <r>
      <t xml:space="preserve">Stöd: Kompetens 
Organisationen ska säkerställa att personalen som arbetar med ledningssystemet har nödvändig kompetens och insikt i PEFC-systemet och skogssektorn.  
</t>
    </r>
    <r>
      <rPr>
        <i/>
        <sz val="10"/>
        <color rgb="FFFF0000"/>
        <rFont val="Calibri"/>
        <family val="2"/>
        <scheme val="minor"/>
      </rPr>
      <t xml:space="preserve">Krav på kompetens för skogsbruksåtgärder i PEFC SWE 002.  </t>
    </r>
  </si>
  <si>
    <t>Verksamhet: 
PEFC-certifierat skogsbruk Organisationen ska tillämpa de krav för 
skogsbruket som finns i PEFC SWE 002 Skogsbruksstandard och i PEFC SWE 003 
Entreprenörsstandard.</t>
  </si>
  <si>
    <r>
      <t xml:space="preserve">Utvärdering av prestanda: Intern revision:
Organisationen ska årligen genomföra en intern revision av skogsbruksverksamheten och tillhörande ledningssystem för att mäta och utvärdera efterlevnaden av PEFC-standarden, ledningssystemets lämplighet, tillräcklighet och verkan. Organisationen ska definiera processen för internrevisionen och, där det förekommer, tillhörande stickprov. Resultat från den interna revisionen ska analyseras och utvärderas för att ge underlag till styrning av verksamheten. 
</t>
    </r>
    <r>
      <rPr>
        <i/>
        <sz val="10"/>
        <color rgb="FFFF0000"/>
        <rFont val="Calibri"/>
        <family val="2"/>
        <scheme val="minor"/>
      </rPr>
      <t xml:space="preserve">Grundkrav för direktcertifiering i PEFC SWE 004 kapitel 3.1.  </t>
    </r>
  </si>
  <si>
    <t xml:space="preserve">Utvärdering av prestanda:  
Planering av den interna revisionen ska omfatta metoder, ansvar, planeringskrav och rapportering. Resultat från tidigare revisioner och processernas betydelse ska beaktas. Revisionskriterier och omfattning av revisionen ska definieras. I detta ingår att definiera hur den interna revisionen planeras, genomförs och utvärderas liksom relevant dokumentation av den genomförda revisionen.  </t>
  </si>
  <si>
    <t xml:space="preserve">Utvärdering av prestanda: Ledningens genomgång 
Ledningens genomgång ska utföras årligen och syftar till att granska och trygga paraplyorganisationens/organisationens arbete med att revidera och kontinuerligt förbättra verksamheten och tillhörande ledningssystem. Vid ledningens genomgång ska följande frågor ingå: 
• Uppföljning av föregående års ledningens genomgång 
• Förändringar av betydelse för verksamheten och tillhörande ledningssystem 
• Resultat från intern och extern revision samt tillhörande analys 
• Resultat av övervakningen 
• Hantering av avvikelser inom verksamheten 
• Korrigerande åtgärder för att verksamheten ska bedrivas i enlighet med krav i PEFC-standarden. 
Vid ledningens genomgång ska ledningen säkerställa systemets fortsatta lämplighet, tillräcklighet och verkan samt att nödvändiga ändringar genomförs. Ledningens genomgång ska dokumenteras. </t>
  </si>
  <si>
    <t xml:space="preserve">Förbättringar: Avvikelser och korrigerande åtgärder 
När en avvikelse inträffar ska organisationen:  
a) reagera på avvikelsen och i tillämplig utsträckning:  
i. vidta åtgärder för att hantera och korrigera den;  
ii, hantera konsekvenserna  
b) utvärdera behovet av åtgärder för att eliminera orsakerna till avvikelsen så att den inte inträffar på nytt eller på annat håll, genom att  
i. granska avvikelsen 
ii. fastställa orsaken till avvikelsen 
iii. undersöka om liknande avvikelser finns eller skulle kunna inträffa  
c) vidta nödvändiga åtgärder 
d) granska vilken verkan genomförda korrigerande åtgärder har haft 
e) göra ändringar i ledningssystemet om det är nödvändigt.  Korrigerande åtgärder ska vara lämpliga i förhållande till betydelsen av effekterna av de påträffade avvikelserna. 
Organisationen ska bevara dokumenterad information som visar:   
a) arten av avvikelser och åtgärder som vidtagits i efterhand 
b) resultaten av korrigerande åtgärder  </t>
  </si>
  <si>
    <t xml:space="preserve">Förbättringar: Ständig förbättring: 
Organisationen ska för att förbättra det hållbara skogsbruket ständigt förbättra lämpligheten, tillräckligheten och verkan av sitt ledningssystem.  </t>
  </si>
  <si>
    <t>Ny PEFC standard 2024</t>
  </si>
  <si>
    <t>003:5</t>
  </si>
  <si>
    <t xml:space="preserve">Swedish requirements for certification in group PEFC SWE 004:5 </t>
  </si>
  <si>
    <t xml:space="preserve">Svenska PEFC:s krav för certifiering i grupp PEFC SWE 004:5 </t>
  </si>
  <si>
    <t>Group certification</t>
  </si>
  <si>
    <t xml:space="preserve">Gruppcertifiering  
Hälften av den svenska skogsmarken ägs av enskilda privatpersoner (familjeskogsbruk). Utmärkande faktorer för familjeskogsbruket är att det stora flertalet fastigheter är relativt små och har begränsade möjligheter att ta på sig den ökade administration och de ökade kostnader som är förknippade med en direktcertifiering. Detsamma gäller för mindre avverkningsorganisationer och 
entreprenörer. För att möjliggöra för skogsägare, entreprenörer och avverkningsorganisationer att certifiera sig, har gruppcertifiering genom paraplyorganisationer tillskapats inom ramen för det svenska systemet för PEFC-certifiering.  </t>
  </si>
  <si>
    <t xml:space="preserve">Grundkrav för paraplyorganisation:
Certifikatet för gruppen innehas av en paraplyorganisation som förser gruppens medlemmar med information och rutiner för att säkerställa att certifieringskraven följs. Paraplyorganisationen förbinder sig å sina medlemmars vägnar att uppfylla kraven i PEFC-standarden. Certifikatet utfärdas av en ackrediterad certifieringsorganisation efter oberoende tredjepartsrevision. 
Paraplyorganisationen utför årligen intern revision av paraplyadministrationen och av gruppmedlemmarna enligt kraven i denna standard. En certifierad paraplyorganisation som innehar gruppcertifikat för skogsägare, entreprenörer och/eller avverkningsorganisationer ska uppfylla följande krav: </t>
  </si>
  <si>
    <t>4.2.1.1; 4.2.1.2; 4.2.1.3</t>
  </si>
  <si>
    <t xml:space="preserve">Assistera certifieringsorganisationen, ackrediteringsorganisationen och i förekommande fall Svenska PEFC eller internationella PEFC och ge tillgång till relevant dokumentation och information samt ge tillträde till, för PEFC-standardens tillämpning, relevanta inrättningar. </t>
  </si>
  <si>
    <t>Följa svensk lagstiftning med betydelse för skogsbruket. Ha tillgång till relevant lagstiftning genom t.ex. ”Regelrätt skogsbruk”.</t>
  </si>
  <si>
    <t>Ledningssystem enligt Bilaga 2 innefattande nödvändiga rutiner för hantering och förbättring av gruppen.</t>
  </si>
  <si>
    <t>Åtagande att följa tillämpliga delar i PEFC-standarden, att följa 4.2.1.6, samt att paraplyorganisationen och dess medlemmar kontinuerligt verkar för ett hållbart skogsbruk. Paraplyorganisationen ska på förfrågan tillhandahålla detta åtagande.</t>
  </si>
  <si>
    <t>4.2.1.11</t>
  </si>
  <si>
    <t>4.2.1.12</t>
  </si>
  <si>
    <t>Certifierade organisationer ska, då man har uppgifter som tyder på större avvikelser från standarden hos annan part, meddela denna. En rutin för denna hantering ska finnas.</t>
  </si>
  <si>
    <t>4.2.1.13</t>
  </si>
  <si>
    <t>Paraplyorganisationen ska ha en rutin för att hantera anslutna gruppmedlemmars synpunkter på PEFC-standardens tillämpning och i rutinen ska ingå hur paraplyorganisationen informerar anslutna medlemmar om denna möjlighet.</t>
  </si>
  <si>
    <t>4.2.1.14</t>
  </si>
  <si>
    <t>Paraplyorganisationen ska identifiera vilka intressenter som är relevanta för verksamheten samt bedöma intressenternas relevanta behov och förväntningar på verksamheten.</t>
  </si>
  <si>
    <t xml:space="preserve">Handlägga ansökningar från skogsägare/avverkningsorganisation om skogsbrukscertifiering enligt Svenska PEFC. Ansökningarna ska granskas, godkännas och anslutning bekräftas genom signerat avtal mellan paraplyorganisationen och skogsägaren/avverkningsorganisation. Avtalet ska innehålla ett tydligt åtagande från den anslutne skogsägaren/avverkningsorganisationen att följa tillämpliga krav i PEFC-standarden och alla rutiner och instruktioner från paraplyorganisationen inklusive förebyggande och korrigerande åtgärder. Samtliga delägare eller behörig representant med fullmakt eller annat verifikat ska signera avtalet. </t>
  </si>
  <si>
    <t>Innan avtal tecknas kontrollera att skogsägaren eller behörig representant för skogsägaren/avverkningsorganisationen har god kännedom om avtalets innehåll och att verksamheten uppfyller tillämpliga krav enligt PEFC-standarden. Rutiner för denna kontroll ska utformas av paraplyorganisationen.</t>
  </si>
  <si>
    <t>Utfärda bevis, med en giltighetstid av minst ett år, om skogsbrukscertifiering till anslutna skogsägare/ avverkningsorganisationer.</t>
  </si>
  <si>
    <t>4.3.1.4</t>
  </si>
  <si>
    <t xml:space="preserve">Löpande informera skogsägaren/avverkningsorganisationen och/eller behörig representant om: 
• tillämpliga krav och lämpliga utbildningar, för att dessa ska kunna upprätthålla sin skogsbrukscertifiering,  
• paraplyorganisationen och dess medlemmars åtagande att följa PEFC-standarden och arbeta med ständiga förbättringar samt vikten av att alla bidrar till gruppens standardefterlevnad.  </t>
  </si>
  <si>
    <t xml:space="preserve">Paraplyorganisation ska årligen genomföra en intern revision av ledningssystemet för att mäta och utvärdera efterlevnaden av PEFC-standarden och lämpligheten, tillräckligheten och effektiviteten av ledningssystemet. Revisionen ska omfatta både paraplyorganisationen och dess medlemmar. Revisionens upplägg för gruppcertifiering av skogsägare respektive avverkningsorganisationer framgår under paragraferna 4.3.2 och 4.3.3. </t>
  </si>
  <si>
    <t xml:space="preserve">För att säkerställa opartiska och oberoende revisioner ska paraplyorganisationen ha rutiner för att säkerställa att utsedda internrevisorer:   
• är väl förtrogna med Svenska PEFC:s certifieringssystem för hållbart skogsbruk 
• är oberoende av den verksamhet som revideras 
• är insatta i villkoren för skogsägares/ avverkningsorganisationers verksamhet 
• är kompetenta i miljö‐, sociala och skogliga frågor 
• har lämplig grundkompetens t.ex. via en av MIS (Miljörevisorer i Sverige) godkänd utbildning. </t>
  </si>
  <si>
    <t>Paraplyorganisationen ska analysera resultat från intern och extern revision, inklusive orsaker till avvikelser och utifrån det formulera erforderliga korrigerande åtgärder. Analysen ska fastställa om avvikelsen kan uppstå någon annanstans och åtgärder ska avse hela gruppen och dokumenteras. Paraplyorganisationen ska utvärdera åtgärdernas effektivitet.</t>
  </si>
  <si>
    <t>Årlig genomgång av paraplyorganisationens ledningssystem med ledningen för att säkerställa systemets fortsatta lämplighet, tillräcklighet och verkan. Ledningens genomgång ska granska och godkänna paraplyorganisationens arbete i enlighet med 4.3.1.7. Ledningens genomgång ska dokumenteras.</t>
  </si>
  <si>
    <t>Utfärda avvikelser till gruppcertifierade skogsägare/ avverkningsorganisationer som inte uppfyller kraven i PEFC-standarden och informera och ge råd för att avhjälpa bristerna (Se Bilaga 1)</t>
  </si>
  <si>
    <t>Vid hantering av avvikelser kan paraplyorganisationen, baserat på observationer som berör annan certifierad part, lämna externa synpunkter till denna. Detta för att förebygga avvikelser och för att stärka PEFC som certifieringssystem.</t>
  </si>
  <si>
    <t>Vid större avvikelser och om skogsägaren/avverkningsorganisationen är ansluten till mer än en paraplyorganisation ska konstaterad avvikelse utan dröjsmål meddelas sådan annan part.</t>
  </si>
  <si>
    <t>4.3.1.12</t>
  </si>
  <si>
    <t>Hantera avvikelser som identifierats i annan paraplyorganisation för skogsägare/avverkningsorganisation anslutna till mer än en paraplyorganisation.</t>
  </si>
  <si>
    <t>4.3.1.13</t>
  </si>
  <si>
    <t>Special requirements at group certification of forest owners
The umbrella organization shall at group certification of forest owners, in addition to the requirements in 4.3.1.1 – 4.3.1.12, also comply with the following:</t>
  </si>
  <si>
    <t>Särskilda krav vid gruppcertifiering av skogsägare
Paraplyorganisationen ska vid gruppcertifiering av skogsägare utöver kraven i 4.3.1.1 - 4.3.1.12 även uppfylla följande:</t>
  </si>
  <si>
    <t>Erbjuda gruppcertifierade skogsägare möjlighet att beställa en skogsbruksplan och i avvaktan på planens färdigställande att utföra naturvärdesbedömning. Senast inom två år från det att bevis om certifiering utfärdats ska en skogsbruksplan vara upprättad.</t>
  </si>
  <si>
    <t>Informera anslutna skogsägare om deras ansvar för att kontrollera att anlitade entreprenörer och/eller avverkningsorganisationer innehar giltigt entreprenörscertifikat/bevis respektive skogsbrukscertifikat/ bevis.</t>
  </si>
  <si>
    <t>Kontrollera att en ansluten skogsägares samtliga fastigheter med enhetligt ägande och tillhörande skogsbruksverksamhet omfattas av certifiering enligt PEFC-standarden.</t>
  </si>
  <si>
    <t>4.3.2.6</t>
  </si>
  <si>
    <r>
      <t xml:space="preserve">Rutiner för intern revision ska utformas och dokumenteras av paraplyorganisationen. Utformningen ska vara riskbaserad med avseende på verksamhetens omfattning och komplexitet. Tidigare resultat och erfarenheter av genomförda internrevisioner ska särskilt beaktas.
Vid stickprovsbaserad internrevision gäller följande riskbaserade stickprovskategorier:
</t>
    </r>
    <r>
      <rPr>
        <sz val="10"/>
        <color rgb="FFFF0000"/>
        <rFont val="Calibri"/>
        <family val="2"/>
        <scheme val="minor"/>
      </rPr>
      <t>• Gruppmedlemmar med ≥ 50  000 ha produktiv skogsmark ska internrevideras varje år.
• Gruppmedlemmar med ≥ 5 000 ha ,&lt; 50 000 ha produktiv skogsmark ska internrevideras minst en gång var 5:e år.
• Bland gruppmedlemmar med &lt; 5000 ha produktiv skogsmark ska minst 25 % av det totala stickprovet väljas slumpmässigt.
Det totala stickprovet ska minst omfatta antal enligt Tabell 1 och Figur 1 nedan.</t>
    </r>
  </si>
  <si>
    <t xml:space="preserve">Special requirements at group certification of wood procurement organizations
The umbrella organization shall at group certification of wood procurement organizations, in addition to the requirements in 4.3.1.1 -4.3.1.12, also comply with the following: 
</t>
  </si>
  <si>
    <t>Särskilda krav vid gruppcertifiering av avverkningsorganisationer
Paraplyorganisationen ska vid gruppcertifiering av avverkningsorganisationer utöver kraven i 4.3.1.1-4.3.1.12 även uppfylla följande:</t>
  </si>
  <si>
    <t>Erbjuda gruppcertifierade avverkningsorganisationer utbildning i att utföra naturvärdesbedömning.</t>
  </si>
  <si>
    <t>Erbjuda och/eller anvisa anslutna avverkningsorganisationer ledningssystem för att säkerställa skogsbrukscertifiering enligt PEFC.</t>
  </si>
  <si>
    <t xml:space="preserve">Paraplyorganisationen ska redovisa anslutna avverkningsorganisationer på sin webbplats. </t>
  </si>
  <si>
    <t>4.3.3.6</t>
  </si>
  <si>
    <t>Anslutna skogsägares och avverkningsorganisationers ansvar vid gruppcertifiering
Den anslutne skogsägaren eller avverkningsorganisationen har genom avtalet ansvar för att:</t>
  </si>
  <si>
    <r>
      <t xml:space="preserve">Uppfylla tillämpliga delar av PEFC SWE 002 Skogsbruksstandard </t>
    </r>
    <r>
      <rPr>
        <sz val="10"/>
        <color rgb="FFFF0000"/>
        <rFont val="Calibri"/>
        <family val="2"/>
        <scheme val="minor"/>
      </rPr>
      <t xml:space="preserve">och PEFC SWE 003 Entreprenörsstandard och tillämpa rutiner som anvisats av paraplyorganisationen.  </t>
    </r>
  </si>
  <si>
    <t xml:space="preserve">Vid ansökan informera om eventuella medlemskap i och/eller uteslutningar ur andra PEFC-gruppcertifikat. </t>
  </si>
  <si>
    <t>Only hire wood procurement organizations which hold a valid forestry certificate.</t>
  </si>
  <si>
    <t xml:space="preserve">Endast anlita avverkningsorganisationer som innehar, eller omfattas av, giltigt PEFC-skogsbrukscertifikat.  </t>
  </si>
  <si>
    <t xml:space="preserve">Only hire contractors which hold a valid contractor certificate </t>
  </si>
  <si>
    <t xml:space="preserve">Endast anlita entreprenörer som innehar, eller omfattas av, giltigt PEFC-
entreprenörscertifikat. </t>
  </si>
  <si>
    <t>Providing all information to hired wood procurement organization or forestry contractor or other contractors for work on forest land, for the Swedish PEFC requirements to be met, by means of establishing an operational site directive</t>
  </si>
  <si>
    <t>Till anlitad avverkningsorganisation, entreprenör eller övrig uppdragstagare för arbeten på skogsmark ge all information för PEFC-kravens uppfyllande genom att upprätta traktdirektiv (i enlighet med Bilaga 2 i PEFC SWE 002 Skogsbruksstandard).</t>
  </si>
  <si>
    <t>För egen skogsbruksverksamhet uppfylla tillämpliga delar av PEFC SWE 003 Entreprenörsstandard. Undantag gäller för familjeföretag utan anställda I skogsbruksverksamhet.</t>
  </si>
  <si>
    <t>Acceptera att paraplyorganisationen och certifieringsorganisationen utför kontroller av att kraven i PEFC-standarden följs. Paraplyorganisationen, certifieringsorganisationen och i förekommande fall Svenska PEFC eller internationella PEFC ska ges tillgång till relevant dokumentation och information samt få tillträde till relevanta inrättningar.</t>
  </si>
  <si>
    <t>4.4.1.12</t>
  </si>
  <si>
    <t>Handling non-compliances and take corrective and preventive measures in accordance with instructions from the umbrella organization (see appendix 1)</t>
  </si>
  <si>
    <t>Hantera avvikelser och vidta korrigerande och förebyggande åtgärder i enlighet med anvisningar från paraplyorganisationen. (Se Bilaga 1.)</t>
  </si>
  <si>
    <t>4.4.1.13</t>
  </si>
  <si>
    <t>Informera paraplyorganisationen om eventuella större avvikelser mot PEFC-standarden som utfärdats av annan paraplyorganisation.</t>
  </si>
  <si>
    <t>4.4.1.14</t>
  </si>
  <si>
    <t>Vid en extern förfrågan om certifieringen ska uppgifter om naturvårdsavsättningar/utförda naturvårdsåtgärder inom fastigheten eller efterfrågat lokalt geografiskt område göras tillgängliga antingen direkt eller via paraplyorganisationen. Uppgifter om fastighetens ekonomiska förutsättningar så som tillväxt och virkesvolymer är inte offentliga, inte heller resultat av utförda naturvärdesbedömningar eller uppgifter om känsliga arter.</t>
  </si>
  <si>
    <t>4.4.1.15</t>
  </si>
  <si>
    <t xml:space="preserve">Forest owners with more than 5 000 hectares of productive forest land shall at external request make available information within requested local geographic area concerning the following:
o Description of state of the art, objectives and management including a map/register. 
o Areas with special nature values.
o Excerpt from existing register over ancient remains on the holding.
o Sites of special significance to reindeer husbandry that have been identified in collaboration with concerned Sami community.
o Areas that have been subject to burning and areas where burning is planned.
o Areas where forest fertilization is planned.
o Areas of special significance to outdoor life and recreation in accordance with 4.1.1 in PEFC SWE 002.
</t>
  </si>
  <si>
    <t xml:space="preserve"> Skogsägare med ≥ 5 000 hektar produktiv skogsmark ska vid extern förfrågan redovisa uppgifter inom efterfrågat lokalt geografiskt område rörande följande punkter: 
• Beskrivning över utgångsläge, mål och skötsel samt karta/register. 
• Områden med särskilda naturvärden. 
• Utdrag ur befintligt fornminnesregister för markinnehavet. 
• Särskilt viktiga platser för renskötsel som identifierats i samverkan med berörd sameby.   
• Områden som varit föremål för bränning och områden där bränning planeras. 
• Områden planerade för att gödslas. 
• Områden på fastigheten som har stor betydelse för rekreation och friluftsliv enligt 4.1.1 i PEFC SWE 002 Skogsbruksstandard.  </t>
  </si>
  <si>
    <t>Anslutna skogsägares ansvar
För gruppcertifierade skogsägare tillkommer till kraven i 4.4.1.1-4.4.1.15 nedanstående krav:</t>
  </si>
  <si>
    <t xml:space="preserve">All forest holdings of a forest owner with uniform ownership shall form the basis for certification. </t>
  </si>
  <si>
    <t>En skogsägares totala skogsinnehav med enhetligt ägande utgör grund för certifieringen.</t>
  </si>
  <si>
    <t>För fastighetsinnehav under 20 ha produktiv skogsmark ska kartöversikt med områdesskydd, nyckelbiotoper och objekt med naturvärden och forn- och kulturlämningar registrerade av berörd myndighet redovisas.</t>
  </si>
  <si>
    <t>Särskilt avtala om de svenska PEFC-kraven vid virkesförsäljning på rot eller avverkningsuppdrag.</t>
  </si>
  <si>
    <t xml:space="preserve">Informera paraplyorganisationen om förändringar i verksamheten som har betydelse för certifieringen. </t>
  </si>
  <si>
    <t>4.4.3.3</t>
  </si>
  <si>
    <t>Group-certified wood procurement organization shall in addition to the requirements in 4.4.1.1-4.4.1.15 meet the requirements on management system as specified by the umbrella organization.</t>
  </si>
  <si>
    <t>Gruppcertifierade avverkningsorganisationer ska förutom kraven i 4.4.1.1-4.4.1.15 uppfylla krav om ledningssystem specificerat av paraplyorganisationen.</t>
  </si>
  <si>
    <t>4.4.3.4</t>
  </si>
  <si>
    <t xml:space="preserve">Avverkningsorganisationen måste ha ett giltigt certifikat enligt PEFC ST 2002:2020 (eller vara anslutna till ett gruppcertifikat för PEFC ST 2002:2020) och ansvarar för att nödvändig information (PEFC ST 2002:2020 5.1.1.) erhålles från den certifierade skogsägaren och att anspråket 100 % PEFC-certifierad används. Endast produkter från PEFC-certifierade skogsägare och skogsmark som omfattas av ett giltigt PEFC-certifikat kan handlas med anspråket ”PEFC-certifierad”.   </t>
  </si>
  <si>
    <t>Sign agreement on group certification. With at least one years validity.</t>
  </si>
  <si>
    <t xml:space="preserve">Löpande informera entreprenören om tillämpliga krav och lämpliga utbildningar, för att denna ska kunna upprätthålla sin entreprenörscertifiering. </t>
  </si>
  <si>
    <t>Erbjuda och/eller anvisa anslutna entreprenörer rutiner till stöd för PEFC-kraven uppfyllande.</t>
  </si>
  <si>
    <t xml:space="preserve">Paraplyorganisationen ska redovisa anslutna entreprenörer och information om vilken huvudsaklig kategori entreprenören tillhör på sin webbplats. Hela förteckningar över gruppcertifierade entreprenörer behöver inte lämnas ut. </t>
  </si>
  <si>
    <r>
      <t xml:space="preserve">Paraplyorganisationen ska analysera och dokumentera resultatet från den interna revisionen och säkerställa att erforderliga åtgärder genomförs. Analys och åtgärder ska avse hela gruppen. </t>
    </r>
    <r>
      <rPr>
        <sz val="10"/>
        <color rgb="FFFF0000"/>
        <rFont val="Calibri"/>
        <family val="2"/>
        <scheme val="minor"/>
      </rPr>
      <t xml:space="preserve">Paraplyorganisationen ska utvärdera åtgärdernas effektivitet. </t>
    </r>
  </si>
  <si>
    <t xml:space="preserve">Årlig genomgång av paraplyorganisationens ledningssystem med ledningen för att säkerställa systemets fortsatta lämplighet, tillräcklighet och verkan. Ledningens genomgång ska granska och godkänna paraplyorganisationens arbete i enlighet med 4.5.1.13. Ledningens genomgång ska dokumenteras.  </t>
  </si>
  <si>
    <r>
      <t xml:space="preserve">Utfärda avvikelser till entreprenörer som inte uppfyller kraven i entreprenörsstandarden och informera och ge råd för att avhjälpa bristerna. (Se bilaga 1).
</t>
    </r>
    <r>
      <rPr>
        <sz val="10"/>
        <color rgb="FFFF0000"/>
        <rFont val="Calibri"/>
        <family val="2"/>
        <scheme val="minor"/>
      </rPr>
      <t xml:space="preserve">Vid hantering av avvikelser kan paraplyorganisationen, baserat på observationer som berör annan certifierad part, lämna externa synpunkter till denna. Detta för att förebygga avvikelser inom paraplyorganisationen och för att stärka PEFC som certifieringssystem. </t>
    </r>
  </si>
  <si>
    <t>4.5.1.16</t>
  </si>
  <si>
    <t xml:space="preserve">Uppfylla kraven i PEFC SWE 003 Entreprenörsstandard och tillämpliga delar av kapitel 4 Sociala krav i PEFC SWE 002 Skogsbruksstandard. </t>
  </si>
  <si>
    <t xml:space="preserve">Vid arbeten på skogsmark hos certifierade skogsägare ska tillämpliga delar av PEFC SWE 002 Skogsbruksstandard följas. </t>
  </si>
  <si>
    <t>4.6.1.3</t>
  </si>
  <si>
    <t xml:space="preserve">Avvikelser och korrigerande åtgärder avseende gruppanslutna
Nedanstående anvisningar beskriver hur avvikelser, korrigerande åtgärder och uppsägningar ska hanteras för gruppcertifierade skogsägare, avverkningsorganisationer och entreprenörer. 
Avvikelsehantering är en viktig del i förbättringsarbetet hos gruppanslutna medlemmar. Paraplyorganisationen fastställer att avvikelse från standarden föreligger. </t>
  </si>
  <si>
    <r>
      <rPr>
        <b/>
        <sz val="10"/>
        <color theme="1"/>
        <rFont val="Calibri"/>
        <family val="2"/>
        <scheme val="minor"/>
      </rPr>
      <t>Instructions</t>
    </r>
    <r>
      <rPr>
        <sz val="10"/>
        <color theme="1"/>
        <rFont val="Calibri"/>
        <family val="2"/>
        <scheme val="minor"/>
      </rPr>
      <t xml:space="preserve">
• Observation: Remark which if not corrected may lead to a non-compliance.
• Minor non-compliance: Non-compliance with applicable standard/management system routines which does not imply any significant risk of negative environmental- and/or effects on production, impairment of work environment, or function and efficiency of the management system. </t>
    </r>
    <r>
      <rPr>
        <i/>
        <sz val="10"/>
        <color theme="1"/>
        <rFont val="Calibri"/>
        <family val="2"/>
        <scheme val="minor"/>
      </rPr>
      <t>o Action: Written information to the affiliated party regarding the non-compliance with requirement for corrective action. The action is followed-up by the umbrella. Recurring minor non-compliances lead to major non-compliance.</t>
    </r>
    <r>
      <rPr>
        <sz val="10"/>
        <color theme="1"/>
        <rFont val="Calibri"/>
        <family val="2"/>
        <scheme val="minor"/>
      </rPr>
      <t xml:space="preserve">
• Major non-compliance: Non-compliance with applicable standard/management system routines which imply significant risk of negative environmental- and/or effects on production, impairment of work environment, or function and efficiency of the management system. </t>
    </r>
    <r>
      <rPr>
        <i/>
        <sz val="10"/>
        <color theme="1"/>
        <rFont val="Calibri"/>
        <family val="2"/>
        <scheme val="minor"/>
      </rPr>
      <t xml:space="preserve">o Action: Written information to the affiliated party regarding the non-compliance with requirement for corrective action. The affiliated party shall submit an analysis of causes and action plan within 3 months. The action is followed-up by the umbrella. If corrective action is not taken within the agreed period of time, there is ground for cancellation of the certification agreement.   </t>
    </r>
    <r>
      <rPr>
        <sz val="10"/>
        <color theme="1"/>
        <rFont val="Calibri"/>
        <family val="2"/>
        <scheme val="minor"/>
      </rPr>
      <t xml:space="preserve">
</t>
    </r>
  </si>
  <si>
    <r>
      <rPr>
        <b/>
        <sz val="10"/>
        <color theme="1"/>
        <rFont val="Calibri"/>
        <family val="2"/>
        <scheme val="minor"/>
      </rPr>
      <t>Anvisningar:</t>
    </r>
    <r>
      <rPr>
        <sz val="10"/>
        <color theme="1"/>
        <rFont val="Calibri"/>
        <family val="2"/>
        <scheme val="minor"/>
      </rPr>
      <t xml:space="preserve">
</t>
    </r>
    <r>
      <rPr>
        <b/>
        <sz val="10"/>
        <color theme="1"/>
        <rFont val="Calibri"/>
        <family val="2"/>
        <scheme val="minor"/>
      </rPr>
      <t xml:space="preserve">• Observation: </t>
    </r>
    <r>
      <rPr>
        <sz val="10"/>
        <color theme="1"/>
        <rFont val="Calibri"/>
        <family val="2"/>
        <scheme val="minor"/>
      </rPr>
      <t xml:space="preserve">Anmärkning som om den inte åtgärdas kan leda till en avvikelse.
</t>
    </r>
    <r>
      <rPr>
        <b/>
        <sz val="10"/>
        <color theme="1"/>
        <rFont val="Calibri"/>
        <family val="2"/>
        <scheme val="minor"/>
      </rPr>
      <t xml:space="preserve">• Mindre avvikelse: </t>
    </r>
    <r>
      <rPr>
        <sz val="10"/>
        <color theme="1"/>
        <rFont val="Calibri"/>
        <family val="2"/>
        <scheme val="minor"/>
      </rPr>
      <t xml:space="preserve">Avvikelse från gällande standardkrav/ ledningssystemrutiner som inte medför betydande risk för negativa miljö- och/eller produktionseffekter, försämrad arbetsmiljö eller funktion och effektivitet i ledningssystemet: </t>
    </r>
    <r>
      <rPr>
        <i/>
        <sz val="10"/>
        <color theme="1"/>
        <rFont val="Calibri"/>
        <family val="2"/>
        <scheme val="minor"/>
      </rPr>
      <t>o Åtgärd: Skriftlig information till den anslutne om avvikelsen med krav på korrigerande åtgärd. Åtgärden följs upp av paraplyet. Upprepad mindre avvikelse leder till större avvikelse.</t>
    </r>
    <r>
      <rPr>
        <sz val="10"/>
        <color theme="1"/>
        <rFont val="Calibri"/>
        <family val="2"/>
        <scheme val="minor"/>
      </rPr>
      <t xml:space="preserve">
</t>
    </r>
    <r>
      <rPr>
        <b/>
        <sz val="10"/>
        <color theme="1"/>
        <rFont val="Calibri"/>
        <family val="2"/>
        <scheme val="minor"/>
      </rPr>
      <t xml:space="preserve">• Större avvikelse: </t>
    </r>
    <r>
      <rPr>
        <sz val="10"/>
        <color theme="1"/>
        <rFont val="Calibri"/>
        <family val="2"/>
        <scheme val="minor"/>
      </rPr>
      <t xml:space="preserve">Avvikelse från gällande standardkrav/systemrutiner som medför betydande risk för negativa miljö- och/eller produktionseffekter, försämrad arbetsmiljö eller funktion och effektivitet i ledningssystemet </t>
    </r>
    <r>
      <rPr>
        <i/>
        <sz val="10"/>
        <color theme="1"/>
        <rFont val="Calibri"/>
        <family val="2"/>
        <scheme val="minor"/>
      </rPr>
      <t xml:space="preserve">o Åtgärd: Skriftlig information till den anslutne om avvikelsen med krav på korrigerande åtgärd. Den anslutne ska inkomma med orsaksanalys och åtgärdsplan inom 3 månader. Åtgärden följs upp av paraplyet. Om korrigerande åtgärd ej vidtagits inom överenskommen tid föreligger förutsättningar för uppsägning av certifieringsavtalet. </t>
    </r>
    <r>
      <rPr>
        <sz val="10"/>
        <color theme="1"/>
        <rFont val="Calibri"/>
        <family val="2"/>
        <scheme val="minor"/>
      </rPr>
      <t xml:space="preserve">
</t>
    </r>
  </si>
  <si>
    <t xml:space="preserve">Uppsägning
För uppsägning av bevis gällande gruppcertifiering krävs större avvikelse från gällande regler för PEFC-certifiering enligt ovan. Uppsägning ska fastställas av behörig chef inom paraplyorganisationen efter prövning av att förutsättningar för uppsägning föreligger. Uppsägning av gruppcertifiering ska meddelas den anslutne skriftligt. Den som fått gruppcertifiering uppsagd kan begära prövning enligt Svenska PEFC:s rutin för tvistehantering (kapitel 13, PEFC SWE 001 PEFC:s certifieringssystem för hållbart skogsbruk i Sverige). 
För uppsägning grundad på större avvikelse där verifikat för korrigerad avvikelse inte kan uppvisas, får en uppsagd skogsägare inte anslutas till någon paraplyorganisation för gruppcertifiering enligt PEFC inom 12 månader efter uppsägning.  
Paraplyorganisationen ska fastställa rutiner för avvikelser, uppsägningar och återanslutningar. Rutiner för återanslutning ska inkludera åtgärder för att uppfylla kraven i 4.3.1.1 – 4.3.1.3.   </t>
  </si>
  <si>
    <r>
      <t xml:space="preserve">Organisationens förutsättningar: Omfattning 
Tillämplighet och avgränsningar av paraplyorganisationens/organisationens ledningssystem ska fastställas och dokumenteras. 
</t>
    </r>
    <r>
      <rPr>
        <i/>
        <sz val="10"/>
        <color rgb="FFFF0000"/>
        <rFont val="Calibri"/>
        <family val="2"/>
        <scheme val="minor"/>
      </rPr>
      <t xml:space="preserve">Gruppcertifieringen och dess förutsättningar beskrivs i PEFC SWE 004 
kapitel 4 och definitioner i PEFC SWE 001 bilaga 1. </t>
    </r>
  </si>
  <si>
    <r>
      <t xml:space="preserve">Ledarskap: 
Paraplyorganisationen ska utforma sin verksamhet och förse gruppens 
medlemmar med information och rutiner för att trygga standardens efterlevnad. Om avvikelser uppstår ansvarar paraplyorganisationen för att avvikelsehantering sker. Mätning och utvärdering av standardens efterlevnad sker genom att paraplyorganisationen årligen utför intern revision av paraplyorganisationen och dess anslutna medlemmar.  
</t>
    </r>
    <r>
      <rPr>
        <i/>
        <sz val="10"/>
        <color rgb="FFFF0000"/>
        <rFont val="Calibri"/>
        <family val="2"/>
        <scheme val="minor"/>
      </rPr>
      <t xml:space="preserve">Paraplyorganisationen ska styra sin verksamhet i enlighet med PEFC SWE 004 (kapitel 4.2, 4.3 och 4.5). 
Anslutna gruppmedlemmars ansvar i  PEFC SWE 004 (kapitel 4.4, 4.6 samt för entreprenörer även i PEFC SWE 003). </t>
    </r>
  </si>
  <si>
    <t xml:space="preserve">Planering: 
Alla planerade ändringar i paraplyorganisationens ledningssystem ska dokumenteras och tillämpas.  </t>
  </si>
  <si>
    <t xml:space="preserve">Stöd: Dokumenthantering 
Organisationen ska upprätthålla rutiner för identifiering, underhåll, förvaring, användande samt skydd avseende integritet och sekretess av de styrande och redovisande dokument som är nödvändiga för den certifierade verksamheten.  </t>
  </si>
  <si>
    <r>
      <t xml:space="preserve">Verksamhet: PEFC-certifierat skogsbruk: 
Paraplyorganisationen ska definiera vilka processer och kriterier som är nödvändiga för att verksamheten ska bedrivas i enlighet med kraven i PEFC-standarden. Organisationen ska ansvara för att dessa processer planeras och införs i verksamheten. Organisationen 
ska kontrollera att processerna följs och att beslutade förändringar införlivas. Kontrollen ska anpassas för att kunna följa upp definierade processer och efterlevnad av kraven i PEFC-standarden. Processer och genomförd kontroll ska dokumenteras.  
</t>
    </r>
    <r>
      <rPr>
        <i/>
        <sz val="10"/>
        <color rgb="FFFF0000"/>
        <rFont val="Calibri"/>
        <family val="2"/>
        <scheme val="minor"/>
      </rPr>
      <t xml:space="preserve">Krav för skogsbruk och entreprenadverksamhet i PEFC SWE 002 och PEFC SWE 003.  </t>
    </r>
  </si>
  <si>
    <t xml:space="preserve">Utvärdering av prestanda: Övervakning: 
Paraplyorganisationen ska tillämpa ett övervakningsprogram som utvärderar efterlevnaden av PEFC-standarden. 
Organisationen ska fastställa:   
• vad som ska övervakas och mätas,  
• lämpliga metoder för övervakning, mätning, analys och utvärdering för att säkerställa tillförlitliga resultat  
• när övervakning och mätning ska utföras 
• när resultaten från övervakning och mätning ska analyseras och utvärderas. 
• vilken dokumenterad information av resultaten som ska bevaras </t>
  </si>
  <si>
    <r>
      <t xml:space="preserve">Utvärdering av prestanda: Intern revision:
Paraplyorganisationen ska årligen genomföra en intern revision av paraplyorganisationen och dess medlemmar för att mäta och utvärdera efterlevnaden av PEFC-standarden. Paraplyorganisationen ska definiera processen för internrevisionen.   
</t>
    </r>
    <r>
      <rPr>
        <i/>
        <sz val="10"/>
        <color rgb="FFFF0000"/>
        <rFont val="Calibri"/>
        <family val="2"/>
        <scheme val="minor"/>
      </rPr>
      <t xml:space="preserve">Mätning/övervakning och intern revision, ledningens genomgång beskrivs i PEFC SWE 004, kapitel 4. </t>
    </r>
  </si>
  <si>
    <t xml:space="preserve">Förbättringar:  Förbättringar beskrivs i PEFC SWE 004, kapitel 4. </t>
  </si>
  <si>
    <t xml:space="preserve">The Swedish PEFC Forest Standard PEFC SWE 002:5 </t>
  </si>
  <si>
    <t xml:space="preserve">Svensk PEFC Skogsstandard PEFC SWE 002:5 </t>
  </si>
  <si>
    <t>Miljö och produktion</t>
  </si>
  <si>
    <t>Sociala krav</t>
  </si>
  <si>
    <t>Bilaga 1. PEFC-anpassad skogbruksplan</t>
  </si>
  <si>
    <t xml:space="preserve">App. 2: </t>
  </si>
  <si>
    <t>Bilaga 2. Anvisningar för traktdirektiv</t>
  </si>
  <si>
    <t xml:space="preserve">PEFC SWE 003:5 </t>
  </si>
  <si>
    <t>Certification of contractors</t>
  </si>
  <si>
    <t>Entreprenörscertifiering</t>
  </si>
  <si>
    <t>PEFC requirements for contractors</t>
  </si>
  <si>
    <t>PEFC:s krav för entreprenörer</t>
  </si>
  <si>
    <t xml:space="preserve">PEFC SWE 004:5 </t>
  </si>
  <si>
    <t>Direct certification</t>
  </si>
  <si>
    <t>Direktcertifiering</t>
  </si>
  <si>
    <t>Gruppcertifiering</t>
  </si>
  <si>
    <t xml:space="preserve">NCs </t>
  </si>
  <si>
    <t>Bilaga 1: Avvikelser, korrigerande åtgärder och uppsägningar avseende gruppanslutna</t>
  </si>
  <si>
    <t>Management system, single-site</t>
  </si>
  <si>
    <t>Bilaga 2: Krav för certifierade organisationers ledningssystem: Ledningssystemkrav direkt</t>
  </si>
  <si>
    <t>Management system, groups</t>
  </si>
  <si>
    <t>Bilaga 2: Krav för certifierade organisationers ledningssystem: Ledningssystemkrav grupp</t>
  </si>
  <si>
    <t xml:space="preserve">PEFC SWE 005:5 Instruction for Certification Bodies; 
PEFC SWE 004:5 sampling rules for groups </t>
  </si>
  <si>
    <t>Fill in yellow squares - rest will automatically calculate (delete numbers in not relevant sets)</t>
  </si>
  <si>
    <t>Calculate no of group members and check which row to complete</t>
  </si>
  <si>
    <t>Decide which group members to visit</t>
  </si>
  <si>
    <t>Umbrella with Group members</t>
  </si>
  <si>
    <t>Umbrella organisations and number of group members</t>
  </si>
  <si>
    <t>Rules</t>
  </si>
  <si>
    <t>No. group members</t>
  </si>
  <si>
    <t>Up to 100 group members (0,2*n)</t>
  </si>
  <si>
    <t>(total numbers to visit is only determined by relevant set)</t>
  </si>
  <si>
    <t>Up to 500 group members (16,25+0,0375*n)</t>
  </si>
  <si>
    <t>Up to 1000 group members (20+0,03*n)</t>
  </si>
  <si>
    <t>Up to 5000 group members (37,5+0,0125*n)</t>
  </si>
  <si>
    <t>Up to 10000 group members (100)</t>
  </si>
  <si>
    <t>More than 10000 group members (sqrt(n))</t>
  </si>
  <si>
    <t xml:space="preserve">Vid stickprovsbaserad internrevision gäller följande riskbaserade stickprovskategorier:  
• Gruppmedlemmar med ≥ 50  000 ha produktiv skogsmark ska internrevideras varje år.
• Gruppmedlemmar med ≥ 5 000 ha ,&lt; 50 000 ha produktiv skogsmark ska internrevideras minst en gång var 5:e år. 
• Bland gruppmedlemmar med &lt; 5000 ha produktiv skogsmark ska minst 25 % av det totala stickprovet väljas slumpmässigt.   
 </t>
  </si>
  <si>
    <r>
      <t xml:space="preserve">
Product 
Schedule</t>
    </r>
    <r>
      <rPr>
        <b/>
        <sz val="22"/>
        <rFont val="Calibri"/>
        <family val="2"/>
        <scheme val="minor"/>
      </rPr>
      <t xml:space="preserve">
</t>
    </r>
  </si>
  <si>
    <t>20-28.04.2022</t>
  </si>
  <si>
    <t>16-06-2022; update 09.09.2022
23-06-2022; 22/11/2022
23/01/2023; update 24.01.2023 (changes to A7)</t>
  </si>
  <si>
    <t>Karina Kitnaes</t>
  </si>
  <si>
    <t>Valentins Kuksinovs</t>
  </si>
  <si>
    <t>John Rogers</t>
  </si>
  <si>
    <t>24.04-04.05.2023</t>
  </si>
  <si>
    <t>Janette McKay</t>
  </si>
  <si>
    <t>Janette Mckay</t>
  </si>
  <si>
    <t>7-17.05.2024</t>
  </si>
  <si>
    <t>Grönt Paraply i Sverige AB</t>
  </si>
  <si>
    <t>Group of forest owners in Sweden</t>
  </si>
  <si>
    <t>PEFC SWE 004:5 - Requirements for Group Certification
PEFC SWE 002:5 Swedish PEFC Forest Standard, incl parts of PEFC SWE 001:5.
PEFC ST 2001:2020 PEFC Logo Usage Rules – Requirements</t>
  </si>
  <si>
    <t>SA-PEFC-FM-001104</t>
  </si>
  <si>
    <t>PEFC/05-22-228</t>
  </si>
  <si>
    <t>29.08.2022</t>
  </si>
  <si>
    <t>28.08.2027</t>
  </si>
  <si>
    <t>Soil Association Certification</t>
  </si>
  <si>
    <t>ISO 14001 certificate held on file.</t>
  </si>
  <si>
    <t>556560-5507</t>
  </si>
  <si>
    <t>Martin Persson</t>
  </si>
  <si>
    <t>c/o Ludvig &amp; Co. 
Box 1632
70116 Örebro. 
Reg. address: 
Warfvinges Väg 32, 
SE-112 51 Stockholm</t>
  </si>
  <si>
    <t>0046 706594185</t>
  </si>
  <si>
    <t>0046 019314824</t>
  </si>
  <si>
    <t>martin.persson@grontparaply.se</t>
  </si>
  <si>
    <t>www.grontparaply.se</t>
  </si>
  <si>
    <t>Group</t>
  </si>
  <si>
    <t>Forest Owner</t>
  </si>
  <si>
    <t>See Annex A7</t>
  </si>
  <si>
    <t>All regions in Sweden</t>
  </si>
  <si>
    <t>57n50-62n00</t>
  </si>
  <si>
    <t>13e50-18e00</t>
  </si>
  <si>
    <t>North</t>
  </si>
  <si>
    <t>Boreal</t>
  </si>
  <si>
    <t>PEFC Sweden invoices the PEFC fee</t>
  </si>
  <si>
    <t>Private / Community</t>
  </si>
  <si>
    <t>N/A</t>
  </si>
  <si>
    <t>Contractors for harvesting</t>
  </si>
  <si>
    <t>Semi-natural</t>
  </si>
  <si>
    <t>Coniferous dominated</t>
  </si>
  <si>
    <t>Forest areas of national importance, Natura 2000 sites, nature reserves, biotop protection sites, forest areas with concentration of woodland key habitats and/or locations for redlist species outside woodland key habitats; forest areas within designated drinking water protection areas</t>
  </si>
  <si>
    <t>Tree species – see Annex 3</t>
  </si>
  <si>
    <t>Allowable cut differs for each group member. See data for visited members under sustainable yield in annual surveillance sheets</t>
  </si>
  <si>
    <t>Actual cut differs for each group member. See data for visited members under sustainable yield in annual surveillance sheets</t>
  </si>
  <si>
    <t>Round wood</t>
  </si>
  <si>
    <t>Standing/roadside</t>
  </si>
  <si>
    <t>Group manager: 4 employees involved (2 men, 2 women) parttime; Group members (relevant staff): 54 employees</t>
  </si>
  <si>
    <t>Approx. 75 contractors (through forest managers such as Mellanskog, Stora Enso, Holmen, Svea Skog, Skogselskapet) och approx. 29 external managers involved with the group members</t>
  </si>
  <si>
    <t>approx. 100</t>
  </si>
  <si>
    <t>Certifieringsföretag</t>
  </si>
  <si>
    <t>PEFC Certifkatkod</t>
  </si>
  <si>
    <t>Typ certifiering</t>
  </si>
  <si>
    <t xml:space="preserve">PEFC </t>
  </si>
  <si>
    <t>ISO14001 certifikat finnas på fil.</t>
  </si>
  <si>
    <t>Detaljer om skogsbruksledare/ägare</t>
  </si>
  <si>
    <t>Företagets namn</t>
  </si>
  <si>
    <t>Företagets namn på svensk</t>
  </si>
  <si>
    <t>Registreringsnummer</t>
  </si>
  <si>
    <t>Organisationsadress</t>
  </si>
  <si>
    <t>Telefon</t>
  </si>
  <si>
    <t>Hemsida</t>
  </si>
  <si>
    <t>Ansökan information fyllt av auktoriserade representanter</t>
  </si>
  <si>
    <t>Särskilda logistik rörande researrangemang?</t>
  </si>
  <si>
    <t>Nej</t>
  </si>
  <si>
    <t>Certifikatets täckning</t>
  </si>
  <si>
    <t>Certifikatstyp</t>
  </si>
  <si>
    <t>Grupp</t>
  </si>
  <si>
    <t>Typ operation</t>
  </si>
  <si>
    <t>Skogsbrukare</t>
  </si>
  <si>
    <t>IR</t>
  </si>
  <si>
    <t>Namnen på skogarna under certifikatet</t>
  </si>
  <si>
    <t>Se Bilaga A7.</t>
  </si>
  <si>
    <t>Antal PEFC gruppmedlemmar</t>
  </si>
  <si>
    <t>Antal FSC skogsbruksenheter</t>
  </si>
  <si>
    <t>Hela Sverige</t>
  </si>
  <si>
    <t>Breddgrad</t>
  </si>
  <si>
    <t>Längdgrad</t>
  </si>
  <si>
    <t>Hemisfär</t>
  </si>
  <si>
    <t xml:space="preserve">Skogszon </t>
  </si>
  <si>
    <t>PEFC notifikationsavgift</t>
  </si>
  <si>
    <t>PEFC Sverige uppkräver PEFC avgiften</t>
  </si>
  <si>
    <t>Skogsbruk</t>
  </si>
  <si>
    <t>Företagstyp</t>
  </si>
  <si>
    <t>Nyttjanderätt</t>
  </si>
  <si>
    <t>Privat / Kommune</t>
  </si>
  <si>
    <t>Inte relevant</t>
  </si>
  <si>
    <t>Ägarskab</t>
  </si>
  <si>
    <t>Outsourcede processer</t>
  </si>
  <si>
    <t>Entreprenører</t>
  </si>
  <si>
    <t>Total areal (ha)</t>
  </si>
  <si>
    <t>Skogstyp</t>
  </si>
  <si>
    <t>Semi-naturlig</t>
  </si>
  <si>
    <t>Skogssammansättning</t>
  </si>
  <si>
    <t>Barr dominerat</t>
  </si>
  <si>
    <t>HCV</t>
  </si>
  <si>
    <t>Skogsområde av riksintresse Natura 2000; Naturreservat; Biotopskydd; Skogsområde med en koncentration av nyckelbiotoper i närheten och/eller lokaler för rödlistade arter utanför nyckelbiotoper; Skog inom skyddsområde för vattentäkt</t>
  </si>
  <si>
    <t>Plantage</t>
  </si>
  <si>
    <t>Huvud trädslag</t>
  </si>
  <si>
    <t>Trädslag – se Annex 3</t>
  </si>
  <si>
    <t>Årliga tillåtat avverkning (kubikmeter/år)</t>
  </si>
  <si>
    <t>Årliga tillåtat avverkning är olika för väjr gruppmedlem. Se data för besökte gruppmedlemmer under punkt "Stabil Avkastning" i de årliga uppföljningssidor.</t>
  </si>
  <si>
    <t>Aktuel årliga avverkning (kubikmeter/år)</t>
  </si>
  <si>
    <t>Aktuel årliga avverkning är olika för väjr gruppmedlem. Se data för besökte gruppmedlemmer under punkt "Stabil Avkastning" i de årliga uppföljningssidor.</t>
  </si>
  <si>
    <t>Produktkategori</t>
  </si>
  <si>
    <t>Rundvirke, massevirke, gröt (köperen fliser)</t>
  </si>
  <si>
    <t>Försäljningsplats</t>
  </si>
  <si>
    <t>Stående / Vid väg</t>
  </si>
  <si>
    <t>Antal anställda</t>
  </si>
  <si>
    <t>Gruppledaren: 1-4 anställda deltids; Gruppmedlemmar: 54 anställda inom Skog.</t>
  </si>
  <si>
    <t>Entreprenör/andre arbetare</t>
  </si>
  <si>
    <t>Ca. 75 entreprenörer inkl. under-entreprenörer (genom Mellanskog, Stora Enso, Holmen, Svea Skog, Skogselskapet) och 29 eksterna förvaltere är involverad hos gruppmedlemmerna</t>
  </si>
  <si>
    <t>Ca. 100 i alt</t>
  </si>
  <si>
    <t xml:space="preserve">Uppdelning av fastigheter </t>
  </si>
  <si>
    <t>Korrigerande handling
Svensk</t>
  </si>
  <si>
    <t>CARs from S4 (2021)</t>
  </si>
  <si>
    <t>2021.1</t>
  </si>
  <si>
    <t xml:space="preserve">The group member Säter Kommun is represented by another party, in this case Mellanskog and a contract between the two parties exist. However, this contract is not part of the membership agreement and thus unclear if Mellanskog is aware of all the membership responsabilities </t>
  </si>
  <si>
    <t>Gruppmedlemmen Säter Kommun representeras av en annan part, i detta fall Mellanskog och det finns ett kontrakt mellan de två parterna. Detta kontrakt är dock inte en del av medlemsavtalet och är därför oklart om Mellanskog känner till allt medlemsansvar</t>
  </si>
  <si>
    <t>PEFC 004:4
4.3.1.2</t>
  </si>
  <si>
    <t xml:space="preserve">The group manager shall ensure that for members represented by another party, the contract between these two parties shall be part of the membership agreement and the responsabilities of the member shall be made clear to the represent.  </t>
  </si>
  <si>
    <t>Gruppledaren ska se till att för medlemmar som representeras av en annan part ska avtalet mellan dessa två parter vara en del av medlemskapsavtalet och medlemmens ansvar ska göras klart för representanten.</t>
  </si>
  <si>
    <t xml:space="preserve">The groupmanager was not aware of the requirement and was of the understanding that members had additional agreements with the other party in these cases. </t>
  </si>
  <si>
    <t>12 months from receipt of report, vill be checked at next audit</t>
  </si>
  <si>
    <t>RA (2022): Where group members are represented by another party, the updated membership agreements of 02/06/2021 clarifies that the other party is aware of all the membership responsabilities</t>
  </si>
  <si>
    <t>Closed</t>
  </si>
  <si>
    <t>April-2022</t>
  </si>
  <si>
    <t>CARs identified at RA 2022</t>
  </si>
  <si>
    <t>2022.1</t>
  </si>
  <si>
    <t xml:space="preserve">During the audit it was evidenced that in all generation fellings and secondary thinnings visited, at least 3 highstumps/hectare was created in line with the group manager and group members procedures and instructions. However, during an on-going second thinning at member 3, it was not clear that at least 3 highstumps/hectare would be created, although interview with the operater confirm knowledge.  </t>
  </si>
  <si>
    <t>Under revisionen bekräftades det att i alla besökta föryngringsavverkningar och andra gallringar skapades det minst 3 högstubbar/hektar i linje med gruppchefens och gruppmedlemmarnas rutiner och instruktioner. Men under en pågående andra gallring vid medlem 3 var det inte klart att minst 3 högstubbar/hektar skulle skapas, även om intervju med operatören bekräftar kunskapen.</t>
  </si>
  <si>
    <t>PEFC SWE 002:4
5.5.3</t>
  </si>
  <si>
    <t>To be checked at next audit</t>
  </si>
  <si>
    <t xml:space="preserve">S1 (2023): All group members have been informed, during MS Teams meetings and digital member mailings, that FSC/PEFC requires that 3 high stumps be placed from the second thinning onwards. The basic tip has been to specify this in the work instructions. At all internal audits, this has been followed up, during interviews, review of work instructions and field visits. No non-conformities have been issued during theinternal audits for this requirement. 
At the annual follow-up, this has been a separate question for all members to answer and thus verified by the group manager. </t>
  </si>
  <si>
    <t>04.05.2023</t>
  </si>
  <si>
    <t>CARs identified at S1 2023</t>
  </si>
  <si>
    <t>No non-conformities identified</t>
  </si>
  <si>
    <t>CERTIFIERINGSPROCESSEN</t>
  </si>
  <si>
    <t>Datum för revisionen</t>
  </si>
  <si>
    <t>Dato för for-evaluering</t>
  </si>
  <si>
    <t>N/A, this is a RA</t>
  </si>
  <si>
    <t>Inte relevant. Detta är en re-certifiering.</t>
  </si>
  <si>
    <t>Re Assessment dates</t>
  </si>
  <si>
    <t>Dato for Re-certifieringen</t>
  </si>
  <si>
    <t>20-28 April 2022</t>
  </si>
  <si>
    <t>20-28:e april 2022</t>
  </si>
  <si>
    <t>Program</t>
  </si>
  <si>
    <t>20.04.2022 Opening meeting</t>
  </si>
  <si>
    <t>20.04.2022 Öppningsmöte</t>
  </si>
  <si>
    <t>20.04.2022 Audit: Review of documentation [&amp; Group systems], staff interviews</t>
  </si>
  <si>
    <t xml:space="preserve">20.04.2022 Audit: Granskning av gruppdokumentation, intervju av anställda </t>
  </si>
  <si>
    <t>20.04.2022 Stakeholder meetings</t>
  </si>
  <si>
    <t>20.04.2022 Möte med intressenter</t>
  </si>
  <si>
    <t>21.04.2022 Site visit Group member: Karlstad Kommun</t>
  </si>
  <si>
    <t>21.04.2022 Fältbesök gruppmedlem: Karlstad Kommun</t>
  </si>
  <si>
    <t>22.04.2022 Site visit Group member: Jönköping Kommun</t>
  </si>
  <si>
    <t>22.04.2022 Fältbesök gruppmedlem: Jönköping Kommun</t>
  </si>
  <si>
    <t>25.04.2022 Site visit Group member: Gävle Kommun</t>
  </si>
  <si>
    <t>25.04.2022 Fältbesök gruppmedlem: Gävle Kommun</t>
  </si>
  <si>
    <t>27.04.2022 Site visit Group member: AB Berga Säteri</t>
  </si>
  <si>
    <t>27.04.2022 Fältbesök gruppmedlem: AB Berga Säteri</t>
  </si>
  <si>
    <t xml:space="preserve">27.04.2022 Site visit Group member: Edeby gård, De Geer </t>
  </si>
  <si>
    <t xml:space="preserve">27.04.2022 Fältbesök gruppmedlem: Edeby gård, De Geer </t>
  </si>
  <si>
    <t xml:space="preserve">27.04.2022 Site visit Group member: Kringstorps gård Ekman </t>
  </si>
  <si>
    <t xml:space="preserve">27.04.2022 Fältbesök gruppmedlem: Kringstorps gård Ekman </t>
  </si>
  <si>
    <t>28.04.2022 Auditors meeting</t>
  </si>
  <si>
    <t>28.04.2022 Revisorernas möte</t>
  </si>
  <si>
    <t>28.04.2022 Closing meeting</t>
  </si>
  <si>
    <t>28.04.2022 Avslutande möte</t>
  </si>
  <si>
    <t>Uppskattning av använda persondagar för att genomföra inspektionen</t>
  </si>
  <si>
    <t xml:space="preserve">10 person days including time spent on preparatory work, actual audit days, consultation and report writing (excluding travel to the region). </t>
  </si>
  <si>
    <t>10 dagar inkl förberedelse, intressent konsultation, fältbesök, rapportering och kommunikation med klienten.</t>
  </si>
  <si>
    <t>Assessment team</t>
  </si>
  <si>
    <t>Revisionsteamet</t>
  </si>
  <si>
    <t xml:space="preserve">The assessment team consisted of: </t>
  </si>
  <si>
    <t>Revisionsteamet:</t>
  </si>
  <si>
    <t xml:space="preserve">1) Lennart Holm, auditor, Forester and Director of the Forest Consultant company Lennart Holm Florestal Internacional Lda. 33 years of experience working in the forest sector, 25 years of international work experience, 16 years of international auditing experience. Lennart has developed, maintained and audited many different Forest Managements in Sweden, Norway, Denmark, Canada, USA, Portugal and Spain. Lennart now has his own consulting company, working with certification, auditing and forest management. </t>
  </si>
  <si>
    <t xml:space="preserve">2) Lennart Holm, revisor, Jägmästare och Direktör i konsult firman Lennart Holm Florestal Internacional Lda. 33 års erfarenhet från skogssektorn; 25 års internationell erfarenhet, och 16 års internationell revisions erfarenhet. Lennart har framställt, upprätthållt och reviderat många olika skogsförvaltningar i Sverige, Norge, Danmark, Kanada, USA, Portugal och Spanien. Lennart äger nu en konsultfirma som jobbar med certifiering, revidering och skogsskötsel.  </t>
  </si>
  <si>
    <t>2) Karina Seeberg Kitnaes (TL, auditor), WSP Danmark A/S. Ms. Kitnaes is Lead Auditor, certification manager and educated biologist specialised in forest ecology. She has 26 years of international work experience with focus on integrated natural resources management and implementation of EU Natura 2000 in North, Central and Eastern Europe, as well as FSC forest management and CoC certification. In 1994-1996, Ms. Kitnaes was the Danish FSC contact person and secretary for the Danish FSC working group elaborating the Danish FSC standard. Since 2001, Ms. Kitnaes has as lead auditor for Soil Association carried out FSC FM and COC certification in Denmark, England, Scotland, Finland, Malaysia, Norway, Sweden, Slovakia, Latvia, Lithuania, Belarus and Russia.</t>
  </si>
  <si>
    <t>2) Karina Seeberg Kitnaes, revisor, WSP Danmark A/S. Ms. Kitnaes är revisor, certifieringsledare och biolog specialiserat i skogsekologi. Hon har 26 års international arbetserfarenheter med fokus på integrated natural resources management, EU Natura 2000, samt FSC skogbruks- och CoC certification. I 1994-1996 var Karina Kitnaes den danska FSC kontaktperson. Sedan 2001 har Karina Kitnaes varat lead revisor för SA Cert och genomfört FSC FM och COC certifiering i Danmark, England, Skotland, Finland, Malaysia, Norge, Sverige, Slovakien, Lettland, Litauen, Vitryssland och Ryssland.</t>
  </si>
  <si>
    <t>Team members’ c.v.’s are held on file at the Woodmark office.</t>
  </si>
  <si>
    <t>Team medlemmernas CV finns på fil.</t>
  </si>
  <si>
    <t>Rapport författare</t>
  </si>
  <si>
    <t>Certifieringsbeslutt</t>
  </si>
  <si>
    <t>Se bilaga 11.</t>
  </si>
  <si>
    <t>Bakgrund för infallsvinkeln till inspektionen</t>
  </si>
  <si>
    <t xml:space="preserve">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Soil Association. </t>
  </si>
  <si>
    <t>Inventeringen involverade en översyn av relevant planerings och förvaltnings dokumentation, fältbesök, intervjuer och diskussioner med skogsbrukare och personal, och slutförande av checklistan. Antalet områden som valts ut baserades på beräkning av provtagning i bilaga 8. Fältbesök valdes till områden senast utförda eller pågående aktiviteter, områden där allmänheten har tillträde, områden med bevarandevärden och att inkludera gruppmedlemmar som inte tidigare besökts av Soil Association Certification.</t>
  </si>
  <si>
    <t>Rättfärdigande av val av ämnen och bestånden besökt</t>
  </si>
  <si>
    <t>Document review at group managers office - management planning documentation, records and registries reviewed in office with the group manager.</t>
  </si>
  <si>
    <t>Genomgång av dokumentation på gruppledarens kontor. Granskning av plan dokumention samt registreringar på kontoret med gruppledaren.</t>
  </si>
  <si>
    <t xml:space="preserve">Group member 1: Interviews, checklist and document review and field visits to:  
a) Compartment 5895, area of 12,3 ha of small openings close to the university and adjacent to hiking trails, heavily infested by spruce bark beetle, where the objective was to remove beetle infested stems and secure the area from danger trees. Assessment of environmental values was done as part of the area planning for this compartment, with very few environmental values encountered. 
b) Compartment 2, area of 5,0 ha of harvest of bark beetle infested spruce. Assessment of environmental values done. Deciduous and pine and nature value trees was protected and high stumps created.
c) Compartment 543, area of 30,2 ha that was comercially thinned. Assessment of environmental values was done as part of the area planning for this compartment, with very few environmental values encountered. High stumps were created and deciduous trees left in clumps as well as nature value trees protected. Wet area was left untouched. 
</t>
  </si>
  <si>
    <t>Gruppmedlem 1: Intervjuer, checklista och dokument genomgång, samt fältbesök till:
a) Avdelning 5895, 12,3 ha små öppningar nära universitetet och i anslutning till vandringsleder, hårt angripen av granbarkborre, där syftet var att ta bort barkborre angripna träd och säkra området från farliga träd. Bedömning av miljövärden gjordes som en del av områdesplaneringen för denna avdelning, med mycket få miljövärden påträffade.
b) Avdelning 2, 5,0 ha avverkn ing av granbarkborreangripen gran. Bedömning av miljövärden gjord. Löv- och tall- och naturvärdesträd skyddades och hög stubbar skapades.
c) Avdelning 543, 30,2 ha som gallrats. Bedömning av miljövärden gjordes som en del av områdesplaneringen för denna avdelning, med mycket få miljövärden påträffade. Hög stubbar skapades och lövträd lämnades i klumpar samt naturvärdesträd skyddades. Vått område lämnades orört</t>
  </si>
  <si>
    <t>Group member 2: Interviews, checklist and document review and field visits to: 
a) Compartment 1184, comercial thinning of 3,6 ha where high stumps were created and archaeological remains left untouched. Compartment 1183 where a mechanical spacing-thinning was underway in a 26 year old stand of 2 ha. Birch/pine stand with few environmental values encountered. Interview with machine operator. 
b) Compartment at Flakhult of 10,0 ha . Clear cut 60 year old rotten spruce. Assessment of environmental values was done as part of the area planning for this compartment, with very few environmental values encountered. High stumps were created and nature trees left. 
c) Woodland Key Habitat consisting of a wet area of ash, alder and spruce. No activity noted.
d) Compartment at Granbäck. 18.7 ha nature conservatin logging to promote oak where other deciduous trees were removed. A NS stand logged in 2021.</t>
  </si>
  <si>
    <t>Gruppmedlem 2: Intervjuer, checklista och dokument genomgång, samt fältbesök till:
a) Avdelning  1184, gallring på 3,6 ha där hög stubbar skapats och fornlämningar lämnats orörda. Avdelning 1183 där en maskinell röjningsgallring pågick i ett 26 år gammalt bestånd på 2 ha. Björk/tall bestånd utan  miljövärden påträffad. Intervju med maskinförare.
b) Avdelning vid Flakhult på 10,0 ha. Avverkning av 60 år gammal rutten gran. Bedömning av miljövärden gjordes som en del av områdesplaneringen för denna avdelning, med mycket få miljövärden påträffade. Hög stubbar skapades och naturträd lämnades.
c) Nyckelbiotop som består av ett vått område av ask, al och gran. Ingen aktivitet noterad.
d) Avdelning vid Granbäck. 18,7 ha naturvårdsavverkning för att främja ek där andra lövträd togs bort. Ett NS bestånd avverkat 2021.</t>
  </si>
  <si>
    <t xml:space="preserve">Group member 3: Interviews, checklist and document review and field visits to: 
a) Compartment 1491. Final felling of a 9,7 hectar stand where during the environmental value assessment a raptor nest was identified resulting in protection of sub-compartment 1142 and re-routing of extraction trails. The remainder was harvested with creation of high stumps, protection of nature value trees and protection of hiking trails.
b) Compartment Kristinedal, ongoing comercial thinning of a 34,4 hectar pineleading stand. Natura value trees identified but unclear if there was enough high stumps created (see OBS 2022,2). Interview with machine operator, and people hiking in the area.
c) Woodland Key Habitat of 19 hectar at Granskogsreservatet. Old spruce with no activities noted. 
d) Several compartments at Granskogen where comercial thinning was done last winter. Wet area without any soil damage noted. 
e) Compartment at Rosbomuren.  5,1 hectar final felling where the assessment of environmental values resulted in protection of several patches with nature value trees. Seed trees left and nature value trees outside the protected patches marked and protected. </t>
  </si>
  <si>
    <t xml:space="preserve">Gruppmedlem 3: Intervjuer, checklista och dokument genomgång, samt fältbesök till:
a) Avdelning 1491. Slutavverkning av ett 9,7 hektar stort bestånd där ett rovfågelbo identifierades vid naturvärdebedömningen, vilket resulterade i skydd av avdelning 1142 och omläggning av basvägar. Resten avverkades med skapande av högstubbar, skydd av naturvärdesträd och skydd av stigar.
b) Avdelning Kristinedal, pågående gallring av ett 34,4 hektar stort tallbestånd. Naturvärdesträd identifierade men oklart om det skapades tillräckligt många höga stubbar (se OBS 2022,2). Intervju med maskinförare och ett par som vandrade i området.
c) Nyckelbiotop på 19 hektar vid Granskogsreservatet. Gammal gran med inga aktiviteter noterade.
d) Flera avdelningar vid Granskogen som gallrades i vintras. Vått område utan markskador noterade.
e) Avdelning vid Rosbomuren. 5,1 hektar slutavverkning där naturvärdesbedömningen av miljövärden resulterade i flera hänsynsytor med naturvärdesträd. Fröträd lämnades och naturvärdesträd utanför hänsynsytorna märkta och skyddade. </t>
  </si>
  <si>
    <t xml:space="preserve">Group member 6: Interviews, checklist and document review and field visits to: 
a) Compartment at Hultvägen where 3 sub-compartments were harvested to remove spruce bark beetle infested trees, totalling 8,5 hectar. Assessment of environmental values was done as part of the area planning for this compartment, with very few environmental values encountered. No soil damage noted despite the area being very wet. 
b) Compartment at Granvik, final felling of 1,5 hectar spruce bark beetle infested area. Assessment of environmental values was done as part of the area planning for this compartment, with very few environmental values encountered. Interview with machine operator. 
c) Compartment at Kornplogen where 2,5 km of old ditches were maintained. </t>
  </si>
  <si>
    <t>Gruppmedlem 6: Intervjuer, checklista och dokument genomgång, samt fältbesök till:
a) Avdelning vid Hultvägen där 3 mindre områden avverkades för att ta bort granbarkborreangripna träd, totalt 8,5 hektar. Bedömning av miljövärden gjordes som en del av områdesplaneringen för denna avdelning, med mycket få miljövärden påträffade. Inga markskador noterade trots att området var mycket blött.
b) Avdelning vid Granvik, slutavverkning av 1,5 hektar granbarkborre angripet område. Bedömning av miljövärden gjordes som en del av områdesplaneringen för detta fack, med mycket få miljövärden påträffade. Intervju med maskinförare.
c) Avdelning vid Kornplogen där 2,5 km gamla diken rensats.</t>
  </si>
  <si>
    <t xml:space="preserve">Group member 7: Interviews, checklist and document review and field visits to: 
a) Compartment at Hornskogen. Final felling of a 9,0 hectar spruce bark beetle infested stand. Assessment of environmental values was done as part of the area planning for this compartment, with very few environmental values encountered. Soil damage noted and was identified during harvesting and internal audit with a corrective action request issued. 
b), Compartment at Morraövägen where planning for harvest of spruce bark beetle stand occured. Assessment of environmental values was done as part of the area planning for this compartment, with very few environmental values encountered. </t>
  </si>
  <si>
    <t>Gruppmedlem 7: Intervjuer, checklista och dokument genomgång, samt fältbesök till:
a) Avdelning vid Hornskogen. Slutavverkning av ett 9,0 hektar stort bestånd med granbarkborre. Bedömning av miljövärden gjordes som en del av områdesplaneringen för denna avdelning, med mycket få miljövärden påträffade. Markskador noterades och identifierades under avverkning och internrevision med korrigerande åtgärder utfärdats.
b), Avdelning vid Morraövägen där planering för avverkning av granbarkborrebestånd pågår. Bedömning av miljövärden gjordes som en del av områdesplaneringen för detta fack, med mycket få miljövärden påträffade.</t>
  </si>
  <si>
    <t xml:space="preserve">Group member 8: Interviews, checklist and document review and field visits to: 
a) Compartment 120. 3,4 hectar stand harvested to remove spruce bark beetle infested trees. Assessment of environmental values was done as part of the area planning for this compartment, with very few environmental values encountered. Old house foundation identified and protected. All pine protected as nature value trees with high stumps created. 
b) Compartments 121 and 135. 4,7 hectar in total that were comercially thinned with the aim of creating a stand for selection logging in the future. 
c) Compartment at Kringstorp. 11,4 hectar stand where dead spruce were harvested. Lots of dead wood on the ground. Aspen, birch and pine were protected as nature value trees. Discussion on regeneration alternatives, as the plan is to plant deciduous trees. 
d) Compartment planned for small openings in a spruce leading forest. </t>
  </si>
  <si>
    <t>Gruppmedlem 8: Intervjuer, checklista och dokument genomgång, samt fältbesök till:
a) Avdelning 120. 3,4 hektar bestånd avverkats för att ta bort granbarkborreangripna träd. Bedömning av miljövärden gjordes som en del av områdesplaneringen för denna avdelning, med mycket få miljövärden påträffade. Gammal torp grund identifierad och skyddad. All tall skyddad som naturvärdesträd med hög stubbar skapade.
b) Avdelning 121 och 135. Totalt 4,7 hektar som gallrats i syfte att skapa ett hyggesfritt bestånd i framtiden.
c) Avdelning vid Kringstorp. 11,4 hektar bestånd där döda granar avverkats. Mycket död ved på marken. Asp, björk och tall skyddades som naturvärdesträd. Diskussion om föryngringsalternativ, då planen är att plantera lövträd.
d) Avdelning planerad för små öppningar i en granskog.</t>
  </si>
  <si>
    <t>Standards used (incl version and date approved)</t>
  </si>
  <si>
    <t>Standard</t>
  </si>
  <si>
    <t>Skogsförvaltningen utvärderades mot den svenska PEFC skogsstandarden PEFC SWE 002:3. Standarden finns tillgänglig på www.sacert.org/forestry</t>
  </si>
  <si>
    <t>AND</t>
  </si>
  <si>
    <t>The group system was evaluated against the PEFC-endorsed national Group Certification Standard for Sweden, PEFC SWE 004:3. A copy of the standard is available at www.pefc.org.</t>
  </si>
  <si>
    <t>och</t>
  </si>
  <si>
    <t>Gruppsystemet utvärderades mot PEFC Grupp certifieringsstandard för Sverige, PEFC SWE 004:3.  Standarden finns tillgänglig på www.sacert.org/forestry</t>
  </si>
  <si>
    <t>The ISO-14001 Standard was evaluated as for the requirements incorporated into the Swedish PEFC SWE 002:3 standard.</t>
  </si>
  <si>
    <t>ISO-14001 standarden som införlivats i den svenska PEFC SWE 002:3 standarden.</t>
  </si>
  <si>
    <t>PEFC International ST 2001:2020 PEFC trademark requirements were checked</t>
  </si>
  <si>
    <t>PEFC International ST 2001:2020 PEFC trademark requirements checkats</t>
  </si>
  <si>
    <t>Anpassning av standarden</t>
  </si>
  <si>
    <t>Ingen.</t>
  </si>
  <si>
    <t>5a</t>
  </si>
  <si>
    <t>THE GROUP</t>
  </si>
  <si>
    <t>GRUPPEN</t>
  </si>
  <si>
    <t>5a.1</t>
  </si>
  <si>
    <t xml:space="preserve">Group manager/entity description </t>
  </si>
  <si>
    <t>Gruppförvaltare/enhetsbeskrivning</t>
  </si>
  <si>
    <t>(specify type of operation, year established, number of sites)</t>
  </si>
  <si>
    <t>(specificera typ av aktivitet, etableringsår, antal medlemmar)</t>
  </si>
  <si>
    <t>The group manager is "Grönt Paraply i Sverige AB". The group was established in 1999 under the Swedish consultancy company LRF Konsult, which performs forest management for private and public forest owners as one of their main activities. Grönt Paraply AB, 556560-5507 is a wholly owned company of Ludvig &amp; Co Holding AB and thus a sistercompany of Ludvig &amp; Co AB. The number of group members is at present 41. The members are either community forests or privately owned small estates.</t>
  </si>
  <si>
    <t>Gruppförvaltare är "Grönt Paraply i Sverige AB". Gruppen bildades år 1999 av LRF Konsult. Grönt Paraply AB, 556560-5507 är sedan 2020 ett helägt dotterbolag till Ludvig &amp; Co Holding AB och därmed systerföretag med Ludvig &amp; Co AB.  Antalet medlemmar är för närvarande 41. Medlemmarna är antingen kommunägda skogar eller privatägda små fastigheter.</t>
  </si>
  <si>
    <t>5a.2</t>
  </si>
  <si>
    <t>Ownership of the land, forest and forest management enterprise</t>
  </si>
  <si>
    <t>Ägande av marken, skogen och skogsförvaltningsbolag</t>
  </si>
  <si>
    <t>See list of PEFC FM group members in Annex 7.</t>
  </si>
  <si>
    <t>Se lista över PEFC FM gruppmedlemmar i Bilaga 7.</t>
  </si>
  <si>
    <t>5a.3</t>
  </si>
  <si>
    <t>Responsibility of Group Manager</t>
  </si>
  <si>
    <t>Gruppförvaltarens ansvar</t>
  </si>
  <si>
    <t>To maintain register of group members, to check the land owners management plan and other documentation prior to membership in the group, to inform members of their obligations as members, to maintain up to date instructions for the forest management, to carry out internal audits and secure compliance with the applicable standards.</t>
  </si>
  <si>
    <t>Att upprätthålla register över gruppmedlemmar, att kontrollera markägarens förvaltningsplan och annan dokumentation innan medlemskap i gruppen beviljas, att informera medlemmarna om deras skyldigheter som medlemmar, att tillhandahålla uppdaterade instruktioner för skogsskötseln, att utföra interna revisioner och att säkreställa att gruppen levar upp til gällande standarder.</t>
  </si>
  <si>
    <t>5a.4</t>
  </si>
  <si>
    <t>Responsibility of Group Members</t>
  </si>
  <si>
    <t>Gruppmedlemmars ansvar</t>
  </si>
  <si>
    <t>To be responsible for their own forest management, to follow the PEFC and/or FSC standards (depending on membership of both or one of the group schemes), to accept internal and external audits, and to accept the group entity's rules for membership in and exclusion from the group.</t>
  </si>
  <si>
    <t>Att vara ansvarliga för egen skogsförvaltning, att följa PEFC och/eller FSC-standarden, att acceptera interna och externa revisioner, och att acceptera gruppenhetens regler för medlemskap i och uteslutande ur gruppen.</t>
  </si>
  <si>
    <t>5a.5</t>
  </si>
  <si>
    <t>System for assessment and demonstration of compliance with forest management standard</t>
  </si>
  <si>
    <t>System för bedömning och demonstration av efterlevnad av skogsförvaltningsstandarder</t>
  </si>
  <si>
    <t xml:space="preserve">Grönt Paraply has presented the requirements in a document folder for FSC and PEFC respectivly, where everything around FSC certification and PEFC certification is collected. The procedures in the management system are adapted as to include all requirements of the FSC and/or PEFC standard. This also includes field instructions that are adapted to the Swedish standards. The compliance with the requirements is checked through internal audits carried out by Grönt Paraply. This is carried out through a sampling of carried out activities and a sampling of members to be included in the internal audit. </t>
  </si>
  <si>
    <t>Grönt Paraply har lagt fram kraven i en dokumentfil för FSC där allt som rör FSC-certifiering sammanställs. Rutinerna i förvaltningssystemet har anpassats för att omfatta alla krav i FSC-standarden. Detta innefattar även fältinstruktioner som har anpassats till den svenska FSC-standarden. Efterlevnaden av kraven kontrolleras med hjälp av interna revisioner som utförs av Grönt Paraply. Detta verkställs med hjälp av stickprover av utförda aktiviteter och stickprover av medlemmar som omfattas av den interna revisionen.</t>
  </si>
  <si>
    <t>5a.6</t>
  </si>
  <si>
    <t>Efterlevnad av PEFC:s skogs- och gruppkrav.</t>
  </si>
  <si>
    <t>See the PEFC group standard and checklist in Annex A6b</t>
  </si>
  <si>
    <t>Se PEFC FM grupp standard och checklista  i bilaga A6b PEFC Group Checklist SWE</t>
  </si>
  <si>
    <t>See the PEFC FM standard and checklist in Annex A1b</t>
  </si>
  <si>
    <t>Se PEFC FM checklista i bilaga a1b PEFC FM Checklist SWE</t>
  </si>
  <si>
    <t>RESUMÉ AV SKOGSFORVALTNINGEN</t>
  </si>
  <si>
    <t>Beskrivning av systemet</t>
  </si>
  <si>
    <t>The Group Manager has a complete set of group scheme required guidelines, descriptions, templates and formats, which are kept in a folder for the group scheme. The system is set up as centralised procedures. Each Group Member has a detailed forest management plan - most often based on the Swedish forest management system pC Skog. Besides the forest management plan, the group members hold information from national databases on e.g. cultural heritage, protected areas, species etc.</t>
  </si>
  <si>
    <t>Gruppledaren har en komplett uppsättning av det krävade gruppsystemet med riktlinjer, beskrivningar, mallar och formaten, som hålls i en mapp för gruppen. Systemet sätts upp som centraliserade förfaranden/rutiner/proceduren. Varje gruppmedlem har en detaljerad skogsbruksplan - oftast bygger på det svenska digitala systemet pC Skog. Förutom skogsbruksplan, har gruppmedlemmarna information från nationella databaser på t.ex. kulturarv, skyddade områden, arter etc.</t>
  </si>
  <si>
    <t>At the Group Manager, there are technical and human capacities to hold the functions and responsibilities as Group Manager. The Group Members are either private or municipality forest owners, with most often 1-2 employees. All group members hire in contractors to perform the forest operations.</t>
  </si>
  <si>
    <t>Vid gruppledaren, finns tillräcklig tekniska och mänskliga resurser för att uppretthålla ansvaret som gruppledare. Gruppmedlemmarna är antingen privata eller kommun skogsägare, med oftast 1-2 anställda. Alla gruppmedlemmarna anställer entreprenörer till att utföra de skogliga verksamheten.</t>
  </si>
  <si>
    <t>Syfte</t>
  </si>
  <si>
    <t>For each group member, the management objectives are formulated in the general information in pC Skog or in the written forest policy endorsed e.g. by the municipality council. The management objectives are for most group members focused on meeting national and international standards and on the three cornerstones of sustainability: Economy, Social and Environmental benefits. For all municipality group members, the benefits for the local inhabitants are the most important aspect of the forest management.</t>
  </si>
  <si>
    <t>För varje gruppmedlem är förvaltningsmålen formuleras i den allmänna informationen i pC Skog eller i en skriftlig skogspolitik som t.ex. av kommunen. Förvaltningsmålen för de flesta gruppmedlemmar fokuserat på att möta nationella och internationella standarder och på de tre hörnstenarna i hållbarhet: Ekonomi, sociala och miljömässiga förhållanden. För alla kommunerna, är de sociala målen och lokalbefolkningen de viktigaste aspekten av skogsdriften.</t>
  </si>
  <si>
    <t>SAMMANFATTNING AV ORANISATIONELL STRUKTUR OCH FÖRVALTNING (detta är ett särskilt krav för Sverige för direktcertifiering och grupper av skogsentreprenörer eller avverkningsorganisationer, men också relevant för alla enligt ISO 17021).</t>
  </si>
  <si>
    <t>Demonstration av åtagande att upprätthålla effektivitet och förbättring av förvaltningssystemet för att förbättra övergripande prestanda; Ledningssystem fortfarande effektivt och relevant (redovisning av förändringar och klientmål)</t>
  </si>
  <si>
    <t>The group manager is Grönt Paraply i Sverige, which has been established as a legal unit solely to offer membership for forest owners in the PEFC (and FSC) groups maintained by the unit. The group manager employs only one parttime forester, which works for Ludvig &amp; Co AB. The forester is responsible for the tasks of the group manager. The group manager has a steering group of three other staff members of Ludvig  Co AB, which performs management reviews, approvals of new group members and annual reports as well as performs internal audits at the group manager. The forester of the group manager performs assessments of potential group members and when the group members have been acepted performs internal audits of the group members by sampling, as well as formulates and maintains the management system with policies and procedures for the PEFC (and FSC) group.</t>
  </si>
  <si>
    <t xml:space="preserve">Gruppförvaltare är Grönt Paraply i Sverige, vilket har upprättats som en juridisk enhet enbart för att erbjuda medlemskap för skogsägare i PEFC (och FSC) grupper som underhålls av enheten. Gruppförvaltaren anlitar endast jägmästare på deltid som lånats ut av moderbolaget Ludvig  Co AB. Jägästaren är ansvarig för gruppledarens arbetsuppgifter. Gruppledarem har en styrgrupp av tre övriga anställda inom Ludvig &amp; Co AB, som utför ledningsrekommendationer, godkännanden av nya gruppmedlemmar och årsredovisningar samt utför internrevisioner hos gruppledaren. Gruppledaren utför bedömningar av potentiella nya gruppmedlemmar och när gruppmedlemmarna har accepterats utför internrevisioner av gruppmedlemmarna genom provtagning samt formulerar och underhåller förvaltningssystemet med policies och rutiner för PEFC (och FSC) gruppen.
</t>
  </si>
  <si>
    <t>Beskrivning av Ledningssystemet</t>
  </si>
  <si>
    <t xml:space="preserve">The management system of Grönt Paraply i Sverige consists of a documented system with centralised policies and procedures. The group manager has a ISO 14001 based steering system written down in an "Environmental Handbook" and a "Steering handbook", which include all required procedures and policies in accordance with the applicable ISO 14001 and PEFC standards. </t>
  </si>
  <si>
    <t>Ledningssystemet för Grönt Paraply i Sverige består av ett dokumenterat system med centraliserade policyer och förfaranden. Gruppledaren har ett ISO 14001-baserat styrsystem nedskrivet i en "Miljömanual" och en "Ledningshandbok" som innehåller alla nödvändiga förfaranden och policyer i enlighet med gällande ISO 14001 och PEFC-standarder.</t>
  </si>
  <si>
    <t>The group manager has established a webpage, where there is a group member portal. Each group member has a logon and can access all relevant documents and procedures for the group.</t>
  </si>
  <si>
    <t>Gruppledaren har etablerat en webbsida där det finns en gruppmedlemsportal. Varje gruppmedlem har en inloggning och har tillgång till alla relevanta dokument och rutiner för gruppen.</t>
  </si>
  <si>
    <t xml:space="preserve">In additional, each group member receives a group manager handbook, which compliments the group managers forest management plan documentation and secures that the group members' written documentation is also in line with the applicable standards. 
Each year, the group manager organises group member meetings, where the group members receive elevant training and information on identified non-compliances and observations. Together, the group manager and the group members develop solutions to identified non-conformities if any.  </t>
  </si>
  <si>
    <t>Dessutom får varje gruppmedlem en grupphandbok som kompletterar gruppledarens  skogsplaneringsdokumentationen och säkerställer att gruppmedlemmens skriftliga dokumentation också överensstämmer med gällande standarder.
Gruppledaren organiserar varje år gruppmedlemsmöten där gruppmedlemmarna får relevant utbildning och information om identifierade avvikelser och observationer. Tillsammans utvecklar Gruppledaren och gruppmedlemmarna lösningar för de identifierade avvikelserna om sådana finns.</t>
  </si>
  <si>
    <t xml:space="preserve">Based on the internal audits of the group members by sampling performed by the group manager, the follow up with the group members on daily basis and on the annual review of the group member performed by the steering committee of Grönt Paraply, an annual report is prepared by the group manager with results and description of the evaluations on improving performance and maintaining effectiveness of the group scheme. </t>
  </si>
  <si>
    <t>Baserat på gruppgruppens internrevisioner av gruppmedlemmarna genom provtagning, daglig uppföljning av gruppmedlemmarna och årlig översyn av Gruppledaren som utförs av styrelsen för Grönt Paraply utarbetas en årsredovisning av Gruppledaren med resultat och beskrivning av utvärderingarna för att förbättra utförande och upprätthålla grupplanens effektivitet.</t>
  </si>
  <si>
    <t>Beskrivning av system</t>
  </si>
  <si>
    <t xml:space="preserve">See above under 5.4.1 and 5.4.2. </t>
  </si>
  <si>
    <t xml:space="preserve">Se ovan under 5.4.1 och 5.4.2. </t>
  </si>
  <si>
    <t>The management system of Grönt Paraply i Sverige consists of a documented system with centralised policies and procedures. The group manager has a ISO 14001 based steering system written down in an "Environmental Handbook" and a "Steering handbook", which include all required procedures and policies in accordance with the applicable ISO 14001 and PEFC standards. The environmental handbook includes the environmentl objectives and goals of the group, the risks and opportunities for improvements as well as describes the organisational structure of Grönt Paraply i Sverige.</t>
  </si>
  <si>
    <t>Ledningssystemet för Grönt Paraply i Sverige består av ett dokumenterat system med centraliserade policyer och förfaranden. Gruppledaren har ett ISO 14001-baserat styrsystem nedskrivet i en "Miljömanual" och en "Ledningshandbok" som innehåller alla nödvändiga förfaranden och policyer i enlighet med gällande ISO 14001 och PEFC-standarder. Miljömanualen innehåller miljö och gruppmålen, risker och möjlighete för  förbättringar samt beskriver organisationsstrukturen för Grönt Paraply i Sverige.</t>
  </si>
  <si>
    <t>Gruppledaren har anlitat en extern konsult som bistår gruppen med att organisera dokumentationen för PEFC-gruppen och centraliserade förfaranden/policyer i enlighet med ISO 14001. Gruppledarens hela systemet fungerar och hålls i ett organiserat mappsystem. Gruppledaren har med hjälp av en extern konsult förberett ISO 14001-certifieringen, som uppnåddes av Grönt Paraply i Sverige i god tid före PEFC MA.</t>
  </si>
  <si>
    <t>Grönt Paraply i Sverige har nu ett ISO 14001 Certifikat nr: SWE-EMS-1010 och driver ett miljöledningssystem som uppfyller kraven i ISO 14001: 2015 för följande omfattning: Förvaltning av FSC® &amp; PEFC ™ Skogsbruksgruppcertifiering.</t>
  </si>
  <si>
    <t>24.04 - 04.05.2023</t>
  </si>
  <si>
    <t>Tidsplan</t>
  </si>
  <si>
    <t>24.04.2023 Opening meeting - Group manager and auditors</t>
  </si>
  <si>
    <t>24.04.2023 Öppning - gruppledaren och revisorerna</t>
  </si>
  <si>
    <t>24.04.2023 Audit: Review of documentation &amp; Group systems, staff interviews</t>
  </si>
  <si>
    <t>24.04.2023 Granskning av dokumentation &amp; Gruppsystem/-rutiner, interview</t>
  </si>
  <si>
    <t>25.04.2023 Site visit Group member 1, MU 1</t>
  </si>
  <si>
    <t>25.04.2023 Site besök Gruppmedlem 1, Skog 1</t>
  </si>
  <si>
    <t>27.04.2023 Site visit Group member 2, MU 2</t>
  </si>
  <si>
    <t>27.04.2023 Site besök Gruppmedlem 2, Skog 2</t>
  </si>
  <si>
    <t>28.04.2023 Site visit Group member 3, MU 3</t>
  </si>
  <si>
    <t>28.04.2023 Site besök Gruppmedlem 3, Skog 3</t>
  </si>
  <si>
    <t>02.05.2023 Site visit Group member 4, MU 4</t>
  </si>
  <si>
    <t>02.05.2023 Site besök Gruppmedlem 4, Skog 4</t>
  </si>
  <si>
    <t>03.05.2023 Site visit Group member 5, MU 5</t>
  </si>
  <si>
    <t>03.05.2023 Site besök Gruppmedlem 5, Skog 5</t>
  </si>
  <si>
    <t>04.05.2023 Closing meeting - Group manager and auditors</t>
  </si>
  <si>
    <t>04.05.2023 Avslutning -  (gruppledaren och revisorerna)</t>
  </si>
  <si>
    <t>Estimat av persondaga använt på att genomföra inspektionen</t>
  </si>
  <si>
    <t>10 person days including time spent on preparatory work, actual audit days, consultation and report writing (excluding travel)</t>
  </si>
  <si>
    <t>1) Karina Kitnaes, Revisor, TL. WSP Danmark A/S. Cand. Scient. biolog med spesialisering innen skogøkologi, FSC/PEFC FM/COC auditor. 26 års internasjonal arbeidserfaring med fokus på sertifisering og implementering av EU Natura 2000 og EUs vannrammedirektiv i Sentral- og Østeuropa. Siden 2001 auditor for SA Cert for FSC/PEFC FM og COC sertifisering i Danmark, England, Finland, Litauen, Letland, Malaysia, Norge, Hvitrussland, Russland, Skottland, Slovakiet og Sverige.</t>
  </si>
  <si>
    <t xml:space="preserve">2) Lennart Holm, Revisor. Jägmästare och Direktör i konsult firman Lennart Holm Florestal Internacional Lda. 34 års erfarenhet från skogssektorn; 26 års internationell erfarenhet, och 17 års internationell revisions erfarenhet. Lennart har framställt, upprätthållt och reviderat många olika skogsförvaltningar i Sverige, Norge, Danmark, Kanada, USA, Portugal och Spanien. Lennart äger nu en konsultfirma som jobbar med certifiering, revidering och skogsskötsel.  </t>
  </si>
  <si>
    <t>Karina S. Kitnaes</t>
  </si>
  <si>
    <t>Audit Objectives for Soil Association Certification are to assess the Organisation against the relevant PEFC Scheme and associated PEFC normative documents, and relevant ISO Standards and shall include the following:
a) determination of the conformity of the client’s management system, or parts of it, with audit criteria;
b) determination of the ability of the management system to ensure the client meets applicable statutory, regulatory and contractual requirements;
c) determination of the effectiveness of the management system to ensure the client can reasonably expect to achieving its specified objectives;
d) as applicable, identification of areas for potential improvement of the management system.</t>
  </si>
  <si>
    <t>Kriterier blev valda för bedömning utifrån • områden med potentiella brister / relaterad till tidigare CARs eller olösta problem, • anknytning till intressenternas synpunkter, • där det har skett förändringar i förvaltningen/området omfattat av certifikatet, • om centrala mål och pågående aktiviteter och • att säkerställa att alla principer bedöms minst en gång under de 4 revisionsbesöken.</t>
  </si>
  <si>
    <t>The following criteria were assessed: 3, 4, App. 1 and 7.3</t>
  </si>
  <si>
    <t>Följande kriteria blev granskat: 3, 4, App. 1 och 7.3</t>
  </si>
  <si>
    <t>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t>
  </si>
  <si>
    <t>Revisionen involverade genomgång av relevant grupp och förvaltningsdokumentation, fältbesök, intervjuer och diskussioner med skogsförvaltare/-ägare, och slutförande av checklistan. Antalet av enheter som valts ut baserades på beräkning av stickpröv i bilaga 8. Fältbesök valdes till områden senast utförda eller pågående aktiviteter, områden där allmänheten har tillträde, områden med bevarandevärden och att inkludera gruppmedlemmar som inte tidigare besökts av SA Cert.</t>
  </si>
  <si>
    <t>114 consultees were contacted</t>
  </si>
  <si>
    <t>114 intressenter blev kontaktad.</t>
  </si>
  <si>
    <t>1 response was received</t>
  </si>
  <si>
    <t>1 svar blev mottagit.</t>
  </si>
  <si>
    <t>Consultation was carried out on 14.03.2023</t>
  </si>
  <si>
    <t>Konsultation blev genomfört 14.03.2023</t>
  </si>
  <si>
    <t>8 visits/interviews were held by phone/teams/in person during audit</t>
  </si>
  <si>
    <t>8 besök/intervju via telefon, Teams onsite hölls.</t>
  </si>
  <si>
    <t>See A2 for summary of issues raised by stakeholders and SA Cert response</t>
  </si>
  <si>
    <t>Se A2 för sammanfattning</t>
  </si>
  <si>
    <t xml:space="preserve">Group member 1: Interviews, checklist and document review and field visits to: 
a) Compartment FA21-Granhult  final felling of 2,4 ha. Assessment of environmental values was done as part of the area planning for this compartment, with very few environmental values encountered. High stumps created and pine and deciduous trees protected. Several areas were protected due to archaeological remains. 
b) Compartment FA-22-M1 at Ákerbo. Final felling of a 5,8 ha devided into 5 small compartment.  Assessment of environmental values was done as part of the area planning for this compartment, with very few environmental values encountered. High stumps were created and nature trees left. 
c) Planning of an area at Brandhällen where a potential for key woodlands habitat was discovered. Are requires more planning and a inventory of species once the snow is gone. </t>
  </si>
  <si>
    <t>Gruppmedlem 1: interview, checklista och besök.</t>
  </si>
  <si>
    <t xml:space="preserve">Group member 2: Interviews, checklist and document review and field visits to: 
a) Compartment Läggesta, final felling of a 2,4 hectar stand to remove spruce bark beetle infested trees. Assessment of environmental values was done as part of the area planning for this compartment, with very few environmental values encountered. High stumps were created and nature trees left. No soil damage noted despite the area being very wet. 
b) Compartment Äspelund, final felling of a 3,9 hectar stand to remove spruce bark beetle infested trees. Assessment of environmental values was done as part of the area planning for this compartment, with very few environmental values encountered. High stumps were created and nature trees left. </t>
  </si>
  <si>
    <t>Gruppmedlem 2: interview, checklista och besök.</t>
  </si>
  <si>
    <t xml:space="preserve">Group member 3: Interviews, checklist and document review and field visits to: 
a) Compartment Umea 4:3 at I20 skogen where a 6,4 ha stands is planned for final felling. Discussion on regeneration options, where the suggestion was to regenerate with seed trees, and to leave groups of deciduous species. Assessment of environmental values was done as part of the area planning for this compartment, with very few environmental values encountered.
b) Compartment at Umea 4:3, a 1.5 hectar stand where juvenile spacing was done in a pine leading area with severe moose browsing. Deciduous species protected. 
c) Compartment at Ersboda, inside the city limit. Discussion on management options, as the area is within a residential area, with hiking trails and overall lots of recreational use. The plan is to remove danger trees and some older risk trees. </t>
  </si>
  <si>
    <t>Gruppmedlem 3: interview, checklista och besök.</t>
  </si>
  <si>
    <t>Group member 4: Interviews, checklist and document review and field visits to: 
a) Compartment with commercial thinning. First thinning in a pine stand where also deciduous trees were preferred. Assessment of environmental values was done as part of the area planning for this compartment, with very few environmental values encountered. High stumps were created.
b) Compartment with final felling. Assessment of environmental values was done as part of the area planning for this compartment, with very few environmental values encountered. High stumps were created and nature trees left.</t>
  </si>
  <si>
    <t>Gruppmedlem 4: interview, checklista och besök.</t>
  </si>
  <si>
    <t xml:space="preserve">Group member 5: Interviews, checklist and document review and field visits to: 
a) Compartment with commercial thinning of conifer stand. First thinning in a pine stand where also deciduous trees were preferred. Assessment of environmental values was done as part of the area planning for this compartment, with very few environmental values encountered. High stumps were created, and very few stems were damaged. 
</t>
  </si>
  <si>
    <t>Gruppmedlem 5: interview, checklista och besök.</t>
  </si>
  <si>
    <t>6.8.</t>
  </si>
  <si>
    <t>The assessment team reviewed the current scope of the certificate in terms of certified forest area and products being produced. There was no change since the previous evaluation.</t>
  </si>
  <si>
    <t>6.10.</t>
  </si>
  <si>
    <t>Ingan</t>
  </si>
  <si>
    <t>The forest management was evaluated against the PEFC-endorsed national Forest Management Standard for Sweden PEFC SWE 002:3. A copy of the standard is available at www.pefc.org.</t>
  </si>
  <si>
    <t>Compliance with PEFC FM and group requirements</t>
  </si>
  <si>
    <r>
      <t>SUMMARY OF FOREST MANAGEMENT</t>
    </r>
    <r>
      <rPr>
        <b/>
        <i/>
        <sz val="10"/>
        <rFont val="Calibri"/>
        <family val="2"/>
        <scheme val="minor"/>
      </rPr>
      <t xml:space="preserve"> </t>
    </r>
  </si>
  <si>
    <r>
      <t xml:space="preserve">SUMMARY OF ORANISATIONAL STRUCTURE AND MANAGEMENT </t>
    </r>
    <r>
      <rPr>
        <b/>
        <i/>
        <sz val="10"/>
        <rFont val="Calibri"/>
        <family val="2"/>
        <scheme val="minor"/>
      </rPr>
      <t>(this is a specific requirement for Sweden for single-sites and groups of forest contractors or wood procurement organisations, but also relevant for all under ISO 17021).</t>
    </r>
  </si>
  <si>
    <r>
      <t xml:space="preserve">RESUMÈ AV ISO 14001 BASERAT SYSTEM </t>
    </r>
    <r>
      <rPr>
        <b/>
        <i/>
        <sz val="10"/>
        <rFont val="Calibri"/>
        <family val="2"/>
        <scheme val="minor"/>
      </rPr>
      <t xml:space="preserve"> (specifikt krav for grupper i Sverige).</t>
    </r>
  </si>
  <si>
    <t>The Group Manager has had an external consultant assisting the group with organising the PEFC group scheme documentation and centralised procedures/policies in accordance with the ISO 14001. The Group Manager has the full system operating and kept in organised folder system. The Group Manager has with assistance from external consultant prepared for the ISO 14001 certification.</t>
  </si>
  <si>
    <t>Grönt Paraply i Sverige holds valid ISO 14001 Certificate No: SWE-EMS-1010 and operates an Environmental Management System, which complies with the requirements of ISO 14001:2015 for the following scope: Management of FSC® &amp; PEFC™ Forestry Group Scheme Certification.</t>
  </si>
  <si>
    <r>
      <t xml:space="preserve">SUMMARY OF ISO 14001 BASED SYSTEM </t>
    </r>
    <r>
      <rPr>
        <b/>
        <i/>
        <sz val="10"/>
        <rFont val="Calibri"/>
        <family val="2"/>
        <scheme val="minor"/>
      </rPr>
      <t xml:space="preserve"> </t>
    </r>
  </si>
  <si>
    <r>
      <t xml:space="preserve">Any deviation from the audit plan and their reasons? </t>
    </r>
    <r>
      <rPr>
        <sz val="10"/>
        <color indexed="12"/>
        <rFont val="Calibri"/>
        <family val="2"/>
        <scheme val="minor"/>
      </rPr>
      <t>N</t>
    </r>
    <r>
      <rPr>
        <sz val="10"/>
        <rFont val="Calibri"/>
        <family val="2"/>
        <scheme val="minor"/>
      </rPr>
      <t xml:space="preserve"> </t>
    </r>
  </si>
  <si>
    <r>
      <t xml:space="preserve">Any significant issues impacting on the audit programme </t>
    </r>
    <r>
      <rPr>
        <sz val="10"/>
        <color indexed="12"/>
        <rFont val="Calibri"/>
        <family val="2"/>
        <scheme val="minor"/>
      </rPr>
      <t>N</t>
    </r>
    <r>
      <rPr>
        <sz val="10"/>
        <rFont val="Calibri"/>
        <family val="2"/>
        <scheme val="minor"/>
      </rPr>
      <t xml:space="preserve"> </t>
    </r>
  </si>
  <si>
    <t>1) Karina Kitnaes, Auditor, TL. WSP Danmark A/S. M.Sc. biology specialised in forest ecology, FSC/PEFC FM/COC auditor. 26 years international work experience with focus on certification and implementation of the EU Natura 2000 and water framework directive in Central and Eastern Europe. Since 2001 auditor for SA Cert on FSC/PEFC FM and COC certification in Denmark, England, Finland, Lithuania, Latvia, Malaysia, Norway, White-russia, Russia, Schotland, Slovakia and Sweden.</t>
  </si>
  <si>
    <t xml:space="preserve">2) Lennart Holm, Auditor. Forester and Director of the Forest Consultant company Lennart Holm Florestal Internacional Lda. 34 years of experience working in the forest sector, 26 years of international work experience, 17 years of international auditing experience. Lennart has developed, maintained and audited many different Forest Managements in Sweden, Norway, Denmark, Canada, USA, Portugal and Spain. Lennart now has his own consulting company, working with certification, auditing and forest management. </t>
  </si>
  <si>
    <r>
      <t>Changes to management situation</t>
    </r>
    <r>
      <rPr>
        <b/>
        <sz val="10"/>
        <color indexed="10"/>
        <rFont val="Calibri"/>
        <family val="2"/>
        <scheme val="minor"/>
      </rPr>
      <t>- results of management review/internal audit
Effectiveness of management system
Description of any continual improvement activities</t>
    </r>
  </si>
  <si>
    <r>
      <rPr>
        <b/>
        <sz val="10"/>
        <color indexed="10"/>
        <rFont val="Calibri"/>
        <family val="2"/>
        <scheme val="minor"/>
      </rPr>
      <t>Review of complaints or</t>
    </r>
    <r>
      <rPr>
        <b/>
        <sz val="10"/>
        <rFont val="Calibri"/>
        <family val="2"/>
        <scheme val="minor"/>
      </rPr>
      <t xml:space="preserve"> Issues arising</t>
    </r>
  </si>
  <si>
    <t>Annan årligan revision</t>
  </si>
  <si>
    <t>Revisionsdatum</t>
  </si>
  <si>
    <t>Estimerat antall dager för revisionen</t>
  </si>
  <si>
    <t>Revisonsteam</t>
  </si>
  <si>
    <t>Revisorteamet:</t>
  </si>
  <si>
    <t>CV finns tillgängligt.</t>
  </si>
  <si>
    <t>Kriteria bedömt</t>
  </si>
  <si>
    <t>Revisions processen</t>
  </si>
  <si>
    <t>Intressent konsultation</t>
  </si>
  <si>
    <t>Begrundelse för väl av objekt och enheter reviderat</t>
  </si>
  <si>
    <t>Bekräftelse av certifikatets täckning</t>
  </si>
  <si>
    <t>Revisorteamet granskade den nuvarande täckning av certifikatet mot den FSC certifierade skogsarealen och de produkter som produceras. Inga ändringar siden förra revision.</t>
  </si>
  <si>
    <t>Förändringar i förvaltningen</t>
  </si>
  <si>
    <t>Inspektionsteamet granskade förvaltningssituationen. Inga förändringar i ledningen sedan den senaste revisionen.</t>
  </si>
  <si>
    <t>Resultat av utvärderingen</t>
  </si>
  <si>
    <t>Resultaten av utvärderingen redovisas i standard- och checklistan i bilaga 1 och konstaterade avvikelser ges i avsnitt 2 i denna rapport. Se också pkt Synpunkter nedan.</t>
  </si>
  <si>
    <t>Uppkomna Synpunkter</t>
  </si>
  <si>
    <t>Där ett ämne var svårt att undersöka eller där motstridande synpunkter blivit identifierat, beskrivs dessa nedan.</t>
  </si>
  <si>
    <t>Synpunkter</t>
  </si>
  <si>
    <t xml:space="preserve">Any deviation from the audit plan and their reasons? N </t>
  </si>
  <si>
    <t xml:space="preserve">Any significant issues impacting on the audit programme N </t>
  </si>
  <si>
    <t>2) Anders Blomqvist, technical expert, WSP Sverige A/S, M.Sc. Biology and Forestry.</t>
  </si>
  <si>
    <t>2) Anders Blomqvist, teknisk ekspert, WSP Sverige A/S, M.Sc. Biologi og ekologi.</t>
  </si>
  <si>
    <t>07-17.05.2024</t>
  </si>
  <si>
    <t>17.05.2024 Closing meeting - Group manager and auditors</t>
  </si>
  <si>
    <t>07.05.2024 Opening meeting - Group manager and auditors</t>
  </si>
  <si>
    <t>07-08.05.2024 Audit: Review of documentation &amp; Group systems, staff interviews</t>
  </si>
  <si>
    <t>14.05.2024 Site visit Group member 1, MU 1</t>
  </si>
  <si>
    <t>14.05.2024 Site visit Group member 2, MU 2</t>
  </si>
  <si>
    <t>15.05.2024 Site visit Group member 3, MU 3</t>
  </si>
  <si>
    <t>15.05.2024 Site visit Group member 4, MU 4</t>
  </si>
  <si>
    <t>16.05.2024 Site visit Group member 5, MU 5</t>
  </si>
  <si>
    <t>16.05.2024 Site visit Group member 6, MU 6</t>
  </si>
  <si>
    <t>The following criteria were assessed: 3 and App. 1</t>
  </si>
  <si>
    <t xml:space="preserve">Följande kriteria blev granskat: 3 och App. 1 </t>
  </si>
  <si>
    <t>7 visits/interviews were held by phone/teams/in person during audit</t>
  </si>
  <si>
    <t>3 responses were received</t>
  </si>
  <si>
    <t>Consultation was carried out on 25.03.2024</t>
  </si>
  <si>
    <t>Konsultation blev genomfört 25.03.2024</t>
  </si>
  <si>
    <t>3 svar blev mottagit.</t>
  </si>
  <si>
    <t>150 intressenter blev kontaktad.</t>
  </si>
  <si>
    <t>Gruppmedlem 6: interview, checklista och besök.</t>
  </si>
  <si>
    <t>Y</t>
  </si>
  <si>
    <t>Registred organisation with registration no. 556560-5507. Grönt Paraply i Sverige AB is a shareholder company owned by Ludvig &amp; Co Holding AB. The document no. 101 provides information on the board of directors and executing management. The business area is specified (Tjänster avseende certificering och införande av miljöledningssystem inom skogsnäringen)</t>
  </si>
  <si>
    <t xml:space="preserve">Soil Association Certification Ltd. is CB accredited by UKAS and SWEDAC for PEFC FM and COC certification in Sweden. Grönt Paraply i Sverige AB . </t>
  </si>
  <si>
    <t>In addition to the FSC and PEFC FM group certification, Grönt Paraply i Sverige has valid ISO14001 certificate and the management system is in accordance with this. ISO certificate seen, printed version at home office, also found on the webpage of Grönt Paraply i Sverige, https://grontparaply.se/om.html.</t>
  </si>
  <si>
    <t>The group organisation has clear routine for handling and accepting new group members, in doc. No. 202, updated version 20/09/2021. This includes that when a forest owner makes contact with Grönt Paraply i Sverige, they receive an info-pack and the group manager performs an audit of the potential group member. Only if no majors, they sign a group membership agreement. The board of directors must approve the acceptance of new group member before the agreement is signed.</t>
  </si>
  <si>
    <t xml:space="preserve">The group manager has this as a section in 302. Rapport årsuppföljning, and has recorded all contractors/managers of the group members, which may be contracted services from wood procurements organisations. This is also written into the group member contractor. </t>
  </si>
  <si>
    <t>The group manager has appointed two internal auditors which meets these requirements. This is specified and recorded in doc 102 Organisation och personal, and doc 104 Granskningskommitté. Same competence requirements listed as stated in this criteria.</t>
  </si>
  <si>
    <t>The group manager has requested the individual group members, and none of the PEFC group members are members of other umbrella organisations.</t>
  </si>
  <si>
    <t>Summary of the internal audits and records of the annual reports found on the webpage http://grontparaply.se/medlemmarna.html,  including the results and lists of any non-compliances identified.</t>
  </si>
  <si>
    <t>The group organisation offers this through  Ludvig &amp; Co. Examples of services reviewed on the webpage of Ludvig &amp; Co AB, https://ludvig.se/.</t>
  </si>
  <si>
    <t>The group manager maintains and has updated group member register with all information in doc 106 Medlemsförteckning, which also includes the PEFC FM checklist and status for each group member.</t>
  </si>
  <si>
    <t xml:space="preserve">Not relevant. No wood procurement organisations under the certification. </t>
  </si>
  <si>
    <t>n/a</t>
  </si>
  <si>
    <t>The group scheme has access to the national web portal with all relevant Swedish legislation. The web portal is called "regelrätt Skogsbruk". This is also included in the agreement document with the group members, section 2.7.</t>
  </si>
  <si>
    <t xml:space="preserve">This requirement is defined in doc 204 Medlemsavtal, section 2.3. Reviewed for all visited group members. </t>
  </si>
  <si>
    <t>All group members have valid forest management plans, which is a requirement by the group manager before a group member can join the group. This is included in the info-pack and as a check point in the internal audit report.</t>
  </si>
  <si>
    <t xml:space="preserve">This is required in the procedures manual handbook for the group members with description and is also specified in the membership agreement, doc 204 Medlemsavtal section 2.10. </t>
  </si>
  <si>
    <t xml:space="preserve">The group members provide always work instructions to the contractors. Document 403 traktdirectiv (and maybe also own or the contractors' uppföljningsblankett) or through an internal work order with similar information. </t>
  </si>
  <si>
    <t>Neither the group manager nor group members have own forestry organistion but hires in contractors or are small family forestry. However the meaning of this requirement is not clear to neither the auditee nor the auditor. The PEFC Sweden has been asked to clarify this requirement.</t>
  </si>
  <si>
    <t>This is not relevant for any of the group members</t>
  </si>
  <si>
    <t xml:space="preserve">This requirement is included in the 204 membership agreement. Seen for the visited group members and held for all group members. </t>
  </si>
  <si>
    <t xml:space="preserve">Neither the group manager nor group members have received this request, but it is included on general information in reletion with the PEFC standard in the 204 membership agreement, section 2.6. This is also included in the updated version of the document 113 on external communication and use of trademarks. </t>
  </si>
  <si>
    <t>Only two PEFC group members have more than 5000 ha. All requirements are met and detailed in the forest management plan and supporting documentation. These two group members have been asked by WWF and Birdlife to provide all documentation related to ecological landscape planning since last audit.</t>
  </si>
  <si>
    <t>This is included as a requirement in the 204 membership agreement document.</t>
  </si>
  <si>
    <t xml:space="preserve">Grönt Paraply will not sign up any group members if these do not have a valid forest management plan. This is part of the group scheme requirements. All assessed group member has a up-to-date GIS based forest management plan, used for planning and management of the forest holding. </t>
  </si>
  <si>
    <t>No group members with less than 20 ha and all group members have a forest management plan.</t>
  </si>
  <si>
    <t>Through document 204 Membership agreement under point 2.3, the forest owners/group members undertake to fulfill all the requirements prescribed by the forest standard. 402 Maintenance instructions were routinely updated when changing certified land or ownership changes in order to help the members and clarify the requirements. All members are informed about the routine regarding land and owner changes</t>
  </si>
  <si>
    <t>For the group members visited, the group members could document that it is clear in the special agreement between the group member and the purchaser that the Swedish PEFC requirements must be met when selling of standing timber of felling commissions. Group manager did check this at the internal audits conducted of the members.</t>
  </si>
  <si>
    <r>
      <t xml:space="preserve">Forestry shall be practiced in a way that complies with applicable legislation and industry practice. Forestry shall be sustainable </t>
    </r>
    <r>
      <rPr>
        <sz val="10"/>
        <color rgb="FFFF0000"/>
        <rFont val="Calibri"/>
        <family val="2"/>
        <scheme val="minor"/>
      </rPr>
      <t>and based on scientifically tested and site-adapted methods and principles. Sustainable forest management refers to long-term management with the aim of preserving or enhancing the values of the 
forest holding in the form of forest production, climate benefit, conservation values, and social values. Forestry shall have a market perspective and make use of available market information and studies</t>
    </r>
  </si>
  <si>
    <r>
      <t xml:space="preserve">Forest management shall prevent undesired forest fires and unlawful activities like illegal logging and illegal land-use. 
</t>
    </r>
    <r>
      <rPr>
        <sz val="10"/>
        <color rgb="FFFF0000"/>
        <rFont val="Calibri"/>
        <family val="2"/>
        <scheme val="minor"/>
      </rPr>
      <t>Infrastructure such as construction and maintenance of forest roads shall be planned and constructed so that damages to forest ecosystems are minimised.</t>
    </r>
  </si>
  <si>
    <r>
      <t xml:space="preserve">Skogsförvaltningen ska förebygga oönskade bränder och otillåten verksamhet som illegal avverkning och illegal markanvändning. 
</t>
    </r>
    <r>
      <rPr>
        <sz val="10"/>
        <color rgb="FFFF0000"/>
        <rFont val="Calibri"/>
        <family val="2"/>
        <scheme val="minor"/>
      </rPr>
      <t>Infrastruktur som konstruktion och underhåll av skogsbilvägar ska planeras och genomföras så att skador på skogsekosystemet minimeras.</t>
    </r>
  </si>
  <si>
    <t xml:space="preserve">One of PEFC’s cornerstones for a sustainable forest management is to safeguard and promote the environmental values of the forest. Flora, fauna, soil, and water shall be taken into consideration at every forestry operation. As a complement to adjusted forestry measures, areas shall also be completely set aside for environmental purposes. Forest owners shall strive to maintain or enhance the biological diversity in the landscape through good environmental consideration at forestry operations and set-asides for nature conservation in line with this standard. Nature conservation set-asides in excess of the requirements of this standard can be regarded as society’s responsibility where the forest owner, in dialogue with public agencies, should seek a long-term solution. </t>
  </si>
  <si>
    <t>If non-wood forest products, which are not included in the concept of public access, are regularly harvested and commercially used, the resource in question should be monitored and the harvesting levels must be sustainable.</t>
  </si>
  <si>
    <t xml:space="preserve">The PEFC-system works for preservation of forest land and a long-term management of the entire range of forest values. </t>
  </si>
  <si>
    <r>
      <t xml:space="preserve">Conversion of forest land to other land use shall only be made to a limited extent and where such conversion is consistent with current legislation, and after all necessary permissions have been obtained/consultation carried out. Examples of this are when conversion aims at development of infrastructure related to forestry or society at large (roads, wind and solar power etc.), research, improvement of conditions for outdoor life, or preservation or development of cultural values or biological diversity. 
</t>
    </r>
    <r>
      <rPr>
        <i/>
        <sz val="9"/>
        <color rgb="FFFF0000"/>
        <rFont val="Calibri"/>
        <family val="2"/>
        <scheme val="minor"/>
      </rPr>
      <t xml:space="preserve">Note 1: Limited extent means no greater that 5% of the certified forest area (boreal). 
Note 2: The requirement may be fulfilled at group level  </t>
    </r>
    <r>
      <rPr>
        <sz val="10"/>
        <rFont val="Calibri"/>
        <family val="2"/>
        <scheme val="minor"/>
      </rPr>
      <t xml:space="preserve"> </t>
    </r>
  </si>
  <si>
    <t xml:space="preserve">Choice of forest management system 
The clear-felling system is the most common and most evaluated forest management system in Sweden. Other forest management systems, such as continuous cover forestry, may be relevant in relation to the individual forest owner’s goals and conditions. These methods shall be tested and aim for an active, long term, and sustainable forestry. </t>
  </si>
  <si>
    <t xml:space="preserve">Other management methods, such as continuous cover forestry methods, may be applied provided that the methods in question are site-adapted and provide conditions for long term management, sustainable production, as well as consider nature-, cultural-, and social values of the forest. Completed measures shall be documented in the forest management plan. The requirements of the Forestry 
Standard shall be observed also when the forest is managed with other management systems than the clear-felling system. </t>
  </si>
  <si>
    <t xml:space="preserve">Conservation trees/potential conservation trees 
All forestry operations are of importance for the creation of future conservation values. Conservation trees are valuable to biological diversity and may contribute to the forest’s aesthetical values. 
PEFC takes a positive view on the possibility to apply longer rotation periods also in production stands, e.g., for the purpose of producing special timber qualities, for social reasons, or according to the forest owner’s wishes. </t>
  </si>
  <si>
    <t xml:space="preserve">At thinning and regeneration felling, all conservation trees shall be retained to live, die, decompose, and decay. If the total number of conservation trees at regeneration felling amounts to less than 10 per hectare on average, these shall be complemented with potential conservation trees so that 10 trees on average per hectare are always retained. 
In stands where it is difficult to distinguish conservation trees, all deciduous conservation trees are retained, and at least 10 coniferous conservation trees/potential conservation trees on average per hectare.  
For trees and groups of trees in production stands that have obtained the characteristics of conservation trees, but for which felling has been postponed for a specific purpose, for example for special timber qualities or social values, objective and purpose shall be described in the forest management plan. </t>
  </si>
  <si>
    <t xml:space="preserve">Felling of a stand of seed trees is in this context considered part of regeneration felling. Provided that enough conservation trees and potential conservation trees have been retained at regeneration felling, additional potential conservation trees need not be retained when seed trees are felled.  </t>
  </si>
  <si>
    <r>
      <t xml:space="preserve">Felling of a conservation tree is only allowed: 
• if the operation favours another conservation tree, deemed to have higher conservation values 
• in the case of road construction, risk of damages to humans or buildings, as well as for trees in the vicinity of overhead wires 
• if they risk damaging ancient remains and other cultural heritage sites 
• if silvicultural measure is significantly impeded. 
The harvested tree is retained as fresh dead wood.
A conservation tree may be in a stage of dying or alive. A conservation tree must have special 
conservation values and differ from the stand that is to be harvested. 
</t>
    </r>
    <r>
      <rPr>
        <i/>
        <sz val="9"/>
        <rFont val="Calibri"/>
        <family val="2"/>
        <scheme val="minor"/>
      </rPr>
      <t xml:space="preserve">Examples of conservation trees: 
• trees that are different from the rest of the stand, especially thick and/or old trees 
• thick trees with manifest wide and thick branched/flat crown 
• thick spruces that have previously grown without competition, so called “enclosed pasture spruces” 
• thick aspens and alders, unless they appear in abundance 
• the following trees when they occur in stands dominated by conifers: tree-like sallow, rowan, Swedish whitebeam, maple, linden, bird cherry, wild cherry, or thick common hazel  
• solitary or smaller groups of valuable deciduous trees in the boreal forest landscape 
• thick common junipers 
• trees with manifest open fire scars 
• trees with hollows and trees with nests of dry twigs 
• trees with evident traces of cultural activity. 
Trees that are part of the ordinary management program, e.g., seed trees, shelterwood trees, and saw timber stands do not count as conservation trees. </t>
    </r>
    <r>
      <rPr>
        <sz val="10"/>
        <rFont val="Calibri"/>
        <family val="2"/>
        <scheme val="minor"/>
      </rPr>
      <t xml:space="preserve">
Potential conservation trees are living ordinary trees, representative of the stand, that are retained to develop into conservation trees during the following rotation period. As potential conservation trees are chosen those trees deemed to have the best possibility to develop conservation values. Potential conservation trees are preferably retained in or adjacent to consideration patches (e.g., groups of trees 
and edge zones). </t>
    </r>
  </si>
  <si>
    <r>
      <t xml:space="preserve">Where conditions exist for deciduous trees on the forest holding, an area equivalent to at least 5% of the area of mesic and moist forest soils shall be managed to become dominated by deciduous trees. Stands dominated by deciduous trees in all soil moisture classes may be included. It shall be indicated in the forest management plan which compartments that have been identified. 
</t>
    </r>
    <r>
      <rPr>
        <sz val="10"/>
        <color rgb="FFFF0000"/>
        <rFont val="Calibri"/>
        <family val="2"/>
        <scheme val="minor"/>
      </rPr>
      <t xml:space="preserve">On forest holdings where conditions for at least 5% of stands dominated by deciduous trees are lacking, and where rational deciduous forest management cannot be practiced due to browsing, soil conditions, climatic conditions, or where it conflicts with the Forestry Act, forest management shall be practiced for an increased volume of deciduous timber at the level of the forest holding. Existing occurrence of deciduous trees and objective for increased deciduous timber volume shall be described in the forest management plan. </t>
    </r>
  </si>
  <si>
    <t xml:space="preserve">Forest health 
Forest owners shall, by means of appropriate silvicultural methods, work for the creation of vital forests by preventing damages to forests caused by factors such as frost, snow, wind, drought, and flooding. The risk of damages by pests such as fungi and insects shall be minimized through application of the provisions and general advice of the Forestry Act.  </t>
  </si>
  <si>
    <t xml:space="preserve">Variation in stand age and tree species shall be aimed at, at forest holding level. </t>
  </si>
  <si>
    <t xml:space="preserve">Risk-preventive measures and active forest protection shall be carried out in accordance with the forestry legislation. E.g. the forest Agency and the Swedish University of Agricultural Sciences provides information about factors affecting forest health which should be used as a basis for monitoring. </t>
  </si>
  <si>
    <r>
      <t xml:space="preserve">Ditching
</t>
    </r>
    <r>
      <rPr>
        <b/>
        <sz val="10"/>
        <color rgb="FFFF0000"/>
        <rFont val="Calibri"/>
        <family val="2"/>
        <scheme val="minor"/>
      </rPr>
      <t xml:space="preserve">Ditching is a substantial intervention in the natural environment. To ensure forest regeneration and a good forest production, precautionary ditching as well as maintenance of existing ditches, may be necessary.  </t>
    </r>
  </si>
  <si>
    <t xml:space="preserve">Precautionary ditching may be applied when regeneration requirements of the forestry legislation cannot be met in any other way. In previously ditched areas where the frequency of ditches is too sparse or ditches are wrongly constructed, new ditches may be established if permission is obtained from the County Board. </t>
  </si>
  <si>
    <t xml:space="preserve">Consultation with the Forest Agency shall be conducted before cleaning/maintenance of ditches is made if the operation has a clearly negative impact on lakes and water courses or is connected to areas with high conservation values. In connection with cleaning of ditches, ditches that fall directly into water courses and lakes shall be taken care of so that sludge in the water may settle before the water reaches the water course.  
 </t>
  </si>
  <si>
    <t xml:space="preserve">Exemption from the commitment of not establishing new ditches is allowed in the event of floods, threatening the vitality of the forest stand, that are occurring beyond the forest owner’s own control. Excluded from this exemption are forests with high conservation values that are naturally and recurrently flooded.  </t>
  </si>
  <si>
    <t xml:space="preserve">Pest control methods 
PEFC’s aim is a forestry free of chemical pest control products. </t>
  </si>
  <si>
    <t xml:space="preserve">Chemical products for pest control may only be used in exceptional cases when other suitable methods are not at hand. The usage shall follow the regulations by Swedish authorities. Any usage of chemical pest control products shall be documented and possible to motivate. </t>
  </si>
  <si>
    <r>
      <t xml:space="preserve">The use of plants treated with chemical pesticides or use of chemical pesticides in connection with planting is not permitted in the PEFC-certified forestry. 
</t>
    </r>
    <r>
      <rPr>
        <i/>
        <sz val="9"/>
        <color rgb="FFFF0000"/>
        <rFont val="Calibri"/>
        <family val="2"/>
        <scheme val="minor"/>
      </rPr>
      <t xml:space="preserve">Note: For example, the use of chlorinated hydrocarbons and pesticides classified as WHO Type 1A and 1B is prohibited. </t>
    </r>
  </si>
  <si>
    <r>
      <rPr>
        <sz val="10"/>
        <color rgb="FFFF0000"/>
        <rFont val="Calibri"/>
        <family val="2"/>
        <scheme val="minor"/>
      </rPr>
      <t xml:space="preserve"> The forest owner shall be aware of the basis of Swedish wildlife management: 
• If the societal objectives regarding damages to forests from ungulates are not achieved, ungulate populations shall be adjusted accordingly.  
• To assess whether societal objectives regarding forest damages of ungulates are achieved, moose-grazing-inventory (ÄBIN) shall be used as on objective and quality assured method. 
A prerequisite for achieving the objectives regarding rowan, aspen, sallow, and oak (RASE) is that these are retained/promoted to a sufficient extent at pre-commercial thinning. 
</t>
    </r>
    <r>
      <rPr>
        <sz val="10"/>
        <color theme="1"/>
        <rFont val="Calibri"/>
        <family val="2"/>
        <scheme val="minor"/>
      </rPr>
      <t xml:space="preserve">
</t>
    </r>
    <r>
      <rPr>
        <i/>
        <sz val="10"/>
        <rFont val="Calibri"/>
        <family val="2"/>
        <scheme val="minor"/>
      </rPr>
      <t xml:space="preserve">Guidance: 
The size of ungulate populations may be considered well-balanced when:
o rowan, aspen, sallow, and oak have the possibility to grow into trees in those parts of the country where they naturally occur
o it is possible to regenerate the forest land with suitable tree species
o at least 7 out of 10 regenerated stems of pine are undamaged at 5 m height 
</t>
    </r>
  </si>
  <si>
    <r>
      <rPr>
        <sz val="10"/>
        <color rgb="FFFF0000"/>
        <rFont val="Calibri"/>
        <family val="2"/>
        <scheme val="minor"/>
      </rPr>
      <t xml:space="preserve">Skogsägaren ska vara medveten om utgångspunkterna i svensk viltförvaltning: 
• Om samhällets mål avseende skogsskador av klövvilt inte uppnås ska 
klövviltstammarna anpassas därefter. 
• Som underlag för att bedöma om samhällets mål avseende skogsskador av klövvilt uppnåtts ska älgbetesinventering, (ÄBIN) som objektiv och kvalitetssäkrad metod användas. 
En förutsättning för att nå målen avseende RASE (Rönn, Asp, Sälg, Ek) är att de lämnas/gynnas i tillräcklig omfattning vid ungskogsröjning. </t>
    </r>
    <r>
      <rPr>
        <sz val="10"/>
        <rFont val="Calibri"/>
        <family val="2"/>
        <scheme val="minor"/>
      </rPr>
      <t xml:space="preserve">
</t>
    </r>
    <r>
      <rPr>
        <i/>
        <sz val="10"/>
        <rFont val="Calibri"/>
        <family val="2"/>
        <scheme val="minor"/>
      </rPr>
      <t xml:space="preserve">
Vägledning: 
Klövviltstammarnas storlek kan anses vara väl avvägd när:
o rönn, asp, sälg och ek kan bli trädbildande i de delar av landet där de är naturligt förekommande,
o det är möjligt att föryngra skogsmarken med lämpligt trädslag,
o minst 7 av 10 föryngrade tallstammar är oskadade vid 5 m höjd.</t>
    </r>
  </si>
  <si>
    <t>In areas set aside for nature conservation purposes, where management is needed in order to preserve or enhance conservation values, measures shall be taken. Only measures to preserve or enhance biological diversity are allowed. In areas set aside for recreation and outdoor life or cultural environments, only measures that preserve or enhance social values and, nature values and/or cultural values are allowed.</t>
  </si>
  <si>
    <t xml:space="preserve">Other tree-covered land with at least 10% crown density, and where grazing or mowing is practiced to an extent sufficient to provide good living conditions for flora/fauna dependent on this, may be set aside according to forestry objective NS.  </t>
  </si>
  <si>
    <t xml:space="preserve">If more than 10 % of productive forest land has been set-aside for nature conservation purposes, the following relaxations from the standard may be applied:
o For up to 5 % of the productive forest land, the standard’s requirements regarding creation of dead wood and retaining of potential conservation trees need not be applied. The requirements of the forestry legislation must however always be met.
o If at least half of the set-aside area is formed by stands dominated by broad-leafs, paragraph 3.4.5.2 does not have to be met. In edge- and buffer zones as well as in biotopes requiring special consideration, broad-leafs shall be safeguarded.
o For larger forest owners, stands dominated by exotic tree species may form up to 25 % of the area of productive forest land.
Any relaxations of the rules shall be documented in the forest management plan.
</t>
  </si>
  <si>
    <r>
      <t xml:space="preserve">Cultural stumps shall be created in order to indicate the occurrence of ancient- and cultural remains, unless this appears clearly in any other way. 
</t>
    </r>
    <r>
      <rPr>
        <sz val="10"/>
        <color rgb="FFFF0000"/>
        <rFont val="Calibri"/>
        <family val="2"/>
        <scheme val="minor"/>
      </rPr>
      <t xml:space="preserve">When it is not possible or may cause danger or does not add any signal value to create cultural heritage stumps, the remain may be marked out in another way that is clear, e.g., with grade stakes.  </t>
    </r>
  </si>
  <si>
    <r>
      <t xml:space="preserve">Social standard 
The business that are of importance to Swedish PEFC-certification shall be practiced so that current laws, Swedish collective agreements, and practice of the labour market are observed. PEFC-certified forest owners, wood procurement organizations, and contractors shall work for a forestry-related community of values </t>
    </r>
    <r>
      <rPr>
        <b/>
        <sz val="10"/>
        <color rgb="FFFF0000"/>
        <rFont val="Calibri"/>
        <family val="2"/>
        <scheme val="minor"/>
      </rPr>
      <t xml:space="preserve">based on: 
• The right of ownership and the possibility to own and manage forests under reasonable conditions 
• A forestry sector with equal rights and opportunities and gender equality 
• A safe and healthy work environment 
• Adequate qualifications for the work being carried out 
• Social and cultural consideration 
• Thriving rural areas with viable local businesses 
• The right of public access which provides the public with the possibility to visit nature 
• Good relations with the surrounding world and other stakeholders being active in the forest 
• A business that is regulated in contracts between parties with mutual respect and responsibility </t>
    </r>
  </si>
  <si>
    <t xml:space="preserve">Consideration for social values, recreation and outdoor life
The social values of forests are all the good from the forest that humans benefit from; experience values, public health, jobs, and rural development. The concept also includes the economic and historical development of how forests have contributed to prosperity of the country’s wealth and how this has made an imprint on peoples view on the forests. The forest sector’s targets for good environmental consideration provide guidance for management of forests of significance to recreation and outdoor life. The targets have been elaborated by the Forest Agency, the forestry sector, and non-governmental organizations in collaboration. They concern especially designated areas such as recreational areas, recreational sites, forest tracks, and trails.
The forest owner safeguards and pay attention to the right of public access and welcomes the public to the forest in the respectful way described by the right of public access. The right of public access provides the public with the possibility to visit nature for recreation and outdoor life, provided that this does not cause any 
damage or inconvenience to the forest owner.  
The forest owner has a positive attitude towards local outdoor- and sports activities. For a successful cooperation around such activities, a dialogue with mutual responsibility is required. </t>
  </si>
  <si>
    <r>
      <t xml:space="preserve">Regarding consultation, provisions and general advice according to § 20 and 31 of the Forestry Act shall be applied, unless otherwise agreed outside the reindeer herding year-round pasture lands. See further the Swedish PEFC “Policy for balancing the interests of Forestry and Reindeer herding”, PEFC SWE 001, </t>
    </r>
    <r>
      <rPr>
        <sz val="10"/>
        <color rgb="FFFF0000"/>
        <rFont val="Calibri"/>
        <family val="2"/>
        <scheme val="minor"/>
      </rPr>
      <t>annex C</t>
    </r>
    <r>
      <rPr>
        <sz val="10"/>
        <color theme="1"/>
        <rFont val="Calibri"/>
        <family val="2"/>
        <scheme val="minor"/>
      </rPr>
      <t xml:space="preserve">. </t>
    </r>
  </si>
  <si>
    <r>
      <t xml:space="preserve">Commercial contracts shall be signed in written form between client and contractor. The commercial contract shall specify: 
</t>
    </r>
    <r>
      <rPr>
        <sz val="10"/>
        <color rgb="FFFF0000"/>
        <rFont val="Calibri"/>
        <family val="2"/>
        <scheme val="minor"/>
      </rPr>
      <t xml:space="preserve">• Scope 
• Implementation 
• Delivery of the site-specific work instruction to the contractor 
• Term of contract (contract period, notice period, and prolongation) 
• Compensation levels 
• Responsibilities (responsibility period, duty of notification) 
• Cancellation and premature termination. </t>
    </r>
    <r>
      <rPr>
        <sz val="10"/>
        <color theme="1"/>
        <rFont val="Calibri"/>
        <family val="2"/>
        <scheme val="minor"/>
      </rPr>
      <t xml:space="preserve">
</t>
    </r>
    <r>
      <rPr>
        <sz val="10"/>
        <color rgb="FFFF0000"/>
        <rFont val="Calibri"/>
        <family val="2"/>
        <scheme val="minor"/>
      </rPr>
      <t xml:space="preserve">
Client that is hiring sub-contractor shall sign a commercial contract with the sub-contractor in line with the specification requirements above. </t>
    </r>
  </si>
  <si>
    <r>
      <t xml:space="preserve">Contactor whose business is geographically dispersed shall, in the cases the commission implies that temporary accommodation is offered/ assigned, ensure that the staff enjoy for the season good living conditions during the contract period. 
</t>
    </r>
    <r>
      <rPr>
        <sz val="10"/>
        <color rgb="FFFF0000"/>
        <rFont val="Calibri"/>
        <family val="2"/>
        <scheme val="minor"/>
      </rPr>
      <t xml:space="preserve">Any agreements beyond collective agreement, regarding reporting for duty, journey home, and journeys at free time, shall be laid down in written form. If the employee is paying for accommodation and journeys via deduction from salary, this shall be reasonable and be accounted for in the employment contract and the salary specification. </t>
    </r>
  </si>
  <si>
    <r>
      <t xml:space="preserve">Any person undertaking forestry work, as employee or business owner, shall have insurance cover including:
</t>
    </r>
    <r>
      <rPr>
        <sz val="10"/>
        <color rgb="FFFF0000"/>
        <rFont val="Calibri"/>
        <family val="2"/>
        <scheme val="minor"/>
      </rPr>
      <t xml:space="preserve">• Liability insurance </t>
    </r>
    <r>
      <rPr>
        <sz val="10"/>
        <color theme="1"/>
        <rFont val="Calibri"/>
        <family val="2"/>
        <scheme val="minor"/>
      </rPr>
      <t xml:space="preserve">
• Occupational injury 
• Medical/life insurance 
• Occupational pension 
• Premium exemption 
</t>
    </r>
    <r>
      <rPr>
        <i/>
        <sz val="9"/>
        <color theme="1"/>
        <rFont val="Calibri"/>
        <family val="2"/>
        <scheme val="minor"/>
      </rPr>
      <t xml:space="preserve">Guidance is provided by Fora’s collective insurances. </t>
    </r>
    <r>
      <rPr>
        <i/>
        <sz val="9"/>
        <color rgb="FFFF0000"/>
        <rFont val="Calibri"/>
        <family val="2"/>
        <scheme val="minor"/>
      </rPr>
      <t xml:space="preserve">Guidance is provided by Fora’s collective insurances. Other insurance solutions may be relevant for business owners. 
</t>
    </r>
  </si>
  <si>
    <t xml:space="preserve">Companies without employees shall have insurance cover including liability insurance and occupational injury. </t>
  </si>
  <si>
    <r>
      <t xml:space="preserve">The company shall conduct and document at least two formal workplace meetings a year. </t>
    </r>
    <r>
      <rPr>
        <sz val="10"/>
        <color rgb="FFFF0000"/>
        <rFont val="Calibri"/>
        <family val="2"/>
        <scheme val="minor"/>
      </rPr>
      <t xml:space="preserve">Exemptions can be made for companies with three employees or less, where the requirement is one workplace meeting. When the company has only one employee, staff appraisal may be included. 
Risk assessment and work environment issues shall be included in at least one workplace meeting per year. </t>
    </r>
  </si>
  <si>
    <r>
      <t xml:space="preserve">Competence in forestry
Staff that are well qualified for the work performed is an important component in implementation of the PEFC-standard. For further definition of the standard’s competence requirements, reference is made to SYN (Skogsbrukets yrkessnämnd), or another representative of the sector, chosen by the PEFC. SYN is a collaboration body composed of sector stakeholders that promotes provision of competence and skills development within the forestry sector. 
</t>
    </r>
    <r>
      <rPr>
        <i/>
        <sz val="9"/>
        <color rgb="FFFF0000"/>
        <rFont val="Calibri"/>
        <family val="2"/>
        <scheme val="minor"/>
      </rPr>
      <t xml:space="preserve">Staff that are planning, supervising, or performing forestry work, and in their role have a substantial influence on how measures are implemented in the forest, shall have required qualifications, in accordance with the standard. For any additional professional categories, qualification requirements may be specified by the PEFC Sweden in collaboration with SYN. Staff performing forestry work shall have a good understanding of the PEFC-standard.  
Competence can be obtained via courses according to SYN or the equivalent. Courses may include theoretical parts (e.g., web-based courses) as well as/or fieldwork-parts and the standard’s competence requirements may be met through several part-courses/courses. </t>
    </r>
  </si>
  <si>
    <r>
      <t xml:space="preserve">Skoglig kompetens
Personal med god kompetens för de arbeten som utförs är en viktig del av PEFC-standardens tillämpning. Personal som utför skogliga arbeten ska ha god kunskap om PEFC-standarden. För eventuellt tillkommande yrkeskategorier kan krav på kompetens specificeras av Svenska PEFC i samverkan med SYN.
</t>
    </r>
    <r>
      <rPr>
        <i/>
        <sz val="9"/>
        <rFont val="Calibri"/>
        <family val="2"/>
        <scheme val="minor"/>
      </rPr>
      <t xml:space="preserve">Personal som planerar, leder eller utför skogliga arbeten och i sin roll har ett väsentligt inflytande över hur åtgärderna genomförs i skogen ska ha för arbetet erforderlig kompetens i enlighet med standarden. För eventuellt tillkommande yrkeskategorier kan krav på kompetens specificeras av Svenska PEFC i samverkan med SYN eller med annan, av PEFC utsedd, branschföreträdare. Personal som utför skogliga arbeten ska även ha god kunskap om PEFC-standarden.  </t>
    </r>
    <r>
      <rPr>
        <b/>
        <sz val="9"/>
        <rFont val="Calibri"/>
        <family val="2"/>
        <scheme val="minor"/>
      </rPr>
      <t xml:space="preserve">
</t>
    </r>
    <r>
      <rPr>
        <i/>
        <sz val="9"/>
        <rFont val="Calibri"/>
        <family val="2"/>
        <scheme val="minor"/>
      </rPr>
      <t xml:space="preserve">Kompetens kan erhållas via kurser enligt SYN eller motsvarande. Kurser kan innefatta såväl teoretiska moment (t.ex.  webb-kurser) och/eller fältmoment och standardens kompetenskrav kan tillgodoses genom en eller flera delmoment/kurser.  </t>
    </r>
  </si>
  <si>
    <r>
      <t>Staff that are planning, supervising, or performing precautionary ditching or cleaning of ditches shall have qualifications</t>
    </r>
    <r>
      <rPr>
        <sz val="10"/>
        <color rgb="FFFF0000"/>
        <rFont val="Calibri"/>
        <family val="2"/>
        <scheme val="minor"/>
      </rPr>
      <t xml:space="preserve"> in accordance with </t>
    </r>
    <r>
      <rPr>
        <sz val="10"/>
        <color theme="1"/>
        <rFont val="Calibri"/>
        <family val="2"/>
        <scheme val="minor"/>
      </rPr>
      <t>SYN or equivalent.</t>
    </r>
  </si>
  <si>
    <r>
      <t xml:space="preserve">Forest management planners shall have qualifications equivalent to higher education in forest management planning, in </t>
    </r>
    <r>
      <rPr>
        <sz val="10"/>
        <color rgb="FFFF0000"/>
        <rFont val="Calibri"/>
        <family val="2"/>
        <scheme val="minor"/>
      </rPr>
      <t xml:space="preserve">forest-related conservation value assessment in accordance with </t>
    </r>
    <r>
      <rPr>
        <sz val="10"/>
        <color theme="1"/>
        <rFont val="Calibri"/>
        <family val="2"/>
        <scheme val="minor"/>
      </rPr>
      <t xml:space="preserve">SYN or equivalent, and according to requirements established by the plan producer. </t>
    </r>
  </si>
  <si>
    <t xml:space="preserve">Staff operating a forestry harvester or skidder shall have qualifications in efficient driving techniques, including: 
• minimization of fuel consumption, and 
• minimization of soil damages. </t>
  </si>
  <si>
    <t xml:space="preserve">When school classes or organizations with youth activities are hired, the competence in forestry, quality of the work, and observance of the PEFC-requirements shall be ensured through management and supervision by a person that meets the PEFC competence requirements for the forestry operation in question. Conditions for hiring are laid down in PEFC SWE 004 Direct Certification and Group Certification, 3.2.1.7 and 4.4.1.7. </t>
  </si>
  <si>
    <r>
      <t xml:space="preserve">Skills development
Systematic skills development shall be included as an important component of the certified company’s staff policy.
</t>
    </r>
    <r>
      <rPr>
        <b/>
        <sz val="10"/>
        <color rgb="FFFF0000"/>
        <rFont val="Calibri"/>
        <family val="2"/>
        <scheme val="minor"/>
      </rPr>
      <t xml:space="preserve">Skills development may be obtained through courses according to SYN or equivalent and shall be made with specified intervals or through running training sessions with equivalent content during the period. 
The skills development shall focus on up-dates and news, but also raise topics where shortcomings have been identified, locally or generally, e.g., via an overall assessment of audits or in other ways. </t>
    </r>
  </si>
  <si>
    <t xml:space="preserve">Competence in nature- and cultural environment conservation shall be refreshed at least every fifth year in accordance with SYN or equivalent. </t>
  </si>
  <si>
    <t xml:space="preserve">Competence in precautionary ditching/cleaning of ditches shall be refreshed at least every fifth year in accordance with SYN or equivalent. </t>
  </si>
  <si>
    <t xml:space="preserve">Competence in soil scarification/soil management shall be refreshed at least every fifth year in accordance with SYN or equivalent.  </t>
  </si>
  <si>
    <t xml:space="preserve">Competence in forest management planning shall be refreshed at least every fifth year in accordance with SYN or equivalent.  
 </t>
  </si>
  <si>
    <t xml:space="preserve">Competence in conservation value assessment shall be refreshed at least every fifth year in accordance with SYN or equivalent. </t>
  </si>
  <si>
    <t xml:space="preserve">Self-employed forest owners shall, for saw chain lubrication, meet the requirement 4.7.3 in PEFC SWE 003 Forestry Contractor Standard. Exemption can be made for powered hand tools that are only used a few days a year. </t>
  </si>
  <si>
    <r>
      <rPr>
        <b/>
        <i/>
        <sz val="10"/>
        <color theme="1"/>
        <rFont val="Calibri"/>
        <family val="2"/>
        <scheme val="minor"/>
      </rPr>
      <t xml:space="preserve">PEFC-adapted forest management plan
</t>
    </r>
    <r>
      <rPr>
        <i/>
        <sz val="9"/>
        <rFont val="Calibri"/>
        <family val="2"/>
        <scheme val="minor"/>
      </rPr>
      <t xml:space="preserve">NOTE: For currently certified forest owners with valid plans, these requirements are applied when the plan is to be renewed. </t>
    </r>
    <r>
      <rPr>
        <i/>
        <sz val="9"/>
        <color rgb="FFFF0000"/>
        <rFont val="Calibri"/>
        <family val="2"/>
        <scheme val="minor"/>
      </rPr>
      <t xml:space="preserve">
A forest management plan shall contain a detailed description of the forest holding as a whole. Each compartment shall be assigned a forestry objective that indicates the long-term management objective. The area set aside for nature- and/or social consideration shall be indicated in the forest management plan.   
The forest owner’s objectives and knowledge about the forest and the local conditions shall be collected and used when making the forest management plan. When the forest management plan is established, consideration shall be given to regional objectives for handling of nature consideration and/or a landscape-ecological perspective. 
A certified forest owner shall within 2 years from the date of certification demonstrate or submit to the umbrella organization or the certification body an approved forest management plan encompassing the entire forest holding under the same ownership. In case of any changes in the property under the same ownership, the forest owner shall have revised the plan to accommodate to the new situation within 2 years at the latest. 
At the establishment of the forest management plan, the classification into forestry objectives shall be based on conservation value assessment in the field. The forest management plan shall be developed with consideration to a landscape-ecological perspective. The information in the plan shall be quality assured. 
A forest management plan may be valid over time if it is continuously updated with current information regarding e.g., stand data, ancient remains, and other cultural heritage sites.   
In case of significantly changed conditions (e.g., storm, fire, insect infestation, changed conservation values), and/or significantly changed management, a new field assessment is required for the plan to be considered valid. In the case of larger additional purchases or division of forest land, a new prioritization of nature conservation set-asides may be required. Changed requirements within the PEFC-standard that affects the forest management plan shall be introduced in the plan at the nearest plan update, and 10 years after the standard has entered into force at the latest. 
A forest management plan that is not continuously updated is not valid if 10 years has passed and updating is not made. For forest holdings with average site class lower than 2,5 m3 forest cubic metres/ha and year, 15 years apply. </t>
    </r>
  </si>
  <si>
    <r>
      <rPr>
        <b/>
        <i/>
        <sz val="10"/>
        <rFont val="Calibri"/>
        <family val="2"/>
        <scheme val="minor"/>
      </rPr>
      <t xml:space="preserve">PEFC-anpassad skogbruksplan
</t>
    </r>
    <r>
      <rPr>
        <i/>
        <sz val="9"/>
        <rFont val="Calibri"/>
        <family val="2"/>
        <scheme val="minor"/>
      </rPr>
      <t xml:space="preserve">NOT: För befintliga certifierade skogsägare med giltiga planer tillämpas dessa krav då planen ska förnyas.
</t>
    </r>
    <r>
      <rPr>
        <i/>
        <sz val="9"/>
        <color rgb="FFFF0000"/>
        <rFont val="Calibri"/>
        <family val="2"/>
        <scheme val="minor"/>
      </rPr>
      <t xml:space="preserve">En skogsbruksplan ska innehålla en beskrivning av fastigheten som helhet. Varje avdelning ska tilldelas en målklass som anger det långsiktiga skötselmålet. Av skogsbruksplanen ska fastighetens avsättningar för natur‐ och/eller social hänsyn framgå.  
Skogsägarens mål för skogsinnehavet ska beaktas i skogsbruksplanen. Vid upprättande av skogsbruksplanen ska hänsyn tas till regionala mål för hantering av naturhänsyn och/eller ett landskapsekologiskt perspektiv.  
En certifierad skogsägare ska senast 2 år efter certifieringstillfället för paraplyorganisationen alternativt certifieringsorganisationen uppvisa godkänd skogsbruksplan som omfattar hela fastighetsinnehavet med enhetligt ägande. Vid förändring i fastighetsinnehav med enhetligt ägande ska skogsägaren senast inom 2 år ha reviderat planen till ny omfattning.  
Vid upprättande av skogsbruksplan ska målklassning bygga på naturvärdesbedömning i fält. Skogsbruksplanen ska tas fram med beaktande av ett landskapsekologiskt perspektiv. Den information som finns i planen ska vara kvalitetssäkrad. 
En skogsbruksplan kan vara giltig över tid, om den kontinuerligt uppdateras med aktuell information avseende t.ex. beståndsdata, fornlämningar och övriga kulturhistoriska lämningar. 
Väsentligt förändrade förutsättningar (t.ex. storm, brand, insektsangrepp, förändrade naturvärden) och/eller väsentligt ändrad skötsel kräver en ny bedömning i fält för att skogsbruksplanen ska anses som giltig. Vid större tillköp eller avstyckningar av skogsmark kan ny prioritering av naturvårdsavsättningar krävas. Förändrade krav i PEFC-standarden som rör skogsbruksplanen ska införas i planen vid närmaste planuppdatering, senast 10 år efter standardens ikraftträdande. 
En skogsbruksplan som inte kontinuerligt uppdateras är inte aktuell om 10 år passerat och uppdatering inte är gjord. För fastigheter med medelbonitet under 2,5 m3sk/ha och år, gäller 15 år. 
 </t>
    </r>
  </si>
  <si>
    <r>
      <t xml:space="preserve">Requirements for general information in the forest management plan:
1. plan producer 
2. the forest owner’s objective of the forest management
3. information on what forest holdings are part of the plan
4. time for undertaking of the inventory
5. Commentaries to the holding including information on ancient remains, other </t>
    </r>
    <r>
      <rPr>
        <sz val="10"/>
        <color rgb="FFFF0000"/>
        <rFont val="Calibri"/>
        <family val="2"/>
        <scheme val="minor"/>
      </rPr>
      <t>cultural heritage sites</t>
    </r>
    <r>
      <rPr>
        <sz val="10"/>
        <color theme="1"/>
        <rFont val="Calibri"/>
        <family val="2"/>
        <scheme val="minor"/>
      </rPr>
      <t>, registered key-habitats, formally protected areas, and water protection areas   
6. map showing a) property lines and land use class boundaries, b) forestry objectives
7. distribution of area on land use classes
8. Tree-covered low-productive forest land may be described separately 
9. age class distribution
10. distribution of tree species
11. summary of proportion of productive forest land consisting of:
a. mesic and moisture soil
b. c</t>
    </r>
    <r>
      <rPr>
        <sz val="10"/>
        <color rgb="FFFF0000"/>
        <rFont val="Calibri"/>
        <family val="2"/>
        <scheme val="minor"/>
      </rPr>
      <t xml:space="preserve">urrent and future stands dominated by deciduous trees, or: 
In those cases where conditions are lacking for 5% of stands dominated by 
deciduous trees, current existence of deciduous trees and objective for increased 
volume of deciduous timber shall be described. </t>
    </r>
    <r>
      <rPr>
        <sz val="10"/>
        <color theme="1"/>
        <rFont val="Calibri"/>
        <family val="2"/>
        <scheme val="minor"/>
      </rPr>
      <t xml:space="preserve">
12. summary of forestry objectives
13. Growth and proposed harvesting level. 
</t>
    </r>
  </si>
  <si>
    <r>
      <rPr>
        <b/>
        <sz val="10"/>
        <color rgb="FFFF0000"/>
        <rFont val="Calibri"/>
        <family val="2"/>
        <scheme val="minor"/>
      </rPr>
      <t xml:space="preserve">Stand-specific information in the forest management plan:  </t>
    </r>
    <r>
      <rPr>
        <sz val="10"/>
        <color rgb="FFFF0000"/>
        <rFont val="Calibri"/>
        <family val="2"/>
        <scheme val="minor"/>
      </rPr>
      <t xml:space="preserve">
The stand-specific information shall be adapted to the prerequisites of the chosen management method. In the case of alternative management methods, other parameters may be relevant. 
</t>
    </r>
    <r>
      <rPr>
        <sz val="10"/>
        <color theme="1"/>
        <rFont val="Calibri"/>
        <family val="2"/>
        <scheme val="minor"/>
      </rPr>
      <t xml:space="preserve">1. Area
2. Age
3. Forestry objective
4. Distribution of tree species
5. Site index
6. Maturity class
7. Volume
8. Classification of soil moisture
9. Proposals for action
10. Information on measures to preserve or create dominance of broad-leaf in identified stands
11. For stands classified as NO, NS and K/PF:
a. Reason behind the classification
b. Actions to preserve and reinforce existing values
12. Information on ancient remains and other cultural heritage sites
13. Areas of special significance to outdoor life and recreation
</t>
    </r>
  </si>
  <si>
    <t xml:space="preserve">Directions for site-specific work instructions 
The site-specific work instruction shall include all information necessary to implement the operation in line with the PEFC-requirements, other applicable requirements, and current contracts. Important map information shall be indicated on the instruction’s map. The site-specific work instruction shall be given to the operator in good time for this person to plan and implement agreed measures within the agreed period. The information of the site-specific work instruction may be mediated via different media or techniques.  </t>
  </si>
  <si>
    <t xml:space="preserve">The points below (of relevance for the operation) shall be included or be ensured according to agreed routine with the contractor: 
1. Workplace coordinates 
2. Information on PEFC-certification 
3. Contact information to the client and the forest owner 
4. Map of current area 
5. Planned consideration for natural and cultural environments 
6. Planned main hauling roads and landings 
7. Known cables (water, fiber, telecommunication, electricity) 
8. Instructions for water passage 
9. Forestry objective for the area 
10. Known conservation- and cultural values in or close to the working area that may be affected by the operation. 
If working instructions are referred to, these shall be available. </t>
  </si>
  <si>
    <t xml:space="preserve">Direct certification 
Certified forest owners and wood procurement organizations performing operations on forest land of certified forest owners shall comply with PEFC SWE 002 Forestry Standard and applicable parts of PEFC SWE 003 Forestry Contractor Standard. 
Certified contractors shall comply with the requirements in PEFC SWE 003 Forestry Contractor Standard and applicable parts of chapter 4 in PEFC SWE 002 Forestry Standard. At work on forest land of certified forest owners, applicable parts of PEFC SWE 002 Forestry Standard shall be complied with. </t>
  </si>
  <si>
    <t xml:space="preserve">Basic requirements at direct certification 
Directly certified organizations shall: </t>
  </si>
  <si>
    <t>Conclude an agreement with an accredited certification body on certification and on continuing to maintain the certificate.</t>
  </si>
  <si>
    <t xml:space="preserve">Comply with Swedish legislation relevant to forestry. Have access to relevant legislation, e.g., through “Regelrätt skogsbruk”. </t>
  </si>
  <si>
    <t xml:space="preserve">For own forest management/contracted forest management, commit to conform to applicable parts of the PEFC-standard and continuously work for a sustainable forest management. The commitment shall be public on the website of the certificate holder. </t>
  </si>
  <si>
    <t xml:space="preserve">Appoint internal auditors that shall be well versed in the Swedish PEFC certification system for sustainable forest management. The auditors shall conduct an independent and impartial audit of the forestry forest management/contracted forest management. </t>
  </si>
  <si>
    <t xml:space="preserve">Annually implement and document the management review. The management review shall review and ensure the system’s continued suitability, adequacy, and effectiveness.   </t>
  </si>
  <si>
    <t xml:space="preserve">After every completed certification audit that leads to a decision on certification according to PEFC, as well as after every re-certification when the certificate is prolonged, a public summary made by the certification body shall be published on the website of the certificate holder. </t>
  </si>
  <si>
    <t xml:space="preserve">Certified organizations shall make public what PEFC-certificates that have been issued to the organization, as well as which certification body that has issued the certificates. </t>
  </si>
  <si>
    <t xml:space="preserve">In cases where certified organizations have information which indicates major nonconformities with the standard on the part of another party, they shall inform the other party. A routine for the handling of such cases shall be in place. </t>
  </si>
  <si>
    <t xml:space="preserve">For the purpose of promoting youths’ interest in the forest sector, school classes, or organizations with youth activities, may be hired for forestry measures. The measures shall meet the requirements regarding young peoples’ work environment according to the Work Environment Authority’s provisions. The compensation may amount to a maximum of one price base amount per client for each respective contractor and year. The compensation shall follow market conditions in relation to the specific measure. 
The client shall ensure that current legislation and provisions for hiring young people, as well as the PEFC-standard, is complied with. </t>
  </si>
  <si>
    <t xml:space="preserve">Forest owners with more than 5 000 hectares of productive forest land shall at external request make available information within requested local geographic area concerning the following:
o Description of state of the art, objectives and management including a map/register. 
o Areas with special nature values.
o Excerpt from existing register on ancient remains on the holding.
o Sites of special significance for reindeer husbandry that have been identified in collaboration with concerned Sami community.
o Areas that have been subject to burning and areas where burning is planned.
o Areas where forest fertilization is planned.
o Areas of special significance to outdoor life and recreation in accordance with 4.1.1 in PEFC SWE 002.
</t>
  </si>
  <si>
    <t xml:space="preserve">The organization shall identify what interested stakeholders that are relevant to the forest management and determine the interested stakeholders’ relevant expectations on the forest management.  </t>
  </si>
  <si>
    <t xml:space="preserve">Direct certification of forest owners 
A forestry certificate is issued to the forest owner. </t>
  </si>
  <si>
    <r>
      <t xml:space="preserve">The company’s/forest owner’s total forest holding under the same ownership, as well as any forest management, shall form the basis for certification.   
</t>
    </r>
    <r>
      <rPr>
        <i/>
        <sz val="9"/>
        <color rgb="FFFF0000"/>
        <rFont val="Calibri"/>
        <family val="2"/>
        <scheme val="minor"/>
      </rPr>
      <t>Note: An area which is subject to imperative conversion may be taken out of the certified area.</t>
    </r>
  </si>
  <si>
    <t xml:space="preserve">Företagets/skogsägarens totala skogsinnehav med enhetligt ägande samt eventuell skogsbruksverksamhet ska utgöra grund för certifiering.  </t>
  </si>
  <si>
    <t xml:space="preserve">A forest management plan adapted to certification shall be in place within two years from the certification at the latest. The plan shall be designed and updated as appropriate to the scale, scope, and intensity of the forest management (Appendix 1, PEFC SWE 002 Forestry Standard).    </t>
  </si>
  <si>
    <t>3.2.2.3</t>
  </si>
  <si>
    <t xml:space="preserve">The forest owner shall formulate general objectives and forest management principles for its forest management which is published on the certificate holder’s web site. This commitment may be combined with 3.1.3.  </t>
  </si>
  <si>
    <t xml:space="preserve">Direct certification of wood procurement organizations 
Concerns wood procurement organizations that are performing forestry operations on forest land of certified forest owners. A forestry certificate is issued to the wood procurement organization. The certification shall cover the entire wood procurement organization’s forest management.  </t>
  </si>
  <si>
    <t xml:space="preserve">The procurement organisation must have a valid certificate according to PEFC ST 2002:2020 (or be included in a group certificate for PEFC ST 2002:2020) and is responsible for ensuring that the necessary information (PEFC ST 2002:2020 5.1.1) is retrieved from the certified forest owner and that the claim 100% PEFC certified is used for communicating the origin. Only products from PEFC certified forest owners and areas covered by a valid PEFC SFM certificate can be traded with a PEFC certified claim. </t>
  </si>
  <si>
    <t xml:space="preserve">A basis for a systematic work to reduce fossil carbon dioxide emissions is knowledge about current state. Wood procurement organizations shall therefore establish goals and action plan for the reduction of climate impact and establish a yearly calculation of fossil carbon dioxide emissions from completed harvesting. The calculation shall cover the total fossil emissions from harvester and skidder from own machinery and from contractors hired by the organization. The organization shall establish its own routine for the emissions calculation. The routine shall include the calculation model, as well as any templates and assumptions. </t>
  </si>
  <si>
    <t xml:space="preserve">Direct certification of contractors 
Concerns contracted forest management or parts of contracted forest management that are performing forestry operations on forest land of certified forest owners. The contractor is responsible for complying with the requirements of PEFC SWE 003 Forestry Contractor Standard and applicable parts of chapter 4 Social requirements in PEFC SWE 002 Forestry Standard.  
At work on forest land of certified forest owners, applicable parts of PEFC SWE 002 Forestry Standard shall be complied with. Contractor certification is confirmed by means of a certificate which is issued by an accredited certification body after independent third-party audit. The certificate is issued to the contractor. Contractor certification requires that all employees and/or machinery used in the contracted forest management form the basis for the certification. </t>
  </si>
  <si>
    <t xml:space="preserve">For own contracted forest management, apply PEFC Sweden’s requirements on management system in accordance with Appendix 2. </t>
  </si>
  <si>
    <r>
      <t xml:space="preserve">Requirements on management systems of certified organizations 
</t>
    </r>
    <r>
      <rPr>
        <i/>
        <sz val="10"/>
        <color rgb="FFFF0000"/>
        <rFont val="Calibri"/>
        <family val="2"/>
        <scheme val="minor"/>
      </rPr>
      <t>Definitions for the Swedish PEFC-standard in PEFC SWE 001 PEFC’s Certification System for Sustainable Forest Management in Sweden, Appendix B. 
See Appendix 2 for requirements on management systems</t>
    </r>
  </si>
  <si>
    <t>See Appendix 2.</t>
  </si>
  <si>
    <t xml:space="preserve">Group certification
Half of the Swedish forest land is owned by private individuals (family forestry). Characteristic to family forestry is that the size of forest holdings is generally small, which means that they have limited possibilities to take on 
the increased administration and increased costs which is associated with direct certification. The same is valid for smaller wood procurement organizations and contractors. To make it possible for forest owners, 
contractors, and wood procurement organizations to become certified, group certification through umbrella organizations has been elaborated within the framework of the Swedish system for PEFC-certification.  </t>
  </si>
  <si>
    <t xml:space="preserve">The certificate for the group is held by an umbrella organization which provides the groups’ members with information and routines in order to ensure that the certification requirements are complied with. The certificate is issued by an accredited certification body after independent third party audit. 
The umbrella organization conducts annually an internal audit of the umbrella administration and the participants in accordance with the requirements of this standard. A certified umbrella organization which holds a group certificate for forest owners, contractors, and/or wood procurement organizations, shall comply with the following requirements: </t>
  </si>
  <si>
    <r>
      <rPr>
        <strike/>
        <sz val="10"/>
        <color rgb="FFC00000"/>
        <rFont val="Calibri"/>
        <family val="2"/>
        <scheme val="minor"/>
      </rPr>
      <t>Certification and management system in accordance with SS-EN ISO 14001.</t>
    </r>
    <r>
      <rPr>
        <strike/>
        <sz val="10"/>
        <color theme="1"/>
        <rFont val="Calibri"/>
        <family val="2"/>
        <scheme val="minor"/>
      </rPr>
      <t xml:space="preserve">
</t>
    </r>
    <r>
      <rPr>
        <sz val="10"/>
        <color theme="1"/>
        <rFont val="Calibri"/>
        <family val="2"/>
        <scheme val="minor"/>
      </rPr>
      <t xml:space="preserve">Provide assistance and co-operation to the certification body, the accreditation body, PEFC International and PEFC Sweden for relevant data, documentation and other necessary information as well as access to any relevant facilities in relation to implementation of the PEFC Standard. </t>
    </r>
  </si>
  <si>
    <t xml:space="preserve">Comply with Swedish legislation of relevance to forestry. Have access to relevant legislation, e.g., through “Regelrätt skogsbruk”. </t>
  </si>
  <si>
    <t xml:space="preserve">Management system in accordance with Appendix 2, including necessary routines for handling and improvement of the group. </t>
  </si>
  <si>
    <t xml:space="preserve">Commitment to comply with applicable parts of the PEFC-standard, to comply with 4.2.1.6, as well as that the umbrella organization and its members continuously work for a sustainable forest management. The umbrella organization shall publish this commitment on their web page. </t>
  </si>
  <si>
    <t xml:space="preserve">Umbrella organizations shall, upon request, provide information on whether a named group-affiliated forest owner, wood procurement organization or contractor possesses proof of certification or not. Entire records of group-certified forest owners are however not provided. </t>
  </si>
  <si>
    <t xml:space="preserve">After every completed certification audit that leads to a decision on forestry certification or contractor certification according to PEFC, as well as after every re-certification when the certificate is prolonged, a public summary made by the certification body shall be published on the website of the certificate holder (umbrella organization). </t>
  </si>
  <si>
    <t xml:space="preserve">Certified organizations shall make public what PEFC-certificates that have been issued to the organization as well as which certification body that has issued the certificates. </t>
  </si>
  <si>
    <t xml:space="preserve">In cases where certified organisations have information which indicates major nonconformities with the standard on the part of another party, they shall inform the other party. A routine for the handling of such cases shall be in place. </t>
  </si>
  <si>
    <t xml:space="preserve">The umbrella organization shall have a routine for the handling of participants’ feedback on application of the PEFC-standard, and the routine shall include how the umbrella organization informs participants of this possibility. </t>
  </si>
  <si>
    <t>The umbrella organization shall identify what interested stakeholders that are relevant to the forest management and determine the interested stakeholders’ relevant needs and expectations on the forest management.</t>
  </si>
  <si>
    <t xml:space="preserve">In the case of major nonconformities, and if the forest owner/wood procurement organization is affiliated to more than one umbrella organization, observed nonconformity shall without delay be communicated to such other party. </t>
  </si>
  <si>
    <t xml:space="preserve">Handling nonconformities identified in other umbrella organization for forest owners/wood procurement organizations that are affiliated to more than one umbrella organization. </t>
  </si>
  <si>
    <t xml:space="preserve">Register and keep up to date relevant information on every affiliated forest owner, specified by: 
o Property designations/s
o Name and address to forest owner/representative of the forest holding/s
o Date of entering into the agreement
o Area of forest land
o Compliance with the requirements of the forest standard, preventive and/or corrective actions taken.
</t>
  </si>
  <si>
    <t xml:space="preserve">Control that every forest holding under the same ownership of an affiliated forest owner, and associated forest management, are covered by certification according to the PEFC-standard.   </t>
  </si>
  <si>
    <r>
      <t xml:space="preserve">Routines for internal audit shall be elaborated and documented by the umbrella organization. The design shall be risk-based with regard to the scope and complexity of the business. Previous results and experiences from completed internal audits shall be given special consideration.
In the case of internal audits based on random sample, the following risk-based sampling categories apply: 
</t>
    </r>
    <r>
      <rPr>
        <sz val="10"/>
        <color rgb="FFFF0000"/>
        <rFont val="Calibri"/>
        <family val="2"/>
        <scheme val="minor"/>
      </rPr>
      <t xml:space="preserve">• Participants with ≥ 50 000 ha of productive forest land shall be subject to internal audit every year. 
• Participants with ≥ 5000 ha, &lt; 50 000 ha of productive forest land shall be subject to internal audit at least once every fifth year. 
• Among participants with &lt; 5000 ha of productive forest land, at least 25% of the total sample shall be randomly chosen. 
The total sample shall at least include numbers according to Table 1 and Figure 1 below. 
</t>
    </r>
  </si>
  <si>
    <t xml:space="preserve">The umbrella organization shall show affiliated wood procurement organizations on its website. </t>
  </si>
  <si>
    <r>
      <rPr>
        <sz val="10"/>
        <color rgb="FFFF0000"/>
        <rFont val="Calibri"/>
        <family val="2"/>
        <scheme val="minor"/>
      </rPr>
      <t>Complying with</t>
    </r>
    <r>
      <rPr>
        <sz val="10"/>
        <color theme="1"/>
        <rFont val="Calibri"/>
        <family val="2"/>
        <scheme val="minor"/>
      </rPr>
      <t xml:space="preserve"> Swedish legislation of relevance to the forestry sector.</t>
    </r>
  </si>
  <si>
    <r>
      <t>Complying with applicable parts of PEFC SWE 002 Forestry Standard a</t>
    </r>
    <r>
      <rPr>
        <sz val="10"/>
        <color rgb="FFFF0000"/>
        <rFont val="Calibri"/>
        <family val="2"/>
        <scheme val="minor"/>
      </rPr>
      <t xml:space="preserve">nd PEFC SWE 003 Forestry Contractor Standard and apply routines assigned by the umbrella organization.  </t>
    </r>
  </si>
  <si>
    <t xml:space="preserve">At application, inform about any memberships in, and/or exclusions from other PEFC-group certificates. </t>
  </si>
  <si>
    <t xml:space="preserve">For the purpose of promoting youths’ interest in the forest sector, school classes, or organizations with youth activities, may be hired for forestry measures. The measures shall meet the requirements regarding young peoples’ work environment according to the Work Environment Authority’s 
provisions. The compensation may amount to a maximum of one price base amount per client for each respective contractor and year. The compensation shall follow market conditions in relation to the specific measure. </t>
  </si>
  <si>
    <t xml:space="preserve">I syfte att främja ungdomars intresse för skogsnäringen får skolklasser och organisationer med ungdomsverksamhet anlitas för skogliga åtgärder. Åtgärderna ska uppfylla kraven gällande minderårigas arbetsmiljö enligt Arbetsmiljöverkets författningssamling. Ersättningen får uppgå till maximal ett prisbasbelopp per beställare för respektive uppdragstagare och år. Ersättningen skall vara marknadsmässig sett till den specifika åtgärden. Beställaren skall säkerställa att gällande lagar och föreskrifter för anlitande av minderåriga samt PEFC-standarden följs. </t>
  </si>
  <si>
    <t xml:space="preserve">Inform the umbrella organisation about any major nonconformities with the PEFC-standard that have been issued by other umbrella organization. </t>
  </si>
  <si>
    <t>Inform the umbrella organization about changes in the forest management that are of relevance to the certification.</t>
  </si>
  <si>
    <t xml:space="preserve">A basis for a systematic work to reduce fossil carbon dioxide emissions is knowledge about current state. Wood procurement organizations shall therefore establish goals and action plan for the reduction of climate impact and establish a yearly calculation of fossil carbon dioxide emissions from 
completed harvesting. The calculation shall cover the total fossil emissions from harvester and skidder from own machinery and from contractors hired by the organization. The organization shall establish its own documented routine for the emissions calculation. The routine shall include the calculation model, as well as any templates and assumptions. </t>
  </si>
  <si>
    <t>4.4.3.5</t>
  </si>
  <si>
    <t xml:space="preserve">Registering and keeping up to date information on affiliated contractors that form part of the group for contractor certification, specified by: 
o Name of company
o Organization number
o Contact person
o Address
o Date of entering into the agreement
o Information on what main category the contractor belongs to
</t>
  </si>
  <si>
    <t xml:space="preserve">The umbrella organization shall show affiliated contractors, and information on what main category they belong to, on its website. Entire lists of group-certified contractors need not be handed out. </t>
  </si>
  <si>
    <r>
      <t>The umbrella organization shall analyse the outcome from internal and external audit, and based on that, formulate necessary corrective actions. The analysis and actions shall include the entire group and be documented. T</t>
    </r>
    <r>
      <rPr>
        <sz val="10"/>
        <color rgb="FFFF0000"/>
        <rFont val="Calibri"/>
        <family val="2"/>
        <scheme val="minor"/>
      </rPr>
      <t xml:space="preserve">he umbrella organization shall review the effectiveness of the actions. </t>
    </r>
  </si>
  <si>
    <t xml:space="preserve">Annual review of the umbrella organization’s management system with the management to ensure the system’s continued suitability, adequacy, and effectiveness. The management review shall reviewand approve the work of the umbrella organization in accordance with 4.5.1.13. The management 
review shall be documented. </t>
  </si>
  <si>
    <r>
      <t xml:space="preserve">Issuing non-compliances to contractors that are not meeting the requirements of the contractor standard, and inform and advise in order to remedy the shortcomings. (See appendix 1).
</t>
    </r>
    <r>
      <rPr>
        <sz val="10"/>
        <color rgb="FFFF0000"/>
        <rFont val="Calibri"/>
        <family val="2"/>
        <scheme val="minor"/>
      </rPr>
      <t xml:space="preserve">When handling nonconformities, the umbrella organization may, based on observations that affect other certified party, provide external feedback to that party. This is to prevent nonconformities within the umbrella organization and to strengthen PEFC as certification system. </t>
    </r>
  </si>
  <si>
    <t xml:space="preserve">Meeting the requirements of PEFC SWE 003 Forestry Contractor Standard, as well as applicable parts of chapter 4 Social requirements in PEFC SWE 002 Forestry Standard. </t>
  </si>
  <si>
    <t xml:space="preserve">At work on forest land of certified forest owners, applicable parts of PEFC SWE 002 Forestry Standard shall be complied with. </t>
  </si>
  <si>
    <r>
      <t>FSC</t>
    </r>
    <r>
      <rPr>
        <vertAlign val="superscript"/>
        <sz val="10"/>
        <rFont val="Cambria"/>
        <family val="1"/>
      </rPr>
      <t>®</t>
    </r>
    <r>
      <rPr>
        <sz val="10"/>
        <rFont val="Cambria"/>
        <family val="1"/>
      </rPr>
      <t xml:space="preserve"> AAF category/ies</t>
    </r>
  </si>
  <si>
    <t>Annex 7 Group member details &amp; FMU details</t>
  </si>
  <si>
    <t xml:space="preserve">GROUP CERTIFICATES </t>
  </si>
  <si>
    <t>EXCISIONS and EXCLUSIONS
Acccording to FSC-POL-20-003 or other reasons</t>
  </si>
  <si>
    <t>6.01 Group member Name</t>
  </si>
  <si>
    <r>
      <t xml:space="preserve">6.02 Public contact
</t>
    </r>
    <r>
      <rPr>
        <b/>
        <i/>
        <sz val="9"/>
        <color indexed="10"/>
        <rFont val="Arial"/>
        <family val="2"/>
      </rPr>
      <t>N.B: Sweden has national legal restrictions which do not allow publishing this list with names and addresses etc: Swedish legislation: Personuppgiftslag SFS 1998:204. It is not allowed to publish names, addresses etc. According to Swedish legislation</t>
    </r>
  </si>
  <si>
    <t>Resource Manager
(Optional)</t>
  </si>
  <si>
    <t>Number of FMUs</t>
  </si>
  <si>
    <t xml:space="preserve">Nearest city </t>
  </si>
  <si>
    <r>
      <t xml:space="preserve">7.01 FMU Names 
</t>
    </r>
    <r>
      <rPr>
        <b/>
        <i/>
        <sz val="11"/>
        <rFont val="Arial"/>
        <family val="2"/>
      </rPr>
      <t>Create new line for each FMU</t>
    </r>
  </si>
  <si>
    <r>
      <t xml:space="preserve">7.06 Centroid Latitude
</t>
    </r>
    <r>
      <rPr>
        <i/>
        <sz val="11"/>
        <rFont val="Arial"/>
        <family val="2"/>
      </rPr>
      <t>Not required for SLIMF</t>
    </r>
  </si>
  <si>
    <r>
      <t xml:space="preserve">7.07 Centroid Longitude
</t>
    </r>
    <r>
      <rPr>
        <i/>
        <sz val="11"/>
        <rFont val="Arial"/>
        <family val="2"/>
      </rPr>
      <t>Not required for SLIMF</t>
    </r>
  </si>
  <si>
    <t>7.10 Total area of MU</t>
  </si>
  <si>
    <t>FSC group member</t>
  </si>
  <si>
    <t>PEFC group member</t>
  </si>
  <si>
    <t>Validated Ecosystem Services Claims</t>
  </si>
  <si>
    <t>HCV present</t>
  </si>
  <si>
    <t>Area excised or excluded from the scope of Certification (ha)</t>
  </si>
  <si>
    <t>Justification for excision or exclusion</t>
  </si>
  <si>
    <t>State</t>
  </si>
  <si>
    <t>Säters Kommun</t>
  </si>
  <si>
    <t>Säter</t>
  </si>
  <si>
    <t>Yes</t>
  </si>
  <si>
    <t>Community</t>
  </si>
  <si>
    <t>Söderhamns Kommun</t>
  </si>
  <si>
    <t>Söderhamn</t>
  </si>
  <si>
    <t>2009; 2013; 2018; 2023</t>
  </si>
  <si>
    <t>HCV 6</t>
  </si>
  <si>
    <t>MA- 2018</t>
  </si>
  <si>
    <t>Bollnäs Kommun</t>
  </si>
  <si>
    <t>Bollnäs</t>
  </si>
  <si>
    <t>2010; 2016, 2021</t>
  </si>
  <si>
    <t>Lidingö Stad</t>
  </si>
  <si>
    <t>Lidingö</t>
  </si>
  <si>
    <t>Jönköpings Kommun</t>
  </si>
  <si>
    <t>Jönköping</t>
  </si>
  <si>
    <t>2007, 2010, 2011; 2012; 2018; 2022</t>
  </si>
  <si>
    <t>Strängnäs Kommun</t>
  </si>
  <si>
    <t>Strängnäs</t>
  </si>
  <si>
    <t>Avesta Kommun</t>
  </si>
  <si>
    <t>Avesta</t>
  </si>
  <si>
    <t>2005, 2010, 2013; 2022</t>
  </si>
  <si>
    <t>Värnamo Kommun</t>
  </si>
  <si>
    <t>Värnamo</t>
  </si>
  <si>
    <t>2010; 2016; 2020</t>
  </si>
  <si>
    <t>Gävle Kommun</t>
  </si>
  <si>
    <t>Gävle</t>
  </si>
  <si>
    <t>2013; 2018; 2022</t>
  </si>
  <si>
    <t>MP Bolagen i Vetlanda AB</t>
  </si>
  <si>
    <t>Vetlanda</t>
  </si>
  <si>
    <t>2011, 2017, 2021</t>
  </si>
  <si>
    <t>Borlänge Kommun</t>
  </si>
  <si>
    <t xml:space="preserve">Borlänge </t>
  </si>
  <si>
    <t>2014; 2019; 2023</t>
  </si>
  <si>
    <t>Skövde Kommun</t>
  </si>
  <si>
    <t>Skövde</t>
  </si>
  <si>
    <t>2015; 2020</t>
  </si>
  <si>
    <t>Åkerbo Häradsallmänning</t>
  </si>
  <si>
    <t>Köping</t>
  </si>
  <si>
    <t xml:space="preserve">Frank Johansson </t>
  </si>
  <si>
    <t>Agynnaryd</t>
  </si>
  <si>
    <t xml:space="preserve">Tumhult Aronsgård </t>
  </si>
  <si>
    <t>Grums Kommun</t>
  </si>
  <si>
    <t>Grums</t>
  </si>
  <si>
    <t xml:space="preserve">Dag Ekman </t>
  </si>
  <si>
    <t>Sturefors</t>
  </si>
  <si>
    <t>Kringstorp gård</t>
  </si>
  <si>
    <t>Karlstad kommun</t>
  </si>
  <si>
    <t>Karlstad</t>
  </si>
  <si>
    <t>2015; 2019; 2022</t>
  </si>
  <si>
    <t>Falu kommun</t>
  </si>
  <si>
    <t>Falun</t>
  </si>
  <si>
    <t>Skeberga Gård AB</t>
  </si>
  <si>
    <t>Enköping</t>
  </si>
  <si>
    <t>Grönsöö Säteri AB</t>
  </si>
  <si>
    <t>Målhammar Gård AB</t>
  </si>
  <si>
    <t>Västerås</t>
  </si>
  <si>
    <t>Nässjö kommun</t>
  </si>
  <si>
    <t>Nässjö</t>
  </si>
  <si>
    <t>2016; 2020</t>
  </si>
  <si>
    <t>Nyköping kommun</t>
  </si>
  <si>
    <t>Nyköping</t>
  </si>
  <si>
    <t>2017, 2021</t>
  </si>
  <si>
    <t>Juskog AB</t>
  </si>
  <si>
    <t>Töcksfors</t>
  </si>
  <si>
    <t>Arboga kommun</t>
  </si>
  <si>
    <t>Arboga</t>
  </si>
  <si>
    <t>Lars-Åke Letskog</t>
  </si>
  <si>
    <t xml:space="preserve">Askersund
</t>
  </si>
  <si>
    <t>Läggesta 2:5 m.fl.</t>
  </si>
  <si>
    <t>Peter Letskog</t>
  </si>
  <si>
    <t>Skyllberg</t>
  </si>
  <si>
    <t>Falla 1:5 m.fl.</t>
  </si>
  <si>
    <t>Lars-Åke Letskog och Peter Letskog</t>
  </si>
  <si>
    <t>Askesund</t>
  </si>
  <si>
    <t>Disstorp 1:1 m.fl</t>
  </si>
  <si>
    <t>Fat Pine Cone AB</t>
  </si>
  <si>
    <t>Robert Celsing</t>
  </si>
  <si>
    <t>Eskilstuna</t>
  </si>
  <si>
    <t>Limslätt 1:1 m.fl.</t>
  </si>
  <si>
    <t>Carl Axel Archibald Douglas</t>
  </si>
  <si>
    <t>Malmköping</t>
  </si>
  <si>
    <t>Ekensholm 3:1 m.fl.</t>
  </si>
  <si>
    <t>Martina Schagerlund</t>
  </si>
  <si>
    <t>Eskildstuna</t>
  </si>
  <si>
    <t>Lindholms Gård</t>
  </si>
  <si>
    <t>Carl Gustaf Johnzon</t>
  </si>
  <si>
    <t xml:space="preserve">Björnlunda
</t>
  </si>
  <si>
    <t>Skeppsta</t>
  </si>
  <si>
    <t>Carl von Stockenström</t>
  </si>
  <si>
    <t xml:space="preserve">Åkers Styckebruk
</t>
  </si>
  <si>
    <t>AB Berga Säteri - Norr</t>
  </si>
  <si>
    <t>2018, 2022</t>
  </si>
  <si>
    <t xml:space="preserve">Lämna Godsförvaltning AB </t>
  </si>
  <si>
    <t xml:space="preserve">Strängnäs
</t>
  </si>
  <si>
    <t>Marianne von der Esch</t>
  </si>
  <si>
    <t>Stockholm</t>
  </si>
  <si>
    <t>Riby Gård</t>
  </si>
  <si>
    <t>Fredrik Celsing</t>
  </si>
  <si>
    <t>Ekeby Gård</t>
  </si>
  <si>
    <t>Ronneby Kommun</t>
  </si>
  <si>
    <t>Ronneby</t>
  </si>
  <si>
    <t>Laxå kommun</t>
  </si>
  <si>
    <t>Laxå</t>
  </si>
  <si>
    <t>Laxå Kommun</t>
  </si>
  <si>
    <t>Kungl. Vitterhets Historie och Antikvitets Akademien</t>
  </si>
  <si>
    <t>Stensjö 4:1 
Oskarshamn Stensjö 4:1 
Sigtuna Skånelaholm 1:1  
Mörbylånga Borg 1:9</t>
  </si>
  <si>
    <t>Lerums kommun</t>
  </si>
  <si>
    <t>Lerum</t>
  </si>
  <si>
    <t>Hans von Stockenström</t>
  </si>
  <si>
    <t>24.01.2023</t>
  </si>
  <si>
    <t>AB Berga Säteri - Syd</t>
  </si>
  <si>
    <t>Umeå kommun</t>
  </si>
  <si>
    <t>Umeå</t>
  </si>
  <si>
    <t>100% PEFC certified</t>
  </si>
  <si>
    <t>1 + 3</t>
  </si>
  <si>
    <t>Populus tremula</t>
  </si>
  <si>
    <r>
      <t xml:space="preserve">List of main </t>
    </r>
    <r>
      <rPr>
        <sz val="11"/>
        <color indexed="10"/>
        <rFont val="Calibri"/>
        <family val="2"/>
        <scheme val="minor"/>
      </rPr>
      <t>commercial</t>
    </r>
    <r>
      <rPr>
        <sz val="11"/>
        <rFont val="Calibri"/>
        <family val="2"/>
        <scheme val="minor"/>
      </rPr>
      <t xml:space="preserve"> timber and non-timber species included in the scope of certificate (botanical name and common name)</t>
    </r>
  </si>
  <si>
    <t>2005, 2010, 2017; 2022; 2024</t>
  </si>
  <si>
    <t>2009; 2012, 2017; 2024</t>
  </si>
  <si>
    <t>2019; 2023; 2024</t>
  </si>
  <si>
    <t>2020; 2024</t>
  </si>
  <si>
    <t>2019; 2024</t>
  </si>
  <si>
    <t>2017, 2021; 2024</t>
  </si>
  <si>
    <t>2015; 2024</t>
  </si>
  <si>
    <t>2018; 2024</t>
  </si>
  <si>
    <t>2024.1</t>
  </si>
  <si>
    <t>2024.2</t>
  </si>
  <si>
    <t>2024.3</t>
  </si>
  <si>
    <t>FSC</t>
  </si>
  <si>
    <t>Myr</t>
  </si>
  <si>
    <t>Berg</t>
  </si>
  <si>
    <t>Impediment</t>
  </si>
  <si>
    <t>Totalt</t>
  </si>
  <si>
    <t>Produktiv skog</t>
  </si>
  <si>
    <t>&lt;1000 ha</t>
  </si>
  <si>
    <t>&gt;1000 ha</t>
  </si>
  <si>
    <t>12 person days including time spent on preparatory work, actual audit days, consultation and report writing (excluding travel)</t>
  </si>
  <si>
    <t>12 dagar inkl förberedelse, intressent konsultation, fältbesök, rapportering och kommunikation med klienten.</t>
  </si>
  <si>
    <t>Former checklist</t>
  </si>
  <si>
    <t>The group manager has a signed PEFC trademark license agreement with PEFC Sweden</t>
  </si>
  <si>
    <t>The group is using the PEFC logo on the webpage, webpage is meeting the trademark requirements.</t>
  </si>
  <si>
    <t>n/a no on-product trademark use to date.</t>
  </si>
  <si>
    <t>Grönt Paraply Group Manager and its members are aware of laws and regulations and has access to laws and regulations and has subscribed to the service Regelrätt Skogsbruk on www.regelratt.se, which provides updated information on laws and regulations. Interview of Group Manager and members.</t>
  </si>
  <si>
    <t xml:space="preserve">Review of management plans and instruction documnets, as well as interview with member forest managers confirm that the cycle consists of inventory, planning, implementation, monitoring and evaluation. There is appropriate levels of assessments of nature values, social impacts and economic results. Data from the Swedish authorities are taken into account. </t>
  </si>
  <si>
    <t xml:space="preserve">Group manager and members indicate that illegal and unauthorised activities are usually not a problem, althought if such activities would occur they would contact the police, such as in the case of an illegal settlements in the forest. The monitoring includes that the forest managers check as part of the planning and controlling of forest operations.  </t>
  </si>
  <si>
    <t>No utilisation of non-wood forest products</t>
  </si>
  <si>
    <t xml:space="preserve">Grönt Paraply as group manager confirms that the group manager will not sign up any group members if these do not have a valid forest management plan. This is part of the group scheme requirements. All audited group member has a up-to-date GIS based forest management plan, adapted to certification in accordance with Appendix 1. </t>
  </si>
  <si>
    <t xml:space="preserve">Y </t>
  </si>
  <si>
    <t xml:space="preserve">Grönt Paraply as group manager confirms that the group manager will not sign up any group members if these do not have a valid forest management plan. This is part of the group scheme requirements. All auditedd group member has a up-to-date GIS based forest management plan, adapted to certification in accordance with Appendix 1. </t>
  </si>
  <si>
    <t>According to Swedish regulations, after final harvest and regeneration felling, forest land is reforested. Group members visited purchases seedlings from Swedish nurseries and have documentation of proveniens and origin. Invoices from the nursery include information on proveniens. The seedlings have not been treated with pesticides.</t>
  </si>
  <si>
    <t>All members assessed uses a variation of soil scarification adapted to the site. In areas with archaeological monuments, no site preparation is being used. Sampled documents and interview of managers confirm.</t>
  </si>
  <si>
    <t>No GMO reproductive GMO material is used. Field inspection and interview of managers confirm.</t>
  </si>
  <si>
    <t>Pre-commercial thinning and thinning is done according to the GIS based forest management plan with estimations of potential harvest levels and all implemented measures, forest operations and any deviations from the plan described on forest stand or compartment level. Sampled documents and interview of managers confirm.</t>
  </si>
  <si>
    <t xml:space="preserve">The silvicultural system applied for the main part consists of a sequence cycle from final cutting while retaining nature value trees, high stumps, nature values zones, dead/dying wood, followed by soil preparation and maintenance of dikes, planting, tending of young stands/pre-thinnings (1-2), thinnings (1-2) to final harvest. During thinning and regeneration felling, all conservation trees are retained and marked on maps. This was confirmed during interview with contractors and field document inspection and review of written guidelines. In case of using seed trees, these are retained on site and becomes conservation trees. At all group members visited, at least 10 conservation trees/ha were left post-harvest, both in commercial thinnings as well as in regeneration fellings. Specified in the field checklist.  </t>
  </si>
  <si>
    <t xml:space="preserve">Managers at all sites visited were aware of this requirement and does not count seed trees as conservation trees, as other trees were identified for the purpose of conservation trees. Field check and interview with managers confirm. </t>
  </si>
  <si>
    <t xml:space="preserve">Written instructions and guidelines specifies retaining and safequarding all trees with high biodiversity values. Group leader and group members interviewed confirm high focus on all trees with nature value. No felling of conservation trees were observed at the assessed group members, and managers confirm that they do not intend to remove these. </t>
  </si>
  <si>
    <t>All group members visited have clear data and records of proportion of deciduous trees and areas dominated by deciduous trees. Records and field inspection confirms that the group members strive towards increasing the area and proportion of deciduous trees. All group members visited have more than 5% area of the productive forest land dominated by deciduous trees.</t>
  </si>
  <si>
    <t>Written instructions include measures on retaining dead wood where existing and to create more dead wood by creating high stumps and retaining standing and laying dead wood. During field documentation review, created high stumps are in place at all harvesting sites visited. Work instructions confirm focus on retaining and safeguarding all dead wood found on site.  Field inspection, work instructions and checklists from completed forest operations confirm that groups of and single trees defined and identified as the above listed trees with high biodiversity values are retained on sites after final harvesting. These trees of high biodiversity values are assessed for occurrance as part of the nature value assessment as part of the planning phase.</t>
  </si>
  <si>
    <t xml:space="preserve">All members visited have procedures for marcing and retaining small habitats, groups of nature value trees, dead wood, impediment/low-to-non-productive forest land and buffer zones untouched when carrying out forest operations exist. Field inspection, work instructions and checklists from completed forest operations confirm that groups of and single trees defined and identified as the above listed trees with high biodiversity values are retained on sites after final harvesting. These trees of high biodiversity values are assessed for occurrance as part of the nature value assessment as part of the planning phase, to ensure compliance with this requirement. </t>
  </si>
  <si>
    <t xml:space="preserve">Field inspection, work instructions and checklists from completed forest operations confirm that groups of and single trees defined and identified as the above listed trees with high biodiversity values are retained on sites after final harvesting. These trees of high biodiversity values are assessed for occurrance as part of the nature value assessment as part of the planning phase, to ensure compliance with this requirement. </t>
  </si>
  <si>
    <t xml:space="preserve">Managers at all group members visited were aware of this requirement. Provided that a sufficient amount of dead wood was retained at regeneration felling, additional amounts of dead wood need not be created when the seed trees are felled. Field check and interview with managers confirm. </t>
  </si>
  <si>
    <t xml:space="preserve">Managers at all sites assessed were aware of this requirement but no regeneration fellings in stands of oak and beech are planned. </t>
  </si>
  <si>
    <t xml:space="preserve">Managers at all sites assessed were aware of this requirement. Field and documentation review at all sites visited confirm compliance.   </t>
  </si>
  <si>
    <t xml:space="preserve">Managers at all sites assessed were aware of this requirement and will implememt as required.  </t>
  </si>
  <si>
    <t>The group members have identified which types are present in within the forest area. The identification is partly based on national method for woodland habitats, the designed Natura 2000 sites, protected areas (nature, water, soil, national social interests) etc. The group members together with the group leader has completed a list of present HCVFs, which is also used for reporting annual monitoring of the values. Key habitats are mapped and listed and all are set aside. Confirmed from review of visited group members records of key biotopes and other HCVs, field visits and interview of forest managers.</t>
  </si>
  <si>
    <t xml:space="preserve">The group members visited have measures are part of the forest management plan to aim for a variation in stand age and species distribution. Summary information from the forest management plans of the visited group members confirm this aim.  </t>
  </si>
  <si>
    <t xml:space="preserve">All members visited conduct their activities in accordance with the forest legislation.  </t>
  </si>
  <si>
    <t>Only few of the group members visited have incidental trees of pinus contorta, which are included in a stand managed for production forest. These individual trees or small stands are clearly included in the forest management plans.</t>
  </si>
  <si>
    <t xml:space="preserve">None of the assessed members have over 20% exotic tree species on their forest land. Interview with group manager and verification of Forest Management Plans confirm. </t>
  </si>
  <si>
    <t>Only few of the group members visited have incidental trees of pinus contorta, which are included in a stand managed for production forest. These individual trees or small stands are monitored and measures will be taken if any risk of negative impacts to the surroundings. Confirmed during field visits that they do not spread oncontrolled.</t>
  </si>
  <si>
    <t xml:space="preserve">This indicator is only applicable for one group member (not visited this year). There are procedures in place and a well working communication with the affected sami villages. Protocols inspected with Rams Sameby. Documentation inspected on the information made available to the Sami Villages as part of the consultation, which is fully in line with requirements (maps, planned operations, adjusted maps with agreements, protocol with signatures from both parties. </t>
  </si>
  <si>
    <t>The private group members visited have had no conversions of forest land. The public group members, being municipalities, conversions are occuring due to infrastructure projects and municipality physical planning and developments in accordance with Swedish legislation. The group members report exploitation areas and areas under the physical plan for the municipalities before the areas are converted and the areas are then exercised from the certified area. Examples seen. The group manager has reported this to the auditor in the course of the year and the areas have been lifted out of the certified areas before any conversion has taken place.</t>
  </si>
  <si>
    <t xml:space="preserve">An information pamphlet regarding soil damage, and document 402 Skötselinstruktion has been prepared as a template for all group members. The field checklist also includes a verification checkbox regarding this requirement. All group members visited showed high awareness of avoiding soil damage. No soil damage was reported in sampled documents, nor during field visits. 
</t>
  </si>
  <si>
    <t>The clear felling system is the most common forest management method used by the members. Only occassionally, alternative systems of sheltertrees, seedtrees and selective harvesting systems are applied. The forest operations are carried out by local contractors according to written agreements and work instructions. Confirmed during field visits and interview with the visited group members and contractors.</t>
  </si>
  <si>
    <r>
      <t xml:space="preserve">Där betingelser på fastigheten finns för löv, ska en areal som motsvarar minst 5 % av arealen frisk och fuktig skogsmark brukas så att den utgörs av lövdominerade bestånd. Lövdominerade bestånd på alla markfuktighetsklasser får inräknas. I skogsbruksbruksplanen ska framgå vilka avdelningar som identifierats.  
</t>
    </r>
    <r>
      <rPr>
        <sz val="10"/>
        <color rgb="FFFF0000"/>
        <rFont val="Calibri"/>
        <family val="2"/>
        <scheme val="minor"/>
      </rPr>
      <t xml:space="preserve">På fastigheter där betingelser för minst 5 % lövdominerade bestånd saknas och där rationell lövskogsskötsel inte kan bedrivas på grund av viltbete, markförhållande, klimatläge, eller står i strid mot skogsvårdslagen ska skogsbruket bedrivas för en ökad virkesvolym löv på fastighetsnivå. Beskrivning av befintlig lövförekomst och målsättning för ökad virkesvolym löv ska beskrivas i skogsbruksplanen. </t>
    </r>
  </si>
  <si>
    <t>Consultation with Skogsstyrelsen is always conducted before cleaning/ maintenance of ditches is made. Confirmed during field visits.</t>
  </si>
  <si>
    <t>New ditches are not established. Confirmed during field documentation review and interview with members. Consultation with Skogsstyrelsen is always conducted before cleaning/ maintenance of ditches is made.</t>
  </si>
  <si>
    <t xml:space="preserve">Same as above. Actually no new ditching is performed at any of the group members visited. </t>
  </si>
  <si>
    <t>Chemical products for pest control have not been used by any of the group members. The group manager requires the members to report annually in such case. Confirmed during interview and review of documentation.</t>
  </si>
  <si>
    <t>All group members use only plants not treated with chemicals. This is in accordance with the Swedish legislation. Confirmed during interview, site visits to newly planted areas and review of documents.</t>
  </si>
  <si>
    <t>This is regulated by Swedish legislation.  Hunting of wildlife to obtain a good balance between the wildlife population and the forest resources occurs on all assessed group members forest land. The moose inventories are followed up and measures are taken to bring about change where necessary through collaboration with other players in moose management areas.</t>
  </si>
  <si>
    <t>Where forest fuel is extracted, this is documented in the work instructions and carried out in a manner that ensures the long-term productivity of the forest land.  Inspection of compartments where extraction for biofuel has taken place. For all members assessed, forest fuel is removed only on sites where the the long-term productivity of the forest land is preserved, and the forest fuel is not removed until the needles have fallen off as these provides nutrients to the soil. Sampled documents and interview of managers confirm.</t>
  </si>
  <si>
    <t>No members audited spread ash or uses other types of fertilizers. Confirmed during interview with group members and the group manager.</t>
  </si>
  <si>
    <t xml:space="preserve">Set-asides are a means for the forest owner to restore or create conditions to tie together habitats meriting protection where this is appropriate. At selection and demarcation, areas shall be prioritized according to the below: 
1. Areas with very high conservation values 
2. Areas with high conservation values or areas of great significance for recreation and outdoor life  
3. Areas with developable conservation values, other social values, or cultural heritage sites. 
When assessing conservation values, a method that is evaluated and described shall be used. 
Areas of great significance for recreation and outdoor life may be, for example, school forests or outdoor recreation areas with a high degree of utilization, high experiential qualities, and good accessibility and reachability. Areas with developable conservation values may be areas that are prioritized in public agencies’ regional plans or forests with structures and components of importance to nature conservation, for example dead or dying trees, thick deciduous trees, or old trees. </t>
  </si>
  <si>
    <t>The current group members has this in place and documented: more than 5% exempted from commercial and any forest activities. The forest management plans inspected and the classes NO is exempted fully from operations, while the classes NS have biodiversity as main objective and the operations are only to improve the biological values of the areas. Records of NS and NO inspected, plus site visits to various compartments of NO and NS confirms</t>
  </si>
  <si>
    <t xml:space="preserve">All visited group members have more than 5% exempted from commercial and any forest activities. The forest management plans inspected and the classes NO is exempted fully from operations, while the classes NS have biodiversity as main objective and the operations are only to inprove the biological values of the areas. Records of NS and NO inspected for all visited group members, plus site visits to various compartments of NO and NS confirms.                                                                                                                                                                            </t>
  </si>
  <si>
    <t>For all visited group members: In the productive forest area, key biotopes have been mapped including description, protection level and management measures for each identified area. The key biotopes and the other forest areas set aside as protected are marked on maps. The key biotopes include wet to boggy forest habitats, lakes, streams, old growth forest habitats, broadleaved forest habitats and red list species.</t>
  </si>
  <si>
    <t xml:space="preserve">The group members have identified which types are present in within the forest area. The identification is partly based on national method for key habitats/biotopes, the designed Natura 2000 sites, protected areas (nature, water, soil, national social interests) etc. The group members has completed a list of present HCVFs, which is also used for reporting annual monitoring of the values. Key habitats are mapped and listed and all are set aside. </t>
  </si>
  <si>
    <t xml:space="preserve">More than 5% exempted from commercial and any forest activities. The forest management plans inspected and the classes NO is exempted fully from operations, while the classes NS have biodiversity as main objective and the operations are only to inprove the biological values of the areas. Records of NS and NO inspected, plus site visits to various compartments of NO and NS confirms.   </t>
  </si>
  <si>
    <t xml:space="preserve">More than 5% exempted from commercial and any forest activities. The forest managers interviewed have no plans of altering the classifications of these areas. </t>
  </si>
  <si>
    <t xml:space="preserve">All the group members have more than 5% exempted from commercial and any forest activities, plus 5% managed with nature protection as the main objective. The forest managers interviewed have no plans of altering the classifications of these areas.               </t>
  </si>
  <si>
    <t xml:space="preserve">This indicator is only applicable for one group member (not visited this year). There are procedures in place and a well working communication with the affected sami villages. </t>
  </si>
  <si>
    <t xml:space="preserve">All visited group members have and are doing their forest management planning in a landscape-ecological contact. The landscape is considered and eg. Natural runoffs considered. Field visits and interview with forest managers at the group members visited confirm management planning is done with respect and consideration for the landscape ecology. </t>
  </si>
  <si>
    <t>The two group members with more than 5000 ha of productive forest have specific nature plans or ecological landscape plans for their certified areas. The nature plans, programmes and ecological landscape plans includes: a) the landscape division, with justification for the division, b) prioritization of set aside areas, c) objectives for conservation management measures and the restoration of biologically valuable forests, d) area of exotic tree species (extremely small). The Ecological Landscape Plannings are documented and regularly updated.</t>
  </si>
  <si>
    <t>See former years checklist</t>
  </si>
  <si>
    <t xml:space="preserve">Grönt Paraply has a policy with the management objectives and all members have a GIS based forest management plan including all aspects as listed in this standard. The forest resources are described and data on area, maps, cultural heritage, nature reserves, Natura 2000 sites, key biotopes, tree species and age distribution, share of productive and non-productive land, area of broadleaved dominated area, and with classification of forest stands (PG, PF, NS and NO classes), harvest levels and implemented measures and operations described on forest stand or compartment level. For stands classified as NS or NO, clear conservation measures are described, including classification of NO as key biotopes. Documentation seen during the audit. </t>
  </si>
  <si>
    <t xml:space="preserve">During site visits to the group members, evidence of site-specific work instructions was found in good order, mostly prepared and completed by the contractors or by the forest manager/planner at the group members. In most cases, the group members receive the completed post-assessment form of the work instruction back from the contractors after the work has been completed. Only at one group member, the contractors are using own setup and not always keen to provide this in due time to the manager. See observation 2024.4. </t>
  </si>
  <si>
    <t xml:space="preserve">During site visits to the group members, evidence of site-specific work instructions was found in good order, mostly prepared and completed by the contractors or by the forest manager/planner at the group members. In most cases, the group members receive the completed post-assessment form of the work instruction back from the contractors after the work has been completed. Only at one group member, the contractors are using own setup and not always keen to provide this in due time to the manager. </t>
  </si>
  <si>
    <t>PEFC SWE 002:5, App. 2.</t>
  </si>
  <si>
    <t>The group manager should secure that all group members have procedures in place for providing site specific work instructions and receiving back post-harvest forms from all work performed in their forests.</t>
  </si>
  <si>
    <t>Open</t>
  </si>
  <si>
    <t>N</t>
  </si>
  <si>
    <t>PEFC SWE 004:5, 3.2.1.6</t>
  </si>
  <si>
    <t xml:space="preserve">All visited group members only use PEFC certified contractors for all machine work performed in the forest. Interview and documentation seen. However for one group member, a contractor is being used which does not hold valid PEFC certificate. </t>
  </si>
  <si>
    <t xml:space="preserve">The group manager shall secure that the group members always verify that engaged contractors have or are covered by PEFC-contractor certificate </t>
  </si>
  <si>
    <t xml:space="preserve">The group member thought it was enough if the contractor was in process of achieving certification. </t>
  </si>
  <si>
    <t>The group manager and the group member will make sure not to use the given contractor before the contractor has achieved certification</t>
  </si>
  <si>
    <t xml:space="preserve">I PG-bestånd med stor mängd äldre död ved ska minst 20 av de biologiskt mest värdefulla döda träden/lågorna per hektar lämnas.
Områden med större mängd död skog, som inte är lämnad av naturhänsynsskäl, får åtgärdas för att möjliggöra anläggning av ny skog enligt kraven i skogsvårdslagstiftningen, men en utökning av hänsynsarealen eller avsättning som NS- eller NO-bestånd bör övervägas.  </t>
  </si>
  <si>
    <t>Obs 2024.3</t>
  </si>
  <si>
    <t>All visited group members have and are doing their forest management planning in a landscape-ecological contact. The landscape is considered and eg. Natural runoffs considered. Field visits and interview with forest managers at the group members visited confirm management planning is done with respect and consideration for the landscape ecology. The group is using two methodologies for nature value assessment and for classifying forest stands as NO/NS and designating areas holding nature values as key biotopes in a very precise and correct way in accordance with the indicators, as well as measures to maintain and protect them. Interview with forest managers and planners confirm knowledge and capacity to practise forestry and at the same time protect environmental values.
Woodland key habitats are known and set aside from commercial operations. Nature value assessment is conducted prior to harvest and as part of the planning is implemented. Data for all compartments based on nature value assessments is entered into the GIS management plan. When planning forest operations, the compartment is checked and if the nature value assessment is not up-to-date, a new nature value assessment is performed and the data added to the system.</t>
  </si>
  <si>
    <t>For all group members visited, wetlands and water bodies are clearly protected during forest operations. Work instructions, maps and field visits confirm that water and wet areas are always maintained without damage by machines. The visited group members have not established new roads recently. The group manager has prepared a thorough guidance document 402 Skötselinstruktion, which is available to all group members. The work instruction format also includes a verification checkbox regarding this requirement. Field visits to the visited group members confirm that soil damage is very low and contractors are very good in avoiding damage and to use twigs and branches on skidding tracks to avoid damage.</t>
  </si>
  <si>
    <t xml:space="preserve">For all group members visited, wetlands and water bodies are clearly protected during forest operations. Work instructions, maps and field visits confirm that water and wet areas are always maintained without damage by machines. The visited group members have not established new roads recently. The group manager has prepared a thorough guidance document 402 Skötselinstruktion, which is available to all group members. The work instruction format also includes a verification checkbox regarding this requirement. Field visits to the visited group members confirm that road systems have been established in ways to avoid damaging streams and lakes. </t>
  </si>
  <si>
    <t xml:space="preserve">The visited group members have not established new roads recently. The group manager has prepared a thorough guidance document 402 Skötselinstruktion, which is available to all group members. The work instruction format also includes a verification checkbox regarding this requirement. Field visits to the visited group members confirm that road systems have been established in ways to avoid damaging streams and lakes. </t>
  </si>
  <si>
    <t>The group manager has prepared a thorough guidance document 402 Skötselinstruktion, which is available to all group members. The work instruction format also includes a verification checkbox regarding this requirement. Work instructions always prepared during the planning of forest operations and provided to the contractors.</t>
  </si>
  <si>
    <t>Procedures for avoiding rutting at edge and buffer zones and retaining edge zones and buffer zones untouched when carrying out forest operations is defined in document 402 Skötselinstruktion of 17/08/2020, has been sent to all group members. The field checklist also includes a verification checkbox regarding this requirement.                                                                                                                                                 Field documentation (work instructions, maps) reviewed also confirm that edge zones and buffer zones are maintained.</t>
  </si>
  <si>
    <t>Only two group members are larger dan 5000 ha. However, both are city forests/municipalities where all forests are close to inhabitated areas and therefore exempted from the requirement of burning.</t>
  </si>
  <si>
    <t xml:space="preserve">For the group members visited, it was reviewed and checked that all forestry activities are planned and implemented in a way that do not cause damage to ancient remains and that minimises any damage made to other known and valuable cultural environment values. All known ancient remains and known valuable cultural environment values are mapped on the GIS Forest Management Plan and as such does become part of the site planning and shown on maps to contractor and is defined in document 402 Skötselinstruktion. The forest managers has direct link to national webportal and all cultural heritage marked on maps and visually protected in the field. Clear instruction given to contractors. Seen during field documentation review. </t>
  </si>
  <si>
    <t>Same as above. Instruction for updating of information is in place and clearly used when planning site operations.</t>
  </si>
  <si>
    <t>For the group members visited, it was reviewed and checked that all forestry activities are planned and implemented in a way that do not cause damage to ancient remains and that minimises any damage made to other known and valuable cultural environment values. All known ancient remains and known valuable cultural environment values are mapped on the GIS Forest Management Plan and as such does become part of the site planning and shown on maps to contractors. Cultural stumps are created in order to indicate the occurrence of ancient- and cultural remains. Confirmed during field visits, review of work instructions, planning procedures and guidelines and interview with forest managers.</t>
  </si>
  <si>
    <t xml:space="preserve">Sites with cultural heritage visited during the audit were kept free of trees. </t>
  </si>
  <si>
    <t>Interview with managers and contractors confirm understanding and that this is also done in practice-</t>
  </si>
  <si>
    <t>The group acknowlegdes this requirement. Since the last audit, the group manager has provided response to two different stakeholders. This is also specified in the doc. No. 113 for external communication and use of trademarks.</t>
  </si>
  <si>
    <t>The management system is in full line with the requirements in app. 2, including all listed routines for handling the group</t>
  </si>
  <si>
    <t>Proof of certification as issued in doc. 205 Medlemsbevis, which is issued after signing doc 204 Medlemsavtal. The group manager maintains records and proof of forest certification issued to group members in a folder under the steering system. Verified for group members.</t>
  </si>
  <si>
    <t>The group manager has performed annual internal audits of selected group members. The group manager maintains a rotation system where group members are selected for internal audit on a rotating basis. The internal audit procedures and system is described in doc 301 Rutin för uppföljning and doc 304 Rutin för internrevision and the report is written on template document 305 Rapport från internrevision med avvikelselista. Internal reports for 2023 verified and reviewed.</t>
  </si>
  <si>
    <t>Document no. 306 for routines for competence development, forest management instruction document and document 201, information and preparation, as well as the webpage insures information and training is provided to the group members. Training log file maintained by the group manager, for when and who from the group members have been trained/received information.</t>
  </si>
  <si>
    <t>The group manager has prepared the annual report for the group with results of the group members reporting to the group manager and the internal audits performed, documented in doc 302 Rapport årsuppföljning - ledningens genomgång - 2023 uppföljning. The annual summary report is published on the webpage http://grontparaply.se/om.html.</t>
  </si>
  <si>
    <t xml:space="preserve">The annual report includes the identified corrective measures, documented in doc 302 Rapport årsuppföljning - ledningens genomgång - 2023 uppföljning, approved by the management. </t>
  </si>
  <si>
    <t>Any non-compliances identified by the group manager is documented in doc 106 Medlemsförteckning. The group manager has performed annual internal audits of selected group members. The internal audit procedures and system is described in doc 301 Rutin för uppföljning and doc 304 Rutin för internrevision and the report is written on template document 305 Rapport från internrevision med avvikelselista. Internal reports  verified and reviewed.</t>
  </si>
  <si>
    <t>Obs 2024.1</t>
  </si>
  <si>
    <t xml:space="preserve">The group manager has included these requirements in template for group member agreement and has plan to implement the requirements. So far, the group members are only affiliated with one umbrella, i.e. Grönt Paraply. But this may be relevant in the future. </t>
  </si>
  <si>
    <t>Same as above. See observation 2024.1</t>
  </si>
  <si>
    <t>Group std. 4.3.1.11-12</t>
  </si>
  <si>
    <t xml:space="preserve">The group manager should secure informing  the group members on the two new requirements: 
- In the case of major nonconformities, and if the forest owner/wood procurement organization is affiliated to more than one umbrella organization, observed nonconformity shall without delay be communicated to such other party. 
 - Handling nonconformities identified in other umbrella organization for forest owners/wood procurement organizations that are affiliated to more than one umbrella organization. </t>
  </si>
  <si>
    <t xml:space="preserve">Gruppledaren måste säkreställa att gruppmedlemmarna kontrollerar att entreprenörer som anlitas innehar, eller omfattas av, giltigt PEFC-
entreprenörscertifikat. </t>
  </si>
  <si>
    <t>Gruppledaren måste säkreställa att traktdirektiv og entreprenörens uppföljning alltid mottas av gruppmedlemmarna från entreprenörerna - alternativt måste skogsägaren själv göra uppföljningen och på det sätt ha dokumentation för eventuella avvikelser.</t>
  </si>
  <si>
    <t>Gruppledaren måste säkreställa att informera gruppmedlemmarna om två nya krav, t.ex.gennom uppdaterat PEFC avtal:
 - Vid större avvikelser och om skogsägaren/avverkningsorganisationen är ansluten till mer än en paraplyorganisation ska konstaterad avvikelse utan dröjsmål meddelas sådan annan part.
 - Hantera avvikelser som identifierats i annan paraplyorganisation för skogsägare/avverkningsorganisation anslutna till mer än en paraplyorganisation.</t>
  </si>
  <si>
    <t xml:space="preserve">This information is clearly specified in doc 204 Medlemsavtal, doc 402 Skötselinstruktion and doc 403 Traktdirektiv och uppföljning. In the annual summary report, the group manager has asked each group member, who has reported back the names and PEFC certificate code of the contractors used. </t>
  </si>
  <si>
    <t xml:space="preserve">The group manager has communicated with the PEFC Sweden and has received a template to complete with basic statistics (Statistikinsamling Svenska PEFC, 2023-12-31). </t>
  </si>
  <si>
    <t xml:space="preserve">This is part of accepting new group members, and conducting internal audits. </t>
  </si>
  <si>
    <t xml:space="preserve">The requirement is described in doc 301 Rutin för uppföljning and doc 304 Rutin för internrevision, which includes a description of sampling requirements. The method for sampling is in comliance with the requirements. These procedures have been updated before the audit to reflect changed sampling requirements. Internal audits were during last year a risk based approach of i.e. open non-compliances or observations, size, and when the group member was sampled earlier. </t>
  </si>
  <si>
    <t xml:space="preserve">This is required in the procedures manual handbook for the group members with description and is also specified in the membership agreement, doc 204 Medlemsavtal section 2.10. But see Minor 2024.2 with reference to same requirement in the FM standard. </t>
  </si>
  <si>
    <t>This is relevant for the group members, which are municipalities. These have already made use of this possibility. Interview with group members and review of documentation confirm agreements are in place with schools and youth organisations.</t>
  </si>
  <si>
    <t xml:space="preserve">Not relevant. No contractors under the certification. </t>
  </si>
  <si>
    <t>No stakeholder comments related to the PEFC FM group certification.</t>
  </si>
  <si>
    <t>Group member 1: Interviews, checklist and document review and field visits to: 
1) environmental harvest around larger oak in close to city environment. 2) Thinning in Spruce in close to city environment. 3) Clearance along walking trails and open land towards cultural landscape. 4) Removal of single trees in forest stand infected by bark beetles. 5) Harvest in forest stand bordering a nature reserve.</t>
  </si>
  <si>
    <t xml:space="preserve">Group member 2: Interviews, checklist and document review and field visits to: 
1)  Final harvest with buffer zone towards key biotope. 2) Thinning in Spruce forest stand. 3) Final harvest with buffer zone along moist zones and mire. 4) Larger forest stand area with bark beetle infections but harvest of smaller areas. 5) Shelter tree harvest in middle aged forest stand. </t>
  </si>
  <si>
    <t xml:space="preserve">Group member 3: Interviews, checklist and document review and field visits to: 
1) Key biotope restoration project, with permission from the forest agency. 2) Tending in forest stand. 3) Final harvest of mature forest stand with retained edge zones towards stream. 4) Final harvest next to key biotopes and water body where edge zones are retained.  </t>
  </si>
  <si>
    <t>Group member 4: Interviews, checklist and document review and field visits to: 
1) Final harvet in mature forest stand, with retained edge zone along water stream. 2) Final harvest with trees marked with paper band as instruction to contractors. 3) Final harvest of mature forest stand, with retained edge zones towards water body and key biotope. 4) Final harvest of mature forest stand, with buffer zone towards nature reserve and retained zones of environmental care.</t>
  </si>
  <si>
    <t xml:space="preserve">Group member 5: Interviews, checklist and document review and field visits to: 
1) Final harvest of mature forest stand with natural regeneration and cultural stumps to identify cultural heritage. 2) Thinning in Spruce forest stand, followed by natural regeneration. 3) Birch stand, planted and productive. 4) Key biotope with broadleaved mixed forest and dead wood, protected. 5) designated zone with restoration from spruce to oak and birch in natural succession. 6) Final harvest of Spruce, with shelter retained of Pinus. 7) Area where old oaks have been given more space by removing spruce. 
</t>
  </si>
  <si>
    <t xml:space="preserve">Group member 6: Interviews, checklist and document review and field visits to: 
1) Thinning with retained high stumps and protected zones. 2) Larger nature restoration area, where single trees and smaller zones with bark beetle attach are removed and allowing natural succession of oak and mixed forests with grazing. 3) Mature forest stand where the edge zone is restored and allowing larger volumes of water in terms of weather peaks. </t>
  </si>
  <si>
    <t>Cristina Laza</t>
  </si>
  <si>
    <t>According to Swedish regulations, after final harvest and regeneration felling, forest land is reforested. 
All members visited verified regeneration after three years and implement measures if adequate regeneration is not acheived. Sampled documents and interview of managers confirm.</t>
  </si>
  <si>
    <t>Procedures for demarcing and retaining edge zones and buffer zones untouched when carrying out forest operations is defined in document 402 Skötselinstruktion of 17/08/2020, has been sent to all group members. The field checklist also includes a verification checkbox regarding this requirement.
Field documentation (work instructions, maps) reviewed also confirm that edge zones and buffer zones are maintained.</t>
  </si>
  <si>
    <t>Procedures for demarcing and retaining edge zones and buffer zones untouched when carrying out forest operations is defined in document 402 Skötselinstruktion of 17/08/2020, has been sent to all group members. The field checklist also includes a verification checkbox regarding this requirement. 
Field documentation (work instructions, maps) reviewed also confirm that edge zones and buffer zones are maintained.</t>
  </si>
  <si>
    <t>All visited group members only use PEFC certified contractors for all machine work performed in the forest. Interview and documentation seen. Only in exceptional cases where there is a need to special operations and where different types of contractors than forest contractors are used, this is accepted as not met. However for one group member, a contractor is being used which does not hold valid PEFC certificate. See Minor 2024.2.</t>
  </si>
  <si>
    <t xml:space="preserve">c/o Ludvig &amp; Co., Box 1632, 70116 Örebro. </t>
  </si>
  <si>
    <t>(product code updated)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</si>
</sst>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809]dd\ mmmm\ yyyy;@"/>
    <numFmt numFmtId="165" formatCode="0.0"/>
    <numFmt numFmtId="166" formatCode="_-* #,##0_-;\-* #,##0_-;_-* &quot;-&quot;??_-;_-@_-"/>
    <numFmt numFmtId="167" formatCode="_-* #,##0.0_-;\-* #,##0.0_-;_-* &quot;-&quot;??_-;_-@_-"/>
  </numFmts>
  <fonts count="123">
    <font>
      <sz val="11"/>
      <name val="Palatino"/>
      <family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sz val="11"/>
      <name val="Arial"/>
      <family val="2"/>
    </font>
    <font>
      <b/>
      <sz val="11"/>
      <name val="Arial"/>
      <family val="2"/>
    </font>
    <font>
      <sz val="8"/>
      <name val="Arial"/>
      <family val="2"/>
    </font>
    <font>
      <b/>
      <sz val="8"/>
      <name val="Arial"/>
      <family val="2"/>
    </font>
    <font>
      <i/>
      <sz val="10"/>
      <name val="Arial"/>
      <family val="2"/>
    </font>
    <font>
      <b/>
      <sz val="15"/>
      <name val="Arial"/>
      <family val="2"/>
    </font>
    <font>
      <sz val="10"/>
      <color rgb="FFFF0000"/>
      <name val="Arial"/>
      <family val="2"/>
    </font>
    <font>
      <b/>
      <sz val="10"/>
      <color rgb="FFFF0000"/>
      <name val="Arial"/>
      <family val="2"/>
    </font>
    <font>
      <sz val="10"/>
      <name val="Calibri"/>
      <family val="2"/>
      <scheme val="minor"/>
    </font>
    <font>
      <b/>
      <sz val="10"/>
      <name val="Calibri"/>
      <family val="2"/>
      <scheme val="minor"/>
    </font>
    <font>
      <i/>
      <sz val="10"/>
      <name val="Calibri"/>
      <family val="2"/>
      <scheme val="minor"/>
    </font>
    <font>
      <b/>
      <sz val="8"/>
      <color theme="0" tint="-0.499984740745262"/>
      <name val="Arial"/>
      <family val="2"/>
    </font>
    <font>
      <b/>
      <sz val="10"/>
      <color theme="1"/>
      <name val="Calibri"/>
      <family val="2"/>
      <scheme val="minor"/>
    </font>
    <font>
      <b/>
      <sz val="12"/>
      <name val="Calibri"/>
      <family val="2"/>
      <scheme val="minor"/>
    </font>
    <font>
      <b/>
      <sz val="10"/>
      <color theme="1"/>
      <name val="Calibri Light"/>
      <family val="1"/>
      <scheme val="major"/>
    </font>
    <font>
      <b/>
      <sz val="10"/>
      <color rgb="FFFF0000"/>
      <name val="Calibri Light"/>
      <family val="1"/>
      <scheme val="major"/>
    </font>
    <font>
      <i/>
      <sz val="10"/>
      <color indexed="8"/>
      <name val="Cambria"/>
      <family val="1"/>
    </font>
    <font>
      <b/>
      <sz val="12"/>
      <name val="Calibri Light"/>
      <family val="1"/>
      <scheme val="major"/>
    </font>
    <font>
      <sz val="10"/>
      <color theme="1"/>
      <name val="Calibri"/>
      <family val="2"/>
      <scheme val="minor"/>
    </font>
    <font>
      <sz val="12"/>
      <name val="Calibri"/>
      <family val="2"/>
      <scheme val="minor"/>
    </font>
    <font>
      <b/>
      <sz val="9"/>
      <name val="Arial"/>
      <family val="2"/>
    </font>
    <font>
      <sz val="9"/>
      <name val="Arial"/>
      <family val="2"/>
    </font>
    <font>
      <i/>
      <sz val="10"/>
      <color theme="1"/>
      <name val="Calibri"/>
      <family val="2"/>
      <scheme val="minor"/>
    </font>
    <font>
      <sz val="9"/>
      <color indexed="81"/>
      <name val="Tahoma"/>
      <family val="2"/>
    </font>
    <font>
      <sz val="10"/>
      <color rgb="FFFF0000"/>
      <name val="Calibri"/>
      <family val="2"/>
      <scheme val="minor"/>
    </font>
    <font>
      <i/>
      <sz val="11"/>
      <name val="Calibri"/>
      <family val="2"/>
      <scheme val="minor"/>
    </font>
    <font>
      <sz val="10"/>
      <color rgb="FF000000"/>
      <name val="Arial"/>
      <family val="2"/>
    </font>
    <font>
      <i/>
      <sz val="9"/>
      <name val="Calibri"/>
      <family val="2"/>
      <scheme val="minor"/>
    </font>
    <font>
      <sz val="9"/>
      <color rgb="FF000000"/>
      <name val="Arial"/>
      <family val="2"/>
    </font>
    <font>
      <sz val="11"/>
      <name val="Calibri"/>
      <family val="2"/>
      <scheme val="minor"/>
    </font>
    <font>
      <sz val="11"/>
      <name val="Palatino"/>
      <family val="1"/>
    </font>
    <font>
      <b/>
      <sz val="11"/>
      <color theme="1"/>
      <name val="Calibri"/>
      <family val="2"/>
      <scheme val="minor"/>
    </font>
    <font>
      <b/>
      <sz val="10"/>
      <color rgb="FFFF0000"/>
      <name val="Calibri"/>
      <family val="2"/>
      <scheme val="minor"/>
    </font>
    <font>
      <i/>
      <sz val="10"/>
      <color rgb="FFFF0000"/>
      <name val="Calibri"/>
      <family val="2"/>
      <scheme val="minor"/>
    </font>
    <font>
      <b/>
      <i/>
      <sz val="10"/>
      <name val="Calibri"/>
      <family val="2"/>
      <scheme val="minor"/>
    </font>
    <font>
      <b/>
      <i/>
      <sz val="10"/>
      <color theme="1"/>
      <name val="Calibri"/>
      <family val="2"/>
      <scheme val="minor"/>
    </font>
    <font>
      <i/>
      <sz val="8"/>
      <color theme="0" tint="-0.499984740745262"/>
      <name val="Calibri"/>
      <family val="2"/>
      <scheme val="minor"/>
    </font>
    <font>
      <b/>
      <sz val="12"/>
      <color indexed="18"/>
      <name val="Arial"/>
      <family val="2"/>
    </font>
    <font>
      <b/>
      <sz val="10"/>
      <color indexed="10"/>
      <name val="Arial"/>
      <family val="2"/>
    </font>
    <font>
      <sz val="10"/>
      <color indexed="10"/>
      <name val="Arial"/>
      <family val="2"/>
    </font>
    <font>
      <b/>
      <sz val="11"/>
      <name val="Palatino"/>
    </font>
    <font>
      <b/>
      <sz val="10"/>
      <color indexed="12"/>
      <name val="Arial"/>
      <family val="2"/>
    </font>
    <font>
      <b/>
      <sz val="10"/>
      <color theme="3" tint="0.39997558519241921"/>
      <name val="Arial"/>
      <family val="2"/>
    </font>
    <font>
      <sz val="10"/>
      <color rgb="FF00B0F0"/>
      <name val="Arial"/>
      <family val="2"/>
    </font>
    <font>
      <sz val="10"/>
      <name val="Arial"/>
      <family val="2"/>
    </font>
    <font>
      <sz val="10"/>
      <name val="Calibri Light"/>
      <family val="1"/>
      <scheme val="major"/>
    </font>
    <font>
      <sz val="11"/>
      <name val="Calibri Light"/>
      <family val="1"/>
      <scheme val="major"/>
    </font>
    <font>
      <b/>
      <sz val="20"/>
      <name val="Calibri Light"/>
      <family val="1"/>
      <scheme val="major"/>
    </font>
    <font>
      <sz val="14"/>
      <name val="Calibri Light"/>
      <family val="1"/>
      <scheme val="major"/>
    </font>
    <font>
      <sz val="14"/>
      <color indexed="10"/>
      <name val="Cambria"/>
      <family val="1"/>
    </font>
    <font>
      <sz val="14"/>
      <name val="Cambria"/>
      <family val="1"/>
    </font>
    <font>
      <sz val="12"/>
      <name val="Calibri Light"/>
      <family val="1"/>
      <scheme val="major"/>
    </font>
    <font>
      <sz val="14"/>
      <color rgb="FFFF0000"/>
      <name val="Calibri Light"/>
      <family val="1"/>
      <scheme val="major"/>
    </font>
    <font>
      <b/>
      <sz val="11"/>
      <name val="Calibri Light"/>
      <family val="1"/>
      <scheme val="major"/>
    </font>
    <font>
      <b/>
      <sz val="10"/>
      <name val="Calibri Light"/>
      <family val="1"/>
      <scheme val="major"/>
    </font>
    <font>
      <sz val="8"/>
      <name val="Calibri Light"/>
      <family val="1"/>
      <scheme val="major"/>
    </font>
    <font>
      <sz val="10"/>
      <color indexed="12"/>
      <name val="Calibri"/>
      <family val="2"/>
      <scheme val="minor"/>
    </font>
    <font>
      <sz val="11"/>
      <color indexed="12"/>
      <name val="Calibri Light"/>
      <family val="1"/>
      <scheme val="major"/>
    </font>
    <font>
      <b/>
      <sz val="9"/>
      <color indexed="81"/>
      <name val="Tahoma"/>
      <family val="2"/>
    </font>
    <font>
      <sz val="8"/>
      <color indexed="81"/>
      <name val="Tahoma"/>
      <family val="2"/>
    </font>
    <font>
      <b/>
      <sz val="8"/>
      <color indexed="81"/>
      <name val="Tahoma"/>
      <family val="2"/>
    </font>
    <font>
      <sz val="12"/>
      <name val="Arial"/>
      <family val="2"/>
    </font>
    <font>
      <b/>
      <sz val="16"/>
      <name val="Arial"/>
      <family val="2"/>
    </font>
    <font>
      <sz val="9"/>
      <color indexed="63"/>
      <name val="Arial"/>
      <family val="2"/>
    </font>
    <font>
      <b/>
      <sz val="8"/>
      <color indexed="9"/>
      <name val="Arial"/>
      <family val="2"/>
    </font>
    <font>
      <b/>
      <sz val="12"/>
      <name val="Arial"/>
      <family val="2"/>
    </font>
    <font>
      <sz val="9"/>
      <color indexed="10"/>
      <name val="MS Reference Sans Serif"/>
      <family val="2"/>
    </font>
    <font>
      <sz val="9"/>
      <color theme="4"/>
      <name val="Arial"/>
      <family val="2"/>
    </font>
    <font>
      <b/>
      <i/>
      <u/>
      <sz val="9"/>
      <color indexed="12"/>
      <name val="Calibri"/>
      <family val="2"/>
      <scheme val="minor"/>
    </font>
    <font>
      <i/>
      <sz val="9"/>
      <color indexed="12"/>
      <name val="Calibri"/>
      <family val="2"/>
      <scheme val="minor"/>
    </font>
    <font>
      <i/>
      <sz val="9"/>
      <color rgb="FFFF0000"/>
      <name val="Calibri"/>
      <family val="2"/>
      <scheme val="minor"/>
    </font>
    <font>
      <i/>
      <sz val="9"/>
      <color rgb="FF0000FF"/>
      <name val="Calibri"/>
      <family val="2"/>
      <scheme val="minor"/>
    </font>
    <font>
      <i/>
      <sz val="9"/>
      <color indexed="10"/>
      <name val="Calibri"/>
      <family val="2"/>
      <scheme val="minor"/>
    </font>
    <font>
      <u/>
      <sz val="10"/>
      <color indexed="12"/>
      <name val="Arial"/>
      <family val="2"/>
    </font>
    <font>
      <u/>
      <sz val="11"/>
      <color theme="10"/>
      <name val="Calibri"/>
      <family val="2"/>
      <scheme val="minor"/>
    </font>
    <font>
      <sz val="10"/>
      <color rgb="FF0000FF"/>
      <name val="Calibri"/>
      <family val="2"/>
      <scheme val="minor"/>
    </font>
    <font>
      <i/>
      <sz val="10"/>
      <color indexed="12"/>
      <name val="Calibri"/>
      <family val="2"/>
      <scheme val="minor"/>
    </font>
    <font>
      <b/>
      <sz val="10"/>
      <color theme="0"/>
      <name val="Calibri"/>
      <family val="2"/>
    </font>
    <font>
      <sz val="10"/>
      <color theme="0"/>
      <name val="Calibri"/>
      <family val="2"/>
    </font>
    <font>
      <strike/>
      <sz val="10"/>
      <color theme="1"/>
      <name val="Calibri"/>
      <family val="2"/>
      <scheme val="minor"/>
    </font>
    <font>
      <b/>
      <sz val="10"/>
      <color theme="0"/>
      <name val="Calibri"/>
      <family val="2"/>
      <scheme val="minor"/>
    </font>
    <font>
      <b/>
      <sz val="10"/>
      <color theme="0"/>
      <name val="Arial"/>
      <family val="2"/>
    </font>
    <font>
      <i/>
      <sz val="11"/>
      <color theme="1"/>
      <name val="Calibri"/>
      <family val="2"/>
      <scheme val="minor"/>
    </font>
    <font>
      <b/>
      <sz val="20"/>
      <name val="Calibri"/>
      <family val="2"/>
      <scheme val="minor"/>
    </font>
    <font>
      <b/>
      <sz val="11"/>
      <name val="Calibri"/>
      <family val="2"/>
      <scheme val="minor"/>
    </font>
    <font>
      <sz val="11"/>
      <color indexed="12"/>
      <name val="Calibri"/>
      <family val="2"/>
      <scheme val="minor"/>
    </font>
    <font>
      <sz val="8"/>
      <name val="Calibri"/>
      <family val="2"/>
      <scheme val="minor"/>
    </font>
    <font>
      <b/>
      <sz val="22"/>
      <name val="Calibri"/>
      <family val="2"/>
      <scheme val="minor"/>
    </font>
    <font>
      <b/>
      <sz val="24"/>
      <name val="Calibri"/>
      <family val="2"/>
      <scheme val="minor"/>
    </font>
    <font>
      <sz val="10"/>
      <name val="Cambria"/>
      <family val="1"/>
    </font>
    <font>
      <b/>
      <sz val="10"/>
      <color indexed="10"/>
      <name val="Calibri"/>
      <family val="2"/>
      <scheme val="minor"/>
    </font>
    <font>
      <sz val="8"/>
      <name val="Palatino"/>
      <family val="1"/>
    </font>
    <font>
      <i/>
      <sz val="9"/>
      <color theme="1"/>
      <name val="Calibri"/>
      <family val="2"/>
      <scheme val="minor"/>
    </font>
    <font>
      <b/>
      <sz val="9"/>
      <name val="Calibri"/>
      <family val="2"/>
      <scheme val="minor"/>
    </font>
    <font>
      <strike/>
      <sz val="10"/>
      <color rgb="FFC00000"/>
      <name val="Calibri"/>
      <family val="2"/>
      <scheme val="minor"/>
    </font>
    <font>
      <vertAlign val="superscript"/>
      <sz val="10"/>
      <name val="Cambria"/>
      <family val="1"/>
    </font>
    <font>
      <b/>
      <sz val="14"/>
      <color theme="0"/>
      <name val="Arial"/>
      <family val="2"/>
    </font>
    <font>
      <sz val="11"/>
      <color theme="0"/>
      <name val="Arial"/>
      <family val="2"/>
    </font>
    <font>
      <b/>
      <i/>
      <sz val="11"/>
      <color rgb="FFFF0000"/>
      <name val="Arial"/>
      <family val="2"/>
    </font>
    <font>
      <b/>
      <sz val="11"/>
      <color theme="0"/>
      <name val="Arial"/>
      <family val="2"/>
    </font>
    <font>
      <i/>
      <sz val="10"/>
      <color theme="3"/>
      <name val="Calibri Light"/>
      <family val="1"/>
      <scheme val="major"/>
    </font>
    <font>
      <b/>
      <i/>
      <sz val="11"/>
      <color theme="0" tint="-4.9989318521683403E-2"/>
      <name val="Arial"/>
      <family val="2"/>
    </font>
    <font>
      <b/>
      <i/>
      <sz val="9"/>
      <color indexed="10"/>
      <name val="Arial"/>
      <family val="2"/>
    </font>
    <font>
      <b/>
      <i/>
      <sz val="11"/>
      <name val="Arial"/>
      <family val="2"/>
    </font>
    <font>
      <i/>
      <sz val="11"/>
      <name val="Arial"/>
      <family val="2"/>
    </font>
    <font>
      <b/>
      <i/>
      <sz val="10"/>
      <color theme="3"/>
      <name val="Calibri Light"/>
      <family val="1"/>
      <scheme val="major"/>
    </font>
    <font>
      <sz val="10"/>
      <color theme="1"/>
      <name val="Arial"/>
      <family val="2"/>
    </font>
    <font>
      <i/>
      <sz val="10"/>
      <color theme="0"/>
      <name val="Arial"/>
      <family val="2"/>
    </font>
    <font>
      <sz val="11"/>
      <color theme="0" tint="-4.9989318521683403E-2"/>
      <name val="Arial"/>
      <family val="2"/>
    </font>
    <font>
      <i/>
      <sz val="11"/>
      <color indexed="12"/>
      <name val="Calibri"/>
      <family val="2"/>
      <scheme val="minor"/>
    </font>
    <font>
      <sz val="11"/>
      <color indexed="10"/>
      <name val="Calibri"/>
      <family val="2"/>
      <scheme val="minor"/>
    </font>
    <font>
      <i/>
      <sz val="10"/>
      <name val="Calibri Light"/>
      <family val="2"/>
      <scheme val="major"/>
    </font>
    <font>
      <sz val="10"/>
      <color theme="0"/>
      <name val="Arial"/>
      <family val="2"/>
    </font>
  </fonts>
  <fills count="28">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indexed="49"/>
        <bgColor indexed="64"/>
      </patternFill>
    </fill>
    <fill>
      <patternFill patternType="solid">
        <fgColor indexed="41"/>
        <bgColor indexed="64"/>
      </patternFill>
    </fill>
    <fill>
      <patternFill patternType="solid">
        <fgColor indexed="13"/>
        <bgColor indexed="64"/>
      </patternFill>
    </fill>
    <fill>
      <patternFill patternType="solid">
        <fgColor rgb="FFFFFF00"/>
        <bgColor indexed="64"/>
      </patternFill>
    </fill>
    <fill>
      <patternFill patternType="solid">
        <fgColor indexed="15"/>
        <bgColor indexed="64"/>
      </patternFill>
    </fill>
    <fill>
      <patternFill patternType="solid">
        <fgColor rgb="FF92D050"/>
        <bgColor indexed="64"/>
      </patternFill>
    </fill>
    <fill>
      <patternFill patternType="solid">
        <fgColor indexed="43"/>
        <bgColor indexed="64"/>
      </patternFill>
    </fill>
    <fill>
      <patternFill patternType="solid">
        <fgColor theme="8" tint="0.39997558519241921"/>
        <bgColor indexed="64"/>
      </patternFill>
    </fill>
    <fill>
      <patternFill patternType="solid">
        <fgColor rgb="FF00B050"/>
        <bgColor indexed="64"/>
      </patternFill>
    </fill>
    <fill>
      <patternFill patternType="solid">
        <fgColor rgb="FFFFFF99"/>
        <bgColor indexed="64"/>
      </patternFill>
    </fill>
    <fill>
      <patternFill patternType="solid">
        <fgColor theme="3" tint="0.39997558519241921"/>
        <bgColor indexed="64"/>
      </patternFill>
    </fill>
    <fill>
      <patternFill patternType="solid">
        <fgColor indexed="22"/>
        <bgColor indexed="64"/>
      </patternFill>
    </fill>
    <fill>
      <patternFill patternType="solid">
        <fgColor theme="1" tint="0.499984740745262"/>
        <bgColor indexed="64"/>
      </patternFill>
    </fill>
    <fill>
      <patternFill patternType="solid">
        <fgColor rgb="FFABBFAC"/>
        <bgColor indexed="64"/>
      </patternFill>
    </fill>
    <fill>
      <patternFill patternType="solid">
        <fgColor rgb="FFD4CACC"/>
        <bgColor indexed="64"/>
      </patternFill>
    </fill>
    <fill>
      <patternFill patternType="solid">
        <fgColor rgb="FFD1E2D2"/>
        <bgColor indexed="64"/>
      </patternFill>
    </fill>
    <fill>
      <patternFill patternType="solid">
        <fgColor rgb="FFF2F2F2"/>
        <bgColor indexed="64"/>
      </patternFill>
    </fill>
    <fill>
      <patternFill patternType="solid">
        <fgColor rgb="FFA9B7AA"/>
        <bgColor indexed="64"/>
      </patternFill>
    </fill>
    <fill>
      <patternFill patternType="solid">
        <fgColor theme="6" tint="0.39997558519241921"/>
        <bgColor indexed="64"/>
      </patternFill>
    </fill>
    <fill>
      <patternFill patternType="solid">
        <fgColor theme="0" tint="-0.499984740745262"/>
        <bgColor indexed="64"/>
      </patternFill>
    </fill>
    <fill>
      <patternFill patternType="solid">
        <fgColor rgb="FFFFFFCC"/>
        <bgColor indexed="64"/>
      </patternFill>
    </fill>
    <fill>
      <patternFill patternType="solid">
        <fgColor rgb="FF336525"/>
        <bgColor indexed="64"/>
      </patternFill>
    </fill>
    <fill>
      <patternFill patternType="solid">
        <fgColor theme="0" tint="-4.9989318521683403E-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rgb="FF00B050"/>
      </left>
      <right style="medium">
        <color rgb="FF00B050"/>
      </right>
      <top style="medium">
        <color rgb="FF00B050"/>
      </top>
      <bottom style="medium">
        <color rgb="FF00B050"/>
      </bottom>
      <diagonal/>
    </border>
    <border>
      <left style="thin">
        <color indexed="64"/>
      </left>
      <right style="medium">
        <color rgb="FF00B050"/>
      </right>
      <top style="medium">
        <color rgb="FF00B050"/>
      </top>
      <bottom/>
      <diagonal/>
    </border>
    <border>
      <left style="thin">
        <color indexed="64"/>
      </left>
      <right style="medium">
        <color rgb="FF00B050"/>
      </right>
      <top/>
      <bottom/>
      <diagonal/>
    </border>
    <border>
      <left style="thin">
        <color indexed="64"/>
      </left>
      <right style="medium">
        <color rgb="FF00B050"/>
      </right>
      <top/>
      <bottom style="medium">
        <color rgb="FF00B050"/>
      </bottom>
      <diagonal/>
    </border>
    <border>
      <left style="thin">
        <color indexed="64"/>
      </left>
      <right style="medium">
        <color rgb="FF00B050"/>
      </right>
      <top style="medium">
        <color rgb="FF00B050"/>
      </top>
      <bottom style="medium">
        <color rgb="FF00B050"/>
      </bottom>
      <diagonal/>
    </border>
  </borders>
  <cellStyleXfs count="28">
    <xf numFmtId="0" fontId="0" fillId="0" borderId="0"/>
    <xf numFmtId="0" fontId="9" fillId="0" borderId="0"/>
    <xf numFmtId="0" fontId="9" fillId="0" borderId="0"/>
    <xf numFmtId="0" fontId="7" fillId="0" borderId="0"/>
    <xf numFmtId="0" fontId="6" fillId="0" borderId="0"/>
    <xf numFmtId="0" fontId="40" fillId="0" borderId="0"/>
    <xf numFmtId="0" fontId="5" fillId="0" borderId="0"/>
    <xf numFmtId="0" fontId="54" fillId="0" borderId="0"/>
    <xf numFmtId="0" fontId="9" fillId="0" borderId="0"/>
    <xf numFmtId="0" fontId="9" fillId="0" borderId="0"/>
    <xf numFmtId="0" fontId="40" fillId="0" borderId="0"/>
    <xf numFmtId="0" fontId="9" fillId="0" borderId="0"/>
    <xf numFmtId="0" fontId="36" fillId="0" borderId="0"/>
    <xf numFmtId="0" fontId="36" fillId="0" borderId="0"/>
    <xf numFmtId="43" fontId="9" fillId="0" borderId="0" applyFont="0" applyFill="0" applyBorder="0" applyAlignment="0" applyProtection="0"/>
    <xf numFmtId="0" fontId="83" fillId="0" borderId="0" applyNumberFormat="0" applyFill="0" applyBorder="0" applyAlignment="0" applyProtection="0">
      <alignment vertical="top"/>
      <protection locked="0"/>
    </xf>
    <xf numFmtId="0" fontId="84"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43" fontId="40" fillId="0" borderId="0" applyFont="0" applyFill="0" applyBorder="0" applyAlignment="0" applyProtection="0"/>
    <xf numFmtId="0" fontId="9" fillId="0" borderId="0"/>
    <xf numFmtId="0" fontId="2" fillId="0" borderId="0"/>
  </cellStyleXfs>
  <cellXfs count="706">
    <xf numFmtId="0" fontId="0" fillId="0" borderId="0" xfId="0"/>
    <xf numFmtId="0" fontId="9" fillId="0" borderId="0" xfId="0" applyFont="1" applyAlignment="1">
      <alignment horizontal="left" vertical="top" wrapText="1"/>
    </xf>
    <xf numFmtId="0" fontId="9" fillId="0" borderId="1" xfId="0" applyFont="1" applyBorder="1" applyAlignment="1">
      <alignment vertical="top" wrapText="1"/>
    </xf>
    <xf numFmtId="0" fontId="9" fillId="0" borderId="0" xfId="0" applyFont="1" applyAlignment="1">
      <alignment horizontal="left" vertical="top"/>
    </xf>
    <xf numFmtId="0" fontId="9" fillId="0" borderId="0" xfId="0" applyFont="1" applyAlignment="1">
      <alignment vertical="top" wrapText="1"/>
    </xf>
    <xf numFmtId="0" fontId="8" fillId="0" borderId="0" xfId="0" applyFont="1" applyAlignment="1">
      <alignment vertical="top" wrapText="1"/>
    </xf>
    <xf numFmtId="0" fontId="14" fillId="0" borderId="0" xfId="0" applyFont="1" applyAlignment="1">
      <alignment vertical="top"/>
    </xf>
    <xf numFmtId="2" fontId="8" fillId="0" borderId="0" xfId="0" applyNumberFormat="1" applyFont="1" applyAlignment="1">
      <alignment vertical="top"/>
    </xf>
    <xf numFmtId="2" fontId="8" fillId="0" borderId="0" xfId="0" applyNumberFormat="1" applyFont="1" applyAlignment="1">
      <alignment horizontal="left" vertical="top"/>
    </xf>
    <xf numFmtId="2" fontId="13" fillId="2" borderId="1" xfId="0" applyNumberFormat="1" applyFont="1" applyFill="1" applyBorder="1" applyAlignment="1">
      <alignment vertical="top"/>
    </xf>
    <xf numFmtId="0" fontId="8" fillId="2" borderId="1" xfId="0" applyFont="1" applyFill="1" applyBorder="1" applyAlignment="1">
      <alignment vertical="top"/>
    </xf>
    <xf numFmtId="0" fontId="8" fillId="2" borderId="2" xfId="0" applyFont="1" applyFill="1" applyBorder="1" applyAlignment="1">
      <alignment vertical="top" wrapText="1"/>
    </xf>
    <xf numFmtId="0" fontId="17" fillId="2" borderId="2" xfId="0" applyFont="1" applyFill="1" applyBorder="1" applyAlignment="1">
      <alignment vertical="top" wrapText="1"/>
    </xf>
    <xf numFmtId="0" fontId="17" fillId="2" borderId="1" xfId="0" applyFont="1" applyFill="1" applyBorder="1" applyAlignment="1">
      <alignment vertical="top" wrapText="1"/>
    </xf>
    <xf numFmtId="0" fontId="9" fillId="2" borderId="0" xfId="0" applyFont="1" applyFill="1" applyAlignment="1">
      <alignment horizontal="left" vertical="top"/>
    </xf>
    <xf numFmtId="0" fontId="8" fillId="2" borderId="1" xfId="0" applyFont="1" applyFill="1" applyBorder="1" applyAlignment="1">
      <alignment vertical="top" wrapText="1"/>
    </xf>
    <xf numFmtId="0" fontId="9" fillId="2" borderId="1" xfId="0" applyFont="1" applyFill="1" applyBorder="1" applyAlignment="1">
      <alignment vertical="top" wrapText="1"/>
    </xf>
    <xf numFmtId="0" fontId="16" fillId="2" borderId="1" xfId="0" applyFont="1" applyFill="1" applyBorder="1" applyAlignment="1">
      <alignment vertical="top" wrapText="1"/>
    </xf>
    <xf numFmtId="2" fontId="13" fillId="2" borderId="0" xfId="0" applyNumberFormat="1" applyFont="1" applyFill="1" applyAlignment="1">
      <alignment vertical="top"/>
    </xf>
    <xf numFmtId="2" fontId="13" fillId="2" borderId="0" xfId="0" applyNumberFormat="1" applyFont="1" applyFill="1" applyAlignment="1">
      <alignment horizontal="left" vertical="top"/>
    </xf>
    <xf numFmtId="0" fontId="9" fillId="2" borderId="2" xfId="0" applyFont="1" applyFill="1" applyBorder="1" applyAlignment="1">
      <alignment vertical="top" wrapText="1"/>
    </xf>
    <xf numFmtId="1" fontId="8" fillId="2" borderId="1" xfId="0" applyNumberFormat="1" applyFont="1" applyFill="1" applyBorder="1" applyAlignment="1">
      <alignment horizontal="left" vertical="top"/>
    </xf>
    <xf numFmtId="0" fontId="12" fillId="2" borderId="0" xfId="0" applyFont="1" applyFill="1" applyAlignment="1">
      <alignment horizontal="left" vertical="top" wrapText="1"/>
    </xf>
    <xf numFmtId="0" fontId="8" fillId="2" borderId="0" xfId="0" applyFont="1" applyFill="1" applyAlignment="1">
      <alignment horizontal="left" vertical="top"/>
    </xf>
    <xf numFmtId="0" fontId="19" fillId="2" borderId="1" xfId="0" applyFont="1" applyFill="1" applyBorder="1" applyAlignment="1">
      <alignment vertical="top" wrapText="1"/>
    </xf>
    <xf numFmtId="0" fontId="18" fillId="0" borderId="1" xfId="0" applyFont="1" applyBorder="1" applyAlignment="1">
      <alignment vertical="top" wrapText="1"/>
    </xf>
    <xf numFmtId="0" fontId="18" fillId="0" borderId="1" xfId="0" applyFont="1" applyBorder="1" applyAlignment="1">
      <alignment horizontal="left" vertical="top" wrapText="1"/>
    </xf>
    <xf numFmtId="0" fontId="18" fillId="0" borderId="0" xfId="0" applyFont="1" applyAlignment="1">
      <alignment vertical="top"/>
    </xf>
    <xf numFmtId="0" fontId="18" fillId="0" borderId="0" xfId="0" applyFont="1" applyAlignment="1">
      <alignment vertical="top" wrapText="1"/>
    </xf>
    <xf numFmtId="0" fontId="9" fillId="2" borderId="0" xfId="0" applyFont="1" applyFill="1" applyAlignment="1">
      <alignment vertical="top" wrapText="1"/>
    </xf>
    <xf numFmtId="0" fontId="8" fillId="2" borderId="0" xfId="0" applyFont="1" applyFill="1" applyAlignment="1">
      <alignment vertical="top" wrapText="1"/>
    </xf>
    <xf numFmtId="0" fontId="9" fillId="2" borderId="0" xfId="0" applyFont="1" applyFill="1" applyAlignment="1">
      <alignment horizontal="left" vertical="top" wrapText="1"/>
    </xf>
    <xf numFmtId="2" fontId="15" fillId="0" borderId="0" xfId="1" applyNumberFormat="1" applyFont="1" applyAlignment="1">
      <alignment vertical="top"/>
    </xf>
    <xf numFmtId="0" fontId="8" fillId="0" borderId="0" xfId="1" applyFont="1" applyAlignment="1">
      <alignment vertical="top"/>
    </xf>
    <xf numFmtId="0" fontId="8" fillId="0" borderId="0" xfId="1" applyFont="1" applyAlignment="1">
      <alignment horizontal="left" vertical="top"/>
    </xf>
    <xf numFmtId="2" fontId="9" fillId="0" borderId="0" xfId="0" applyNumberFormat="1" applyFont="1" applyAlignment="1">
      <alignment vertical="top"/>
    </xf>
    <xf numFmtId="0" fontId="9" fillId="0" borderId="0" xfId="1" applyAlignment="1">
      <alignment vertical="top"/>
    </xf>
    <xf numFmtId="0" fontId="28" fillId="0" borderId="1" xfId="0" applyFont="1" applyBorder="1" applyAlignment="1">
      <alignment vertical="top" wrapText="1"/>
    </xf>
    <xf numFmtId="0" fontId="34" fillId="0" borderId="1" xfId="0" applyFont="1" applyBorder="1" applyAlignment="1">
      <alignment vertical="top" wrapText="1"/>
    </xf>
    <xf numFmtId="0" fontId="39" fillId="0" borderId="0" xfId="0" applyFont="1" applyAlignment="1">
      <alignment vertical="top"/>
    </xf>
    <xf numFmtId="2" fontId="21" fillId="2" borderId="0" xfId="0" applyNumberFormat="1" applyFont="1" applyFill="1" applyAlignment="1">
      <alignment horizontal="left" vertical="top"/>
    </xf>
    <xf numFmtId="0" fontId="34" fillId="0" borderId="0" xfId="0" applyFont="1" applyAlignment="1">
      <alignment vertical="top" wrapText="1"/>
    </xf>
    <xf numFmtId="0" fontId="19" fillId="0" borderId="1" xfId="0" applyFont="1" applyBorder="1" applyAlignment="1">
      <alignment vertical="top" wrapText="1"/>
    </xf>
    <xf numFmtId="2" fontId="8" fillId="2" borderId="1" xfId="0" applyNumberFormat="1" applyFont="1" applyFill="1" applyBorder="1" applyAlignment="1">
      <alignment vertical="top"/>
    </xf>
    <xf numFmtId="0" fontId="22" fillId="2" borderId="1" xfId="0" applyFont="1" applyFill="1" applyBorder="1" applyAlignment="1">
      <alignment horizontal="left" vertical="top"/>
    </xf>
    <xf numFmtId="0" fontId="22" fillId="2" borderId="1" xfId="0" applyFont="1" applyFill="1" applyBorder="1" applyAlignment="1">
      <alignment vertical="top"/>
    </xf>
    <xf numFmtId="0" fontId="22" fillId="2" borderId="1" xfId="0" applyFont="1" applyFill="1" applyBorder="1" applyAlignment="1">
      <alignment vertical="top" wrapText="1"/>
    </xf>
    <xf numFmtId="0" fontId="42" fillId="2" borderId="1" xfId="0" applyFont="1" applyFill="1" applyBorder="1" applyAlignment="1">
      <alignment vertical="top" wrapText="1"/>
    </xf>
    <xf numFmtId="0" fontId="28" fillId="2" borderId="1" xfId="0" applyFont="1" applyFill="1" applyBorder="1" applyAlignment="1">
      <alignment horizontal="left" vertical="top"/>
    </xf>
    <xf numFmtId="0" fontId="18" fillId="0" borderId="0" xfId="0" applyFont="1" applyAlignment="1">
      <alignment horizontal="left" vertical="top" wrapText="1"/>
    </xf>
    <xf numFmtId="0" fontId="19" fillId="0" borderId="0" xfId="1" applyFont="1" applyAlignment="1">
      <alignment vertical="top"/>
    </xf>
    <xf numFmtId="0" fontId="18" fillId="0" borderId="0" xfId="2" applyFont="1" applyAlignment="1">
      <alignment vertical="top"/>
    </xf>
    <xf numFmtId="0" fontId="19" fillId="2" borderId="1" xfId="0" applyFont="1" applyFill="1" applyBorder="1" applyAlignment="1">
      <alignment horizontal="left" vertical="top"/>
    </xf>
    <xf numFmtId="0" fontId="19" fillId="2" borderId="1" xfId="2" applyFont="1" applyFill="1" applyBorder="1" applyAlignment="1">
      <alignment horizontal="left" vertical="top" wrapText="1"/>
    </xf>
    <xf numFmtId="0" fontId="19" fillId="2" borderId="1" xfId="2" applyFont="1" applyFill="1" applyBorder="1" applyAlignment="1">
      <alignment vertical="top" wrapText="1"/>
    </xf>
    <xf numFmtId="0" fontId="18" fillId="2" borderId="0" xfId="0" applyFont="1" applyFill="1" applyAlignment="1">
      <alignment vertical="top"/>
    </xf>
    <xf numFmtId="0" fontId="19" fillId="2" borderId="1" xfId="2" applyFont="1" applyFill="1" applyBorder="1" applyAlignment="1">
      <alignment vertical="top"/>
    </xf>
    <xf numFmtId="0" fontId="28" fillId="2" borderId="1" xfId="0" applyFont="1" applyFill="1" applyBorder="1" applyAlignment="1">
      <alignment vertical="top" wrapText="1"/>
    </xf>
    <xf numFmtId="0" fontId="19" fillId="2" borderId="0" xfId="0" applyFont="1" applyFill="1" applyAlignment="1">
      <alignment vertical="top"/>
    </xf>
    <xf numFmtId="0" fontId="18" fillId="2" borderId="1" xfId="2" applyFont="1" applyFill="1" applyBorder="1" applyAlignment="1">
      <alignment vertical="top"/>
    </xf>
    <xf numFmtId="0" fontId="18" fillId="0" borderId="1" xfId="0" applyFont="1" applyBorder="1" applyAlignment="1">
      <alignment vertical="top"/>
    </xf>
    <xf numFmtId="0" fontId="32" fillId="2" borderId="1" xfId="0" applyFont="1" applyFill="1" applyBorder="1" applyAlignment="1">
      <alignment vertical="top" wrapText="1"/>
    </xf>
    <xf numFmtId="0" fontId="18" fillId="2" borderId="1" xfId="0" applyFont="1" applyFill="1" applyBorder="1" applyAlignment="1">
      <alignment vertical="top"/>
    </xf>
    <xf numFmtId="0" fontId="19" fillId="2" borderId="1" xfId="0" applyFont="1" applyFill="1" applyBorder="1" applyAlignment="1">
      <alignment vertical="top"/>
    </xf>
    <xf numFmtId="0" fontId="44" fillId="2" borderId="1" xfId="0" applyFont="1" applyFill="1" applyBorder="1" applyAlignment="1">
      <alignment horizontal="left" vertical="top"/>
    </xf>
    <xf numFmtId="2" fontId="12" fillId="2" borderId="0" xfId="0" applyNumberFormat="1" applyFont="1" applyFill="1" applyAlignment="1">
      <alignment vertical="top"/>
    </xf>
    <xf numFmtId="2" fontId="12" fillId="2" borderId="1" xfId="0" applyNumberFormat="1" applyFont="1" applyFill="1" applyBorder="1" applyAlignment="1">
      <alignment vertical="top" wrapText="1"/>
    </xf>
    <xf numFmtId="2" fontId="8" fillId="0" borderId="1" xfId="0" applyNumberFormat="1" applyFont="1" applyBorder="1" applyAlignment="1">
      <alignment vertical="top"/>
    </xf>
    <xf numFmtId="0" fontId="46" fillId="2" borderId="0" xfId="0" applyFont="1" applyFill="1" applyAlignment="1">
      <alignment vertical="top"/>
    </xf>
    <xf numFmtId="0" fontId="28" fillId="0" borderId="1" xfId="0" applyFont="1" applyBorder="1" applyAlignment="1">
      <alignment vertical="top"/>
    </xf>
    <xf numFmtId="0" fontId="19" fillId="2" borderId="5" xfId="0" applyFont="1" applyFill="1" applyBorder="1" applyAlignment="1">
      <alignment vertical="top" wrapText="1"/>
    </xf>
    <xf numFmtId="0" fontId="41" fillId="2" borderId="5" xfId="0" applyFont="1" applyFill="1" applyBorder="1" applyAlignment="1">
      <alignment vertical="top"/>
    </xf>
    <xf numFmtId="0" fontId="28" fillId="0" borderId="1" xfId="0" applyFont="1" applyBorder="1" applyAlignment="1">
      <alignment horizontal="center" vertical="center"/>
    </xf>
    <xf numFmtId="0" fontId="18" fillId="0" borderId="1" xfId="0" applyFont="1" applyBorder="1"/>
    <xf numFmtId="0" fontId="9" fillId="0" borderId="0" xfId="1" applyAlignment="1">
      <alignment vertical="top" wrapText="1"/>
    </xf>
    <xf numFmtId="0" fontId="9" fillId="0" borderId="1" xfId="1" applyBorder="1" applyAlignment="1">
      <alignment vertical="top"/>
    </xf>
    <xf numFmtId="0" fontId="9" fillId="0" borderId="1" xfId="1" applyBorder="1" applyAlignment="1">
      <alignment vertical="top" wrapText="1"/>
    </xf>
    <xf numFmtId="0" fontId="48" fillId="0" borderId="0" xfId="1" applyFont="1" applyAlignment="1">
      <alignment vertical="top"/>
    </xf>
    <xf numFmtId="0" fontId="49" fillId="0" borderId="0" xfId="1" applyFont="1" applyAlignment="1">
      <alignment vertical="top"/>
    </xf>
    <xf numFmtId="0" fontId="50" fillId="0" borderId="0" xfId="1" applyFont="1" applyAlignment="1">
      <alignment vertical="top"/>
    </xf>
    <xf numFmtId="0" fontId="57" fillId="0" borderId="0" xfId="0" applyFont="1" applyAlignment="1">
      <alignment horizontal="center" vertical="center" wrapText="1"/>
    </xf>
    <xf numFmtId="0" fontId="56" fillId="0" borderId="0" xfId="0" applyFont="1"/>
    <xf numFmtId="0" fontId="55" fillId="0" borderId="0" xfId="0" applyFont="1"/>
    <xf numFmtId="0" fontId="55" fillId="9" borderId="0" xfId="0" applyFont="1" applyFill="1"/>
    <xf numFmtId="0" fontId="55" fillId="0" borderId="0" xfId="0" applyFont="1" applyProtection="1">
      <protection locked="0"/>
    </xf>
    <xf numFmtId="0" fontId="55" fillId="11" borderId="0" xfId="0" applyFont="1" applyFill="1"/>
    <xf numFmtId="0" fontId="58" fillId="0" borderId="0" xfId="0" applyFont="1"/>
    <xf numFmtId="0" fontId="58" fillId="0" borderId="0" xfId="0" applyFont="1" applyAlignment="1">
      <alignment wrapText="1"/>
    </xf>
    <xf numFmtId="0" fontId="61" fillId="0" borderId="0" xfId="0" applyFont="1"/>
    <xf numFmtId="0" fontId="55" fillId="0" borderId="0" xfId="0" applyFont="1" applyAlignment="1" applyProtection="1">
      <alignment vertical="top"/>
      <protection locked="0"/>
    </xf>
    <xf numFmtId="0" fontId="55" fillId="0" borderId="0" xfId="0" applyFont="1" applyAlignment="1">
      <alignment vertical="top"/>
    </xf>
    <xf numFmtId="0" fontId="55" fillId="11" borderId="0" xfId="0" applyFont="1" applyFill="1" applyAlignment="1">
      <alignment vertical="top"/>
    </xf>
    <xf numFmtId="0" fontId="58" fillId="0" borderId="0" xfId="0" applyFont="1" applyAlignment="1">
      <alignment vertical="top"/>
    </xf>
    <xf numFmtId="0" fontId="58" fillId="0" borderId="0" xfId="0" applyFont="1" applyAlignment="1">
      <alignment vertical="top" wrapText="1"/>
    </xf>
    <xf numFmtId="0" fontId="56" fillId="0" borderId="0" xfId="0" applyFont="1" applyAlignment="1">
      <alignment vertical="top"/>
    </xf>
    <xf numFmtId="0" fontId="62" fillId="10" borderId="0" xfId="0" applyFont="1" applyFill="1" applyAlignment="1">
      <alignment vertical="top"/>
    </xf>
    <xf numFmtId="0" fontId="55" fillId="10" borderId="0" xfId="0" applyFont="1" applyFill="1" applyAlignment="1">
      <alignment vertical="top"/>
    </xf>
    <xf numFmtId="0" fontId="63" fillId="0" borderId="1" xfId="8" applyFont="1" applyBorder="1" applyAlignment="1">
      <alignment wrapText="1"/>
    </xf>
    <xf numFmtId="0" fontId="63" fillId="0" borderId="1" xfId="8" applyFont="1" applyBorder="1" applyAlignment="1">
      <alignment horizontal="center" wrapText="1"/>
    </xf>
    <xf numFmtId="15" fontId="63" fillId="0" borderId="1" xfId="8" applyNumberFormat="1" applyFont="1" applyBorder="1" applyAlignment="1">
      <alignment horizontal="center" wrapText="1"/>
    </xf>
    <xf numFmtId="15" fontId="63" fillId="0" borderId="0" xfId="8" applyNumberFormat="1" applyFont="1" applyAlignment="1">
      <alignment horizontal="center" wrapText="1"/>
    </xf>
    <xf numFmtId="0" fontId="25" fillId="10" borderId="1" xfId="8" applyFont="1" applyFill="1" applyBorder="1" applyAlignment="1" applyProtection="1">
      <alignment vertical="top" wrapText="1"/>
      <protection locked="0"/>
    </xf>
    <xf numFmtId="0" fontId="64" fillId="0" borderId="1" xfId="8" applyFont="1" applyBorder="1" applyAlignment="1" applyProtection="1">
      <alignment vertical="top" wrapText="1"/>
      <protection locked="0"/>
    </xf>
    <xf numFmtId="15" fontId="56" fillId="0" borderId="0" xfId="8" applyNumberFormat="1" applyFont="1" applyAlignment="1">
      <alignment wrapText="1"/>
    </xf>
    <xf numFmtId="0" fontId="56" fillId="0" borderId="0" xfId="0" applyFont="1" applyAlignment="1">
      <alignment horizontal="center" vertical="top"/>
    </xf>
    <xf numFmtId="0" fontId="56" fillId="8" borderId="0" xfId="0" applyFont="1" applyFill="1" applyAlignment="1">
      <alignment horizontal="left" vertical="top" wrapText="1"/>
    </xf>
    <xf numFmtId="0" fontId="56" fillId="8" borderId="0" xfId="0" applyFont="1" applyFill="1" applyAlignment="1">
      <alignment vertical="top" wrapText="1"/>
    </xf>
    <xf numFmtId="0" fontId="56" fillId="8" borderId="0" xfId="0" applyFont="1" applyFill="1"/>
    <xf numFmtId="165" fontId="27" fillId="0" borderId="0" xfId="0" applyNumberFormat="1" applyFont="1" applyAlignment="1">
      <alignment horizontal="left" vertical="center"/>
    </xf>
    <xf numFmtId="0" fontId="27" fillId="0" borderId="0" xfId="0" applyFont="1" applyAlignment="1">
      <alignment vertical="center"/>
    </xf>
    <xf numFmtId="0" fontId="27" fillId="0" borderId="0" xfId="0" applyFont="1" applyAlignment="1">
      <alignment vertical="center" wrapText="1"/>
    </xf>
    <xf numFmtId="0" fontId="27" fillId="0" borderId="0" xfId="0" applyFont="1" applyAlignment="1">
      <alignment horizontal="right" vertical="center" wrapText="1"/>
    </xf>
    <xf numFmtId="0" fontId="63" fillId="0" borderId="0" xfId="0" applyFont="1" applyAlignment="1">
      <alignment wrapText="1"/>
    </xf>
    <xf numFmtId="0" fontId="63" fillId="12" borderId="1" xfId="0" applyFont="1" applyFill="1" applyBorder="1" applyAlignment="1">
      <alignment vertical="top" wrapText="1"/>
    </xf>
    <xf numFmtId="0" fontId="63" fillId="12" borderId="1" xfId="0" applyFont="1" applyFill="1" applyBorder="1" applyAlignment="1">
      <alignment horizontal="left" vertical="top" wrapText="1"/>
    </xf>
    <xf numFmtId="0" fontId="63" fillId="13" borderId="1" xfId="0" applyFont="1" applyFill="1" applyBorder="1" applyAlignment="1">
      <alignment vertical="top" wrapText="1"/>
    </xf>
    <xf numFmtId="0" fontId="63" fillId="7" borderId="0" xfId="0" applyFont="1" applyFill="1" applyAlignment="1">
      <alignment vertical="top" wrapText="1"/>
    </xf>
    <xf numFmtId="0" fontId="18" fillId="0" borderId="0" xfId="0" applyFont="1"/>
    <xf numFmtId="0" fontId="18" fillId="7" borderId="0" xfId="0" applyFont="1" applyFill="1" applyAlignment="1">
      <alignment vertical="top" wrapText="1"/>
    </xf>
    <xf numFmtId="0" fontId="18" fillId="0" borderId="4" xfId="0" applyFont="1" applyBorder="1" applyAlignment="1">
      <alignment vertical="top" wrapText="1"/>
    </xf>
    <xf numFmtId="0" fontId="18" fillId="8" borderId="0" xfId="0" applyFont="1" applyFill="1" applyAlignment="1">
      <alignment vertical="top" wrapText="1"/>
    </xf>
    <xf numFmtId="165" fontId="19" fillId="12" borderId="2" xfId="0" applyNumberFormat="1" applyFont="1" applyFill="1" applyBorder="1" applyAlignment="1">
      <alignment vertical="top"/>
    </xf>
    <xf numFmtId="165" fontId="19" fillId="12" borderId="11" xfId="0" applyNumberFormat="1" applyFont="1" applyFill="1" applyBorder="1" applyAlignment="1">
      <alignment vertical="top"/>
    </xf>
    <xf numFmtId="165" fontId="19" fillId="12" borderId="3" xfId="0" applyNumberFormat="1" applyFont="1" applyFill="1" applyBorder="1" applyAlignment="1">
      <alignment vertical="top"/>
    </xf>
    <xf numFmtId="0" fontId="66" fillId="0" borderId="0" xfId="0" applyFont="1" applyAlignment="1">
      <alignment vertical="top" wrapText="1"/>
    </xf>
    <xf numFmtId="0" fontId="56" fillId="0" borderId="0" xfId="0" applyFont="1" applyAlignment="1">
      <alignment vertical="top" wrapText="1"/>
    </xf>
    <xf numFmtId="0" fontId="67" fillId="0" borderId="0" xfId="0" applyFont="1" applyAlignment="1">
      <alignment vertical="top" wrapText="1"/>
    </xf>
    <xf numFmtId="0" fontId="56" fillId="0" borderId="0" xfId="0" applyFont="1" applyAlignment="1">
      <alignment horizontal="left" vertical="top" wrapText="1"/>
    </xf>
    <xf numFmtId="0" fontId="67" fillId="14" borderId="5" xfId="0" applyFont="1" applyFill="1" applyBorder="1" applyAlignment="1">
      <alignment vertical="top" wrapText="1"/>
    </xf>
    <xf numFmtId="0" fontId="67" fillId="14" borderId="1" xfId="0" applyFont="1" applyFill="1" applyBorder="1" applyAlignment="1">
      <alignment vertical="top" wrapText="1"/>
    </xf>
    <xf numFmtId="0" fontId="56" fillId="0" borderId="0" xfId="0" applyFont="1" applyAlignment="1">
      <alignment wrapText="1"/>
    </xf>
    <xf numFmtId="49" fontId="71" fillId="17" borderId="0" xfId="0" applyNumberFormat="1" applyFont="1" applyFill="1" applyAlignment="1">
      <alignment wrapText="1"/>
    </xf>
    <xf numFmtId="0" fontId="9" fillId="17" borderId="0" xfId="0" applyFont="1" applyFill="1"/>
    <xf numFmtId="49" fontId="71" fillId="0" borderId="0" xfId="0" applyNumberFormat="1" applyFont="1" applyAlignment="1">
      <alignment wrapText="1"/>
    </xf>
    <xf numFmtId="0" fontId="9" fillId="0" borderId="1" xfId="0" applyFont="1" applyBorder="1" applyAlignment="1">
      <alignment horizontal="center" vertical="center" wrapText="1"/>
    </xf>
    <xf numFmtId="0" fontId="31" fillId="0" borderId="1" xfId="0" applyFont="1" applyBorder="1" applyAlignment="1">
      <alignment horizontal="left" vertical="center" wrapText="1"/>
    </xf>
    <xf numFmtId="0" fontId="13" fillId="20" borderId="23" xfId="0" applyFont="1" applyFill="1" applyBorder="1" applyAlignment="1">
      <alignment horizontal="center" vertical="center" wrapText="1"/>
    </xf>
    <xf numFmtId="0" fontId="13" fillId="20" borderId="18" xfId="0" applyFont="1" applyFill="1" applyBorder="1" applyAlignment="1">
      <alignment horizontal="center" vertical="center" wrapText="1"/>
    </xf>
    <xf numFmtId="0" fontId="74" fillId="17" borderId="0" xfId="0" applyFont="1" applyFill="1" applyAlignment="1">
      <alignment horizontal="center" wrapText="1"/>
    </xf>
    <xf numFmtId="0" fontId="73" fillId="0" borderId="1" xfId="0" applyFont="1" applyBorder="1" applyAlignment="1">
      <alignment horizontal="left" vertical="center" wrapText="1"/>
    </xf>
    <xf numFmtId="0" fontId="13" fillId="0" borderId="24" xfId="0" applyFont="1" applyBorder="1" applyAlignment="1">
      <alignment wrapText="1"/>
    </xf>
    <xf numFmtId="0" fontId="13" fillId="0" borderId="25" xfId="0" applyFont="1" applyBorder="1" applyAlignment="1">
      <alignment wrapText="1"/>
    </xf>
    <xf numFmtId="0" fontId="12" fillId="17" borderId="0" xfId="0" applyFont="1" applyFill="1" applyAlignment="1">
      <alignment wrapText="1"/>
    </xf>
    <xf numFmtId="0" fontId="12" fillId="0" borderId="24" xfId="0" applyFont="1" applyBorder="1" applyAlignment="1">
      <alignment wrapText="1"/>
    </xf>
    <xf numFmtId="0" fontId="12" fillId="0" borderId="27" xfId="0" applyFont="1" applyBorder="1" applyAlignment="1">
      <alignment wrapText="1"/>
    </xf>
    <xf numFmtId="0" fontId="12" fillId="0" borderId="28" xfId="0" applyFont="1" applyBorder="1" applyAlignment="1">
      <alignment wrapText="1"/>
    </xf>
    <xf numFmtId="0" fontId="9" fillId="0" borderId="24" xfId="0" applyFont="1" applyBorder="1" applyAlignment="1">
      <alignment wrapText="1"/>
    </xf>
    <xf numFmtId="49" fontId="71" fillId="4" borderId="1" xfId="0" applyNumberFormat="1" applyFont="1" applyFill="1" applyBorder="1" applyAlignment="1">
      <alignment vertical="center" wrapText="1"/>
    </xf>
    <xf numFmtId="49" fontId="75" fillId="17" borderId="0" xfId="0" applyNumberFormat="1" applyFont="1" applyFill="1" applyAlignment="1">
      <alignment wrapText="1"/>
    </xf>
    <xf numFmtId="0" fontId="30" fillId="20" borderId="1" xfId="12" applyFont="1" applyFill="1" applyBorder="1" applyAlignment="1">
      <alignment horizontal="left" vertical="center" wrapText="1"/>
    </xf>
    <xf numFmtId="0" fontId="30" fillId="20" borderId="1" xfId="12" applyFont="1" applyFill="1" applyBorder="1" applyAlignment="1">
      <alignment horizontal="center" vertical="center" wrapText="1"/>
    </xf>
    <xf numFmtId="0" fontId="30" fillId="3" borderId="1" xfId="12" applyFont="1" applyFill="1" applyBorder="1" applyAlignment="1">
      <alignment horizontal="center" vertical="center" wrapText="1"/>
    </xf>
    <xf numFmtId="0" fontId="9" fillId="0" borderId="28" xfId="0" applyFont="1" applyBorder="1" applyAlignment="1">
      <alignment wrapText="1"/>
    </xf>
    <xf numFmtId="0" fontId="30" fillId="20" borderId="1" xfId="13" applyFont="1" applyFill="1" applyBorder="1" applyAlignment="1">
      <alignment horizontal="left" vertical="center" wrapText="1"/>
    </xf>
    <xf numFmtId="0" fontId="8" fillId="20" borderId="1" xfId="12" applyFont="1" applyFill="1" applyBorder="1" applyAlignment="1">
      <alignment horizontal="left" vertical="center" wrapText="1"/>
    </xf>
    <xf numFmtId="0" fontId="9" fillId="3" borderId="1" xfId="12" applyFont="1" applyFill="1" applyBorder="1" applyAlignment="1">
      <alignment horizontal="left" vertical="center" wrapText="1"/>
    </xf>
    <xf numFmtId="49" fontId="75" fillId="0" borderId="0" xfId="0" applyNumberFormat="1" applyFont="1" applyAlignment="1">
      <alignment wrapText="1"/>
    </xf>
    <xf numFmtId="0" fontId="31" fillId="0" borderId="1" xfId="13" applyFont="1" applyBorder="1" applyAlignment="1">
      <alignment horizontal="left" vertical="center" wrapText="1"/>
    </xf>
    <xf numFmtId="0" fontId="31" fillId="0" borderId="1" xfId="12" applyFont="1" applyBorder="1" applyAlignment="1">
      <alignment horizontal="left" vertical="center" wrapText="1"/>
    </xf>
    <xf numFmtId="0" fontId="36" fillId="0" borderId="1" xfId="0" applyFont="1" applyBorder="1" applyAlignment="1">
      <alignment vertical="center" wrapText="1"/>
    </xf>
    <xf numFmtId="0" fontId="9" fillId="0" borderId="1" xfId="12" applyFont="1" applyBorder="1" applyAlignment="1">
      <alignment horizontal="left" vertical="center" wrapText="1"/>
    </xf>
    <xf numFmtId="0" fontId="9" fillId="0" borderId="1" xfId="0" applyFont="1" applyBorder="1" applyAlignment="1">
      <alignment horizontal="left" vertical="center" wrapText="1"/>
    </xf>
    <xf numFmtId="0" fontId="31" fillId="0" borderId="1" xfId="13" applyFont="1" applyBorder="1" applyAlignment="1">
      <alignment vertical="center" wrapText="1"/>
    </xf>
    <xf numFmtId="0" fontId="31" fillId="0" borderId="1" xfId="12" applyFont="1" applyBorder="1" applyAlignment="1">
      <alignment vertical="center" wrapText="1"/>
    </xf>
    <xf numFmtId="0" fontId="9" fillId="0" borderId="1" xfId="12" applyFont="1" applyBorder="1" applyAlignment="1">
      <alignment vertical="center" wrapText="1"/>
    </xf>
    <xf numFmtId="0" fontId="12" fillId="0" borderId="25" xfId="0" applyFont="1" applyBorder="1" applyAlignment="1">
      <alignment wrapText="1"/>
    </xf>
    <xf numFmtId="0" fontId="9" fillId="0" borderId="25" xfId="0" applyFont="1" applyBorder="1" applyAlignment="1">
      <alignment wrapText="1"/>
    </xf>
    <xf numFmtId="0" fontId="9" fillId="0" borderId="27" xfId="0" applyFont="1" applyBorder="1" applyAlignment="1">
      <alignment wrapText="1"/>
    </xf>
    <xf numFmtId="0" fontId="10" fillId="0" borderId="1" xfId="0" applyFont="1" applyBorder="1" applyAlignment="1">
      <alignment vertical="center" wrapText="1"/>
    </xf>
    <xf numFmtId="0" fontId="10" fillId="21" borderId="1" xfId="0" applyFont="1" applyFill="1" applyBorder="1" applyAlignment="1">
      <alignment vertical="center" wrapText="1"/>
    </xf>
    <xf numFmtId="0" fontId="36" fillId="21" borderId="1" xfId="0" applyFont="1" applyFill="1" applyBorder="1" applyAlignment="1">
      <alignment vertical="center" wrapText="1"/>
    </xf>
    <xf numFmtId="0" fontId="36" fillId="0" borderId="1" xfId="12" applyBorder="1" applyAlignment="1">
      <alignment vertical="center"/>
    </xf>
    <xf numFmtId="0" fontId="12" fillId="17" borderId="0" xfId="0" applyFont="1" applyFill="1" applyAlignment="1">
      <alignment vertical="top" wrapText="1"/>
    </xf>
    <xf numFmtId="0" fontId="9" fillId="0" borderId="1" xfId="12" applyFont="1" applyBorder="1" applyAlignment="1">
      <alignment horizontal="left" vertical="center"/>
    </xf>
    <xf numFmtId="0" fontId="38" fillId="0" borderId="1" xfId="13" applyFont="1" applyBorder="1" applyAlignment="1">
      <alignment horizontal="left" vertical="center" wrapText="1"/>
    </xf>
    <xf numFmtId="0" fontId="38" fillId="0" borderId="1" xfId="12" applyFont="1" applyBorder="1" applyAlignment="1">
      <alignment horizontal="left" vertical="center" wrapText="1"/>
    </xf>
    <xf numFmtId="0" fontId="77" fillId="0" borderId="1" xfId="13" applyFont="1" applyBorder="1" applyAlignment="1">
      <alignment horizontal="left" vertical="center" wrapText="1"/>
    </xf>
    <xf numFmtId="0" fontId="36" fillId="0" borderId="1" xfId="12" applyBorder="1" applyAlignment="1">
      <alignment horizontal="left" vertical="center"/>
    </xf>
    <xf numFmtId="0" fontId="30" fillId="20" borderId="1" xfId="12" applyFont="1" applyFill="1" applyBorder="1" applyAlignment="1">
      <alignment horizontal="left" vertical="center"/>
    </xf>
    <xf numFmtId="0" fontId="13" fillId="0" borderId="26" xfId="0" applyFont="1" applyBorder="1" applyAlignment="1">
      <alignment wrapText="1"/>
    </xf>
    <xf numFmtId="0" fontId="71" fillId="4" borderId="20" xfId="0" applyFont="1" applyFill="1" applyBorder="1"/>
    <xf numFmtId="0" fontId="71" fillId="4" borderId="21" xfId="0" applyFont="1" applyFill="1" applyBorder="1"/>
    <xf numFmtId="0" fontId="71" fillId="4" borderId="22" xfId="0" applyFont="1" applyFill="1" applyBorder="1"/>
    <xf numFmtId="0" fontId="71" fillId="4" borderId="29" xfId="0" applyFont="1" applyFill="1" applyBorder="1"/>
    <xf numFmtId="0" fontId="71" fillId="4" borderId="19" xfId="0" applyFont="1" applyFill="1" applyBorder="1"/>
    <xf numFmtId="0" fontId="71" fillId="4" borderId="27" xfId="0" applyFont="1" applyFill="1" applyBorder="1"/>
    <xf numFmtId="0" fontId="13" fillId="0" borderId="22" xfId="0" applyFont="1" applyBorder="1" applyAlignment="1">
      <alignment wrapText="1"/>
    </xf>
    <xf numFmtId="0" fontId="31" fillId="20" borderId="1" xfId="13" applyFont="1" applyFill="1" applyBorder="1" applyAlignment="1">
      <alignment horizontal="left" vertical="center" wrapText="1"/>
    </xf>
    <xf numFmtId="49" fontId="71" fillId="0" borderId="1" xfId="0" applyNumberFormat="1" applyFont="1" applyBorder="1" applyAlignment="1">
      <alignment vertical="center" wrapText="1"/>
    </xf>
    <xf numFmtId="0" fontId="9" fillId="20" borderId="1" xfId="12" applyFont="1" applyFill="1" applyBorder="1" applyAlignment="1">
      <alignment horizontal="left" vertical="center" wrapText="1"/>
    </xf>
    <xf numFmtId="0" fontId="12" fillId="17" borderId="10" xfId="0" applyFont="1" applyFill="1" applyBorder="1" applyAlignment="1">
      <alignment wrapText="1"/>
    </xf>
    <xf numFmtId="0" fontId="12" fillId="0" borderId="30" xfId="0" applyFont="1" applyBorder="1"/>
    <xf numFmtId="0" fontId="9" fillId="0" borderId="0" xfId="0" applyFont="1"/>
    <xf numFmtId="0" fontId="9" fillId="0" borderId="25" xfId="0" applyFont="1" applyBorder="1"/>
    <xf numFmtId="0" fontId="9" fillId="17" borderId="10" xfId="0" applyFont="1" applyFill="1" applyBorder="1"/>
    <xf numFmtId="0" fontId="12" fillId="0" borderId="29" xfId="0" applyFont="1" applyBorder="1"/>
    <xf numFmtId="0" fontId="9" fillId="0" borderId="19" xfId="0" applyFont="1" applyBorder="1"/>
    <xf numFmtId="0" fontId="9" fillId="0" borderId="27" xfId="0" applyFont="1" applyBorder="1"/>
    <xf numFmtId="0" fontId="9" fillId="17" borderId="6" xfId="0" applyFont="1" applyFill="1" applyBorder="1"/>
    <xf numFmtId="0" fontId="39" fillId="8" borderId="0" xfId="0" applyFont="1" applyFill="1"/>
    <xf numFmtId="0" fontId="39" fillId="0" borderId="0" xfId="0" applyFont="1"/>
    <xf numFmtId="165" fontId="19" fillId="12" borderId="12" xfId="0" applyNumberFormat="1" applyFont="1" applyFill="1" applyBorder="1" applyAlignment="1" applyProtection="1">
      <alignment horizontal="left" vertical="top" wrapText="1"/>
      <protection locked="0"/>
    </xf>
    <xf numFmtId="0" fontId="19" fillId="12" borderId="8" xfId="0" applyFont="1" applyFill="1" applyBorder="1" applyAlignment="1" applyProtection="1">
      <alignment vertical="top"/>
      <protection locked="0"/>
    </xf>
    <xf numFmtId="0" fontId="43" fillId="12" borderId="8" xfId="0" applyFont="1" applyFill="1" applyBorder="1" applyAlignment="1" applyProtection="1">
      <alignment vertical="top" wrapText="1"/>
      <protection locked="0"/>
    </xf>
    <xf numFmtId="0" fontId="35" fillId="12" borderId="31" xfId="0" applyFont="1" applyFill="1" applyBorder="1" applyAlignment="1" applyProtection="1">
      <alignment vertical="top" wrapText="1"/>
      <protection locked="0"/>
    </xf>
    <xf numFmtId="0" fontId="39" fillId="0" borderId="0" xfId="0" applyFont="1" applyAlignment="1" applyProtection="1">
      <alignment vertical="top"/>
      <protection locked="0"/>
    </xf>
    <xf numFmtId="165" fontId="19" fillId="12" borderId="9" xfId="0" applyNumberFormat="1" applyFont="1" applyFill="1" applyBorder="1" applyAlignment="1" applyProtection="1">
      <alignment horizontal="left" vertical="top" wrapText="1"/>
      <protection locked="0"/>
    </xf>
    <xf numFmtId="0" fontId="19" fillId="12" borderId="7" xfId="0" applyFont="1" applyFill="1" applyBorder="1" applyAlignment="1" applyProtection="1">
      <alignment vertical="top" wrapText="1"/>
      <protection locked="0"/>
    </xf>
    <xf numFmtId="0" fontId="78" fillId="12" borderId="14" xfId="0" applyFont="1" applyFill="1" applyBorder="1" applyAlignment="1" applyProtection="1">
      <alignment vertical="top" wrapText="1"/>
      <protection locked="0"/>
    </xf>
    <xf numFmtId="165" fontId="18" fillId="12" borderId="9" xfId="0" applyNumberFormat="1" applyFont="1" applyFill="1" applyBorder="1" applyAlignment="1" applyProtection="1">
      <alignment horizontal="left" vertical="top" wrapText="1"/>
      <protection locked="0"/>
    </xf>
    <xf numFmtId="0" fontId="18" fillId="0" borderId="12" xfId="0" applyFont="1" applyBorder="1" applyAlignment="1" applyProtection="1">
      <alignment vertical="top" wrapText="1"/>
      <protection locked="0"/>
    </xf>
    <xf numFmtId="0" fontId="28" fillId="0" borderId="8" xfId="0" applyFont="1" applyBorder="1" applyAlignment="1" applyProtection="1">
      <alignment vertical="top" wrapText="1"/>
      <protection locked="0"/>
    </xf>
    <xf numFmtId="0" fontId="79" fillId="0" borderId="13" xfId="0" applyFont="1" applyBorder="1" applyAlignment="1" applyProtection="1">
      <alignment vertical="top" wrapText="1"/>
      <protection locked="0"/>
    </xf>
    <xf numFmtId="0" fontId="18" fillId="0" borderId="9" xfId="0" applyFont="1" applyBorder="1" applyAlignment="1" applyProtection="1">
      <alignment vertical="top" wrapText="1"/>
      <protection locked="0"/>
    </xf>
    <xf numFmtId="0" fontId="28" fillId="0" borderId="0" xfId="0" applyFont="1" applyAlignment="1" applyProtection="1">
      <alignment vertical="top" wrapText="1"/>
      <protection locked="0"/>
    </xf>
    <xf numFmtId="165" fontId="18" fillId="12" borderId="9" xfId="0" applyNumberFormat="1" applyFont="1" applyFill="1" applyBorder="1" applyAlignment="1">
      <alignment horizontal="left" vertical="top" wrapText="1"/>
    </xf>
    <xf numFmtId="0" fontId="18" fillId="10" borderId="9" xfId="0" applyFont="1" applyFill="1" applyBorder="1" applyAlignment="1">
      <alignment vertical="top" wrapText="1"/>
    </xf>
    <xf numFmtId="0" fontId="79" fillId="0" borderId="10" xfId="0" applyFont="1" applyBorder="1" applyAlignment="1">
      <alignment vertical="top" wrapText="1"/>
    </xf>
    <xf numFmtId="165" fontId="34" fillId="12" borderId="6" xfId="0" applyNumberFormat="1" applyFont="1" applyFill="1" applyBorder="1" applyAlignment="1">
      <alignment horizontal="left" vertical="top" wrapText="1"/>
    </xf>
    <xf numFmtId="0" fontId="34" fillId="10" borderId="0" xfId="0" applyFont="1" applyFill="1" applyAlignment="1">
      <alignment vertical="top" wrapText="1"/>
    </xf>
    <xf numFmtId="0" fontId="80" fillId="10" borderId="10" xfId="0" applyFont="1" applyFill="1" applyBorder="1" applyAlignment="1">
      <alignment vertical="top" wrapText="1"/>
    </xf>
    <xf numFmtId="165" fontId="18" fillId="12" borderId="0" xfId="0" applyNumberFormat="1" applyFont="1" applyFill="1" applyAlignment="1" applyProtection="1">
      <alignment horizontal="left" vertical="top" wrapText="1"/>
      <protection locked="0"/>
    </xf>
    <xf numFmtId="0" fontId="18" fillId="0" borderId="0" xfId="0" applyFont="1" applyAlignment="1" applyProtection="1">
      <alignment vertical="top" wrapText="1"/>
      <protection locked="0"/>
    </xf>
    <xf numFmtId="0" fontId="37" fillId="0" borderId="0" xfId="0" applyFont="1" applyAlignment="1" applyProtection="1">
      <alignment vertical="top" wrapText="1"/>
      <protection locked="0"/>
    </xf>
    <xf numFmtId="0" fontId="19" fillId="12" borderId="11" xfId="0" applyFont="1" applyFill="1" applyBorder="1" applyAlignment="1" applyProtection="1">
      <alignment vertical="top"/>
      <protection locked="0"/>
    </xf>
    <xf numFmtId="0" fontId="37" fillId="12" borderId="3" xfId="0" applyFont="1" applyFill="1" applyBorder="1" applyAlignment="1" applyProtection="1">
      <alignment vertical="top" wrapText="1"/>
      <protection locked="0"/>
    </xf>
    <xf numFmtId="165" fontId="18" fillId="12" borderId="6" xfId="0" applyNumberFormat="1" applyFont="1" applyFill="1" applyBorder="1" applyAlignment="1" applyProtection="1">
      <alignment horizontal="left" vertical="top" wrapText="1"/>
      <protection locked="0"/>
    </xf>
    <xf numFmtId="0" fontId="18" fillId="0" borderId="31" xfId="0" applyFont="1" applyBorder="1" applyAlignment="1" applyProtection="1">
      <alignment vertical="top" wrapText="1"/>
      <protection locked="0"/>
    </xf>
    <xf numFmtId="0" fontId="37" fillId="0" borderId="10" xfId="0" applyFont="1" applyBorder="1" applyAlignment="1" applyProtection="1">
      <alignment vertical="top" wrapText="1"/>
      <protection locked="0"/>
    </xf>
    <xf numFmtId="0" fontId="81" fillId="0" borderId="10" xfId="0" applyFont="1" applyBorder="1" applyAlignment="1" applyProtection="1">
      <alignment vertical="top" wrapText="1"/>
      <protection locked="0"/>
    </xf>
    <xf numFmtId="0" fontId="79" fillId="0" borderId="10" xfId="0" applyFont="1" applyBorder="1" applyAlignment="1" applyProtection="1">
      <alignment vertical="top" wrapText="1"/>
      <protection locked="0"/>
    </xf>
    <xf numFmtId="0" fontId="19" fillId="12" borderId="11" xfId="0" applyFont="1" applyFill="1" applyBorder="1" applyAlignment="1" applyProtection="1">
      <alignment vertical="top" wrapText="1"/>
      <protection locked="0"/>
    </xf>
    <xf numFmtId="0" fontId="18" fillId="12" borderId="11" xfId="0" applyFont="1" applyFill="1" applyBorder="1" applyAlignment="1" applyProtection="1">
      <alignment vertical="top" wrapText="1"/>
      <protection locked="0"/>
    </xf>
    <xf numFmtId="0" fontId="39" fillId="0" borderId="0" xfId="0" applyFont="1" applyAlignment="1" applyProtection="1">
      <alignment vertical="top" wrapText="1"/>
      <protection locked="0"/>
    </xf>
    <xf numFmtId="165" fontId="18" fillId="12" borderId="6" xfId="0" applyNumberFormat="1" applyFont="1" applyFill="1" applyBorder="1" applyAlignment="1">
      <alignment horizontal="left" vertical="top" wrapText="1"/>
    </xf>
    <xf numFmtId="0" fontId="18" fillId="10" borderId="1" xfId="0" applyFont="1" applyFill="1" applyBorder="1" applyAlignment="1">
      <alignment vertical="top" wrapText="1"/>
    </xf>
    <xf numFmtId="0" fontId="37" fillId="0" borderId="10" xfId="0" applyFont="1" applyBorder="1" applyAlignment="1">
      <alignment vertical="top" wrapText="1"/>
    </xf>
    <xf numFmtId="0" fontId="18" fillId="0" borderId="11" xfId="0" applyFont="1" applyBorder="1" applyAlignment="1" applyProtection="1">
      <alignment vertical="top" wrapText="1"/>
      <protection locked="0"/>
    </xf>
    <xf numFmtId="0" fontId="37" fillId="0" borderId="13" xfId="0" applyFont="1" applyBorder="1" applyAlignment="1" applyProtection="1">
      <alignment vertical="top" wrapText="1"/>
      <protection locked="0"/>
    </xf>
    <xf numFmtId="0" fontId="78" fillId="12" borderId="3" xfId="0" applyFont="1" applyFill="1" applyBorder="1" applyAlignment="1" applyProtection="1">
      <alignment vertical="top" wrapText="1"/>
      <protection locked="0"/>
    </xf>
    <xf numFmtId="0" fontId="81" fillId="0" borderId="0" xfId="0" applyFont="1" applyAlignment="1" applyProtection="1">
      <alignment vertical="top"/>
      <protection locked="0"/>
    </xf>
    <xf numFmtId="0" fontId="18" fillId="10" borderId="0" xfId="0" applyFont="1" applyFill="1" applyAlignment="1">
      <alignment vertical="top" wrapText="1"/>
    </xf>
    <xf numFmtId="2" fontId="28" fillId="0" borderId="0" xfId="0" applyNumberFormat="1" applyFont="1" applyAlignment="1" applyProtection="1">
      <alignment vertical="top" wrapText="1"/>
      <protection locked="0"/>
    </xf>
    <xf numFmtId="0" fontId="37" fillId="0" borderId="10" xfId="0" applyFont="1" applyBorder="1" applyAlignment="1" applyProtection="1">
      <alignment vertical="top"/>
      <protection locked="0"/>
    </xf>
    <xf numFmtId="0" fontId="18" fillId="0" borderId="35" xfId="0" applyFont="1" applyBorder="1" applyAlignment="1" applyProtection="1">
      <alignment vertical="top" wrapText="1"/>
      <protection locked="0"/>
    </xf>
    <xf numFmtId="0" fontId="79" fillId="10" borderId="10" xfId="0" applyFont="1" applyFill="1" applyBorder="1" applyAlignment="1">
      <alignment vertical="top" wrapText="1"/>
    </xf>
    <xf numFmtId="0" fontId="18" fillId="0" borderId="15" xfId="0" applyFont="1" applyBorder="1" applyAlignment="1" applyProtection="1">
      <alignment horizontal="left" vertical="top" wrapText="1"/>
      <protection locked="0"/>
    </xf>
    <xf numFmtId="0" fontId="18" fillId="0" borderId="7" xfId="0" applyFont="1" applyBorder="1" applyAlignment="1" applyProtection="1">
      <alignment vertical="top" wrapText="1"/>
      <protection locked="0"/>
    </xf>
    <xf numFmtId="0" fontId="35" fillId="0" borderId="14" xfId="0" applyFont="1" applyBorder="1" applyAlignment="1" applyProtection="1">
      <alignment vertical="top" wrapText="1"/>
      <protection locked="0"/>
    </xf>
    <xf numFmtId="165" fontId="18" fillId="12" borderId="6" xfId="0" applyNumberFormat="1" applyFont="1" applyFill="1" applyBorder="1" applyAlignment="1" applyProtection="1">
      <alignment vertical="top"/>
      <protection locked="0"/>
    </xf>
    <xf numFmtId="0" fontId="19" fillId="12" borderId="3" xfId="0" applyFont="1" applyFill="1" applyBorder="1" applyAlignment="1" applyProtection="1">
      <alignment horizontal="center" vertical="top" wrapText="1"/>
      <protection locked="0"/>
    </xf>
    <xf numFmtId="0" fontId="19" fillId="12" borderId="1" xfId="0" applyFont="1" applyFill="1" applyBorder="1" applyAlignment="1" applyProtection="1">
      <alignment horizontal="center" vertical="top" wrapText="1"/>
      <protection locked="0"/>
    </xf>
    <xf numFmtId="0" fontId="18" fillId="12" borderId="3" xfId="0" applyFont="1" applyFill="1" applyBorder="1" applyAlignment="1" applyProtection="1">
      <alignment horizontal="center" vertical="top" wrapText="1"/>
      <protection locked="0"/>
    </xf>
    <xf numFmtId="0" fontId="28" fillId="0" borderId="1" xfId="0" applyFont="1" applyBorder="1" applyAlignment="1" applyProtection="1">
      <alignment horizontal="center" vertical="top" wrapText="1"/>
      <protection locked="0"/>
    </xf>
    <xf numFmtId="0" fontId="18" fillId="0" borderId="32" xfId="0" applyFont="1" applyBorder="1" applyAlignment="1" applyProtection="1">
      <alignment horizontal="left" vertical="top"/>
      <protection locked="0"/>
    </xf>
    <xf numFmtId="0" fontId="18" fillId="0" borderId="33" xfId="0" applyFont="1" applyBorder="1" applyAlignment="1" applyProtection="1">
      <alignment horizontal="left" vertical="top"/>
      <protection locked="0"/>
    </xf>
    <xf numFmtId="0" fontId="18" fillId="0" borderId="34" xfId="0" applyFont="1" applyBorder="1" applyAlignment="1" applyProtection="1">
      <alignment horizontal="left" vertical="top"/>
      <protection locked="0"/>
    </xf>
    <xf numFmtId="0" fontId="18" fillId="0" borderId="32" xfId="0" applyFont="1" applyBorder="1" applyAlignment="1" applyProtection="1">
      <alignment horizontal="left" vertical="top" wrapText="1"/>
      <protection locked="0"/>
    </xf>
    <xf numFmtId="0" fontId="18" fillId="0" borderId="34" xfId="0" applyFont="1" applyBorder="1" applyAlignment="1" applyProtection="1">
      <alignment horizontal="left" vertical="top" wrapText="1"/>
      <protection locked="0"/>
    </xf>
    <xf numFmtId="0" fontId="18" fillId="0" borderId="15" xfId="0" applyFont="1" applyBorder="1" applyAlignment="1" applyProtection="1">
      <alignment vertical="top" wrapText="1"/>
      <protection locked="0"/>
    </xf>
    <xf numFmtId="0" fontId="18" fillId="0" borderId="9" xfId="0" applyFont="1" applyBorder="1" applyAlignment="1" applyProtection="1">
      <alignment horizontal="right" vertical="top" wrapText="1"/>
      <protection locked="0"/>
    </xf>
    <xf numFmtId="3" fontId="28" fillId="0" borderId="1" xfId="0" applyNumberFormat="1" applyFont="1" applyBorder="1" applyAlignment="1" applyProtection="1">
      <alignment horizontal="center" vertical="top" wrapText="1"/>
      <protection locked="0"/>
    </xf>
    <xf numFmtId="0" fontId="19" fillId="10" borderId="13" xfId="0" applyFont="1" applyFill="1" applyBorder="1" applyAlignment="1">
      <alignment vertical="top" wrapText="1"/>
    </xf>
    <xf numFmtId="0" fontId="19" fillId="10" borderId="9" xfId="0" applyFont="1" applyFill="1" applyBorder="1" applyAlignment="1">
      <alignment horizontal="left" vertical="top"/>
    </xf>
    <xf numFmtId="0" fontId="19" fillId="10" borderId="14" xfId="0" applyFont="1" applyFill="1" applyBorder="1" applyAlignment="1">
      <alignment vertical="top" wrapText="1"/>
    </xf>
    <xf numFmtId="0" fontId="18" fillId="0" borderId="4" xfId="0" applyFont="1" applyBorder="1" applyAlignment="1">
      <alignment horizontal="left" vertical="top" wrapText="1"/>
    </xf>
    <xf numFmtId="0" fontId="18" fillId="0" borderId="6" xfId="0" applyFont="1" applyBorder="1" applyAlignment="1">
      <alignment vertical="top" wrapText="1"/>
    </xf>
    <xf numFmtId="0" fontId="19" fillId="0" borderId="6" xfId="0" applyFont="1" applyBorder="1" applyAlignment="1">
      <alignment vertical="top" wrapText="1"/>
    </xf>
    <xf numFmtId="0" fontId="85" fillId="0" borderId="6" xfId="0" applyFont="1" applyBorder="1" applyAlignment="1">
      <alignment vertical="top" wrapText="1"/>
    </xf>
    <xf numFmtId="0" fontId="18" fillId="0" borderId="6" xfId="0" applyFont="1" applyBorder="1"/>
    <xf numFmtId="0" fontId="18" fillId="0" borderId="9" xfId="0" applyFont="1" applyBorder="1"/>
    <xf numFmtId="0" fontId="18" fillId="0" borderId="5" xfId="0" applyFont="1" applyBorder="1"/>
    <xf numFmtId="0" fontId="18" fillId="0" borderId="15" xfId="0" applyFont="1" applyBorder="1"/>
    <xf numFmtId="0" fontId="19" fillId="10" borderId="3" xfId="0" applyFont="1" applyFill="1" applyBorder="1" applyAlignment="1">
      <alignment vertical="top" wrapText="1"/>
    </xf>
    <xf numFmtId="0" fontId="18" fillId="0" borderId="5" xfId="0" applyFont="1" applyBorder="1" applyAlignment="1">
      <alignment vertical="top" wrapText="1"/>
    </xf>
    <xf numFmtId="0" fontId="19" fillId="0" borderId="4" xfId="0" applyFont="1" applyBorder="1" applyAlignment="1">
      <alignment vertical="top" wrapText="1"/>
    </xf>
    <xf numFmtId="0" fontId="18" fillId="0" borderId="10" xfId="0" applyFont="1" applyBorder="1" applyAlignment="1">
      <alignment vertical="top" wrapText="1"/>
    </xf>
    <xf numFmtId="0" fontId="85" fillId="0" borderId="10" xfId="0" applyFont="1" applyBorder="1" applyAlignment="1">
      <alignment vertical="top" wrapText="1"/>
    </xf>
    <xf numFmtId="0" fontId="19" fillId="0" borderId="10" xfId="0" applyFont="1" applyBorder="1" applyAlignment="1">
      <alignment vertical="top" wrapText="1"/>
    </xf>
    <xf numFmtId="0" fontId="66" fillId="0" borderId="6" xfId="0" applyFont="1" applyBorder="1" applyAlignment="1">
      <alignment horizontal="left" vertical="top" wrapText="1"/>
    </xf>
    <xf numFmtId="0" fontId="19" fillId="0" borderId="6" xfId="0" applyFont="1" applyBorder="1" applyAlignment="1">
      <alignment horizontal="left" vertical="top" wrapText="1"/>
    </xf>
    <xf numFmtId="0" fontId="66" fillId="0" borderId="6" xfId="0" applyFont="1" applyBorder="1" applyAlignment="1">
      <alignment vertical="top" wrapText="1"/>
    </xf>
    <xf numFmtId="2" fontId="19" fillId="10" borderId="9" xfId="0" applyNumberFormat="1" applyFont="1" applyFill="1" applyBorder="1" applyAlignment="1">
      <alignment horizontal="left" vertical="top"/>
    </xf>
    <xf numFmtId="0" fontId="66" fillId="10" borderId="9" xfId="0" applyFont="1" applyFill="1" applyBorder="1" applyAlignment="1">
      <alignment horizontal="left" vertical="top" wrapText="1"/>
    </xf>
    <xf numFmtId="0" fontId="66" fillId="10" borderId="15" xfId="0" applyFont="1" applyFill="1" applyBorder="1" applyAlignment="1">
      <alignment horizontal="left" vertical="top"/>
    </xf>
    <xf numFmtId="0" fontId="19" fillId="10" borderId="0" xfId="0" applyFont="1" applyFill="1" applyAlignment="1">
      <alignment horizontal="left" vertical="top"/>
    </xf>
    <xf numFmtId="165" fontId="23" fillId="10" borderId="12" xfId="0" applyNumberFormat="1" applyFont="1" applyFill="1" applyBorder="1" applyAlignment="1">
      <alignment horizontal="left" vertical="top"/>
    </xf>
    <xf numFmtId="0" fontId="23" fillId="10" borderId="13" xfId="0" applyFont="1" applyFill="1" applyBorder="1" applyAlignment="1">
      <alignment vertical="top" wrapText="1"/>
    </xf>
    <xf numFmtId="0" fontId="29" fillId="0" borderId="0" xfId="0" applyFont="1"/>
    <xf numFmtId="0" fontId="18" fillId="0" borderId="6" xfId="0" applyFont="1" applyBorder="1" applyAlignment="1">
      <alignment horizontal="left" vertical="top" wrapText="1"/>
    </xf>
    <xf numFmtId="0" fontId="19" fillId="12" borderId="12" xfId="0" applyFont="1" applyFill="1" applyBorder="1" applyAlignment="1">
      <alignment horizontal="left" vertical="top" wrapText="1"/>
    </xf>
    <xf numFmtId="0" fontId="19" fillId="12" borderId="13" xfId="0" applyFont="1" applyFill="1" applyBorder="1" applyAlignment="1">
      <alignment vertical="top" wrapText="1"/>
    </xf>
    <xf numFmtId="0" fontId="19" fillId="12" borderId="9" xfId="0" applyFont="1" applyFill="1" applyBorder="1" applyAlignment="1">
      <alignment horizontal="left" vertical="top" wrapText="1"/>
    </xf>
    <xf numFmtId="0" fontId="19" fillId="12" borderId="14" xfId="0" applyFont="1" applyFill="1" applyBorder="1" applyAlignment="1">
      <alignment vertical="top" wrapText="1"/>
    </xf>
    <xf numFmtId="0" fontId="18" fillId="12" borderId="6" xfId="0" applyFont="1" applyFill="1" applyBorder="1" applyAlignment="1">
      <alignment horizontal="left" vertical="top" wrapText="1"/>
    </xf>
    <xf numFmtId="0" fontId="19" fillId="12" borderId="6" xfId="0" applyFont="1" applyFill="1" applyBorder="1" applyAlignment="1">
      <alignment horizontal="left" vertical="top" wrapText="1"/>
    </xf>
    <xf numFmtId="0" fontId="19" fillId="12" borderId="3" xfId="0" applyFont="1" applyFill="1" applyBorder="1" applyAlignment="1">
      <alignment vertical="top" wrapText="1"/>
    </xf>
    <xf numFmtId="0" fontId="18" fillId="0" borderId="10" xfId="0" applyFont="1" applyBorder="1" applyAlignment="1">
      <alignment horizontal="left" vertical="top" wrapText="1"/>
    </xf>
    <xf numFmtId="0" fontId="66" fillId="12" borderId="6" xfId="0" applyFont="1" applyFill="1" applyBorder="1" applyAlignment="1">
      <alignment horizontal="left" vertical="top" wrapText="1"/>
    </xf>
    <xf numFmtId="0" fontId="18" fillId="12" borderId="9" xfId="0" applyFont="1" applyFill="1" applyBorder="1" applyAlignment="1">
      <alignment horizontal="left" vertical="top" wrapText="1"/>
    </xf>
    <xf numFmtId="0" fontId="19" fillId="8" borderId="0" xfId="0" applyFont="1" applyFill="1" applyAlignment="1">
      <alignment vertical="top" wrapText="1"/>
    </xf>
    <xf numFmtId="0" fontId="19" fillId="10" borderId="0" xfId="0" applyFont="1" applyFill="1" applyAlignment="1">
      <alignment vertical="top" wrapText="1"/>
    </xf>
    <xf numFmtId="0" fontId="19" fillId="0" borderId="0" xfId="0" applyFont="1" applyAlignment="1">
      <alignment vertical="top"/>
    </xf>
    <xf numFmtId="0" fontId="39" fillId="23" borderId="0" xfId="0" applyFont="1" applyFill="1" applyAlignment="1">
      <alignment horizontal="center"/>
    </xf>
    <xf numFmtId="0" fontId="0" fillId="0" borderId="0" xfId="0" applyAlignment="1">
      <alignment horizontal="center"/>
    </xf>
    <xf numFmtId="0" fontId="39" fillId="8" borderId="0" xfId="0" applyFont="1" applyFill="1" applyAlignment="1">
      <alignment horizontal="left"/>
    </xf>
    <xf numFmtId="0" fontId="29" fillId="0" borderId="0" xfId="0" applyFont="1" applyAlignment="1" applyProtection="1">
      <alignment vertical="top"/>
      <protection locked="0"/>
    </xf>
    <xf numFmtId="0" fontId="29" fillId="0" borderId="0" xfId="0" applyFont="1" applyProtection="1">
      <protection locked="0"/>
    </xf>
    <xf numFmtId="0" fontId="19" fillId="0" borderId="1" xfId="8" applyFont="1" applyBorder="1" applyAlignment="1" applyProtection="1">
      <alignment horizontal="center" vertical="top" wrapText="1"/>
      <protection locked="0"/>
    </xf>
    <xf numFmtId="15" fontId="19" fillId="0" borderId="1" xfId="8" applyNumberFormat="1" applyFont="1" applyBorder="1" applyAlignment="1" applyProtection="1">
      <alignment horizontal="center" vertical="top" wrapText="1"/>
      <protection locked="0"/>
    </xf>
    <xf numFmtId="15" fontId="18" fillId="0" borderId="1" xfId="8" applyNumberFormat="1" applyFont="1" applyBorder="1" applyAlignment="1" applyProtection="1">
      <alignment vertical="top" wrapText="1"/>
      <protection locked="0"/>
    </xf>
    <xf numFmtId="164" fontId="29" fillId="0" borderId="0" xfId="0" applyNumberFormat="1" applyFont="1" applyAlignment="1" applyProtection="1">
      <alignment vertical="top"/>
      <protection locked="0"/>
    </xf>
    <xf numFmtId="2" fontId="87" fillId="24" borderId="1" xfId="0" applyNumberFormat="1" applyFont="1" applyFill="1" applyBorder="1" applyAlignment="1">
      <alignment vertical="top"/>
    </xf>
    <xf numFmtId="1" fontId="87" fillId="24" borderId="1" xfId="0" applyNumberFormat="1" applyFont="1" applyFill="1" applyBorder="1" applyAlignment="1">
      <alignment horizontal="left" vertical="top"/>
    </xf>
    <xf numFmtId="0" fontId="87" fillId="24" borderId="1" xfId="0" applyFont="1" applyFill="1" applyBorder="1" applyAlignment="1">
      <alignment vertical="top" wrapText="1"/>
    </xf>
    <xf numFmtId="0" fontId="88" fillId="24" borderId="2" xfId="0" applyFont="1" applyFill="1" applyBorder="1" applyAlignment="1">
      <alignment vertical="top" wrapText="1"/>
    </xf>
    <xf numFmtId="0" fontId="87" fillId="24" borderId="2" xfId="0" applyFont="1" applyFill="1" applyBorder="1" applyAlignment="1">
      <alignment vertical="top" wrapText="1"/>
    </xf>
    <xf numFmtId="0" fontId="88" fillId="24" borderId="0" xfId="0" applyFont="1" applyFill="1" applyAlignment="1">
      <alignment horizontal="left" vertical="top"/>
    </xf>
    <xf numFmtId="0" fontId="18" fillId="2" borderId="1" xfId="0" applyFont="1" applyFill="1" applyBorder="1" applyAlignment="1">
      <alignment horizontal="left" vertical="top"/>
    </xf>
    <xf numFmtId="0" fontId="90" fillId="24" borderId="1" xfId="0" applyFont="1" applyFill="1" applyBorder="1" applyAlignment="1">
      <alignment horizontal="left" vertical="top"/>
    </xf>
    <xf numFmtId="0" fontId="91" fillId="24" borderId="1" xfId="0" applyFont="1" applyFill="1" applyBorder="1" applyAlignment="1">
      <alignment vertical="top" wrapText="1"/>
    </xf>
    <xf numFmtId="0" fontId="91" fillId="24" borderId="0" xfId="0" applyFont="1" applyFill="1" applyAlignment="1">
      <alignment horizontal="left" vertical="top"/>
    </xf>
    <xf numFmtId="0" fontId="17" fillId="2" borderId="0" xfId="0" applyFont="1" applyFill="1" applyAlignment="1">
      <alignment horizontal="left" vertical="top"/>
    </xf>
    <xf numFmtId="0" fontId="9" fillId="2" borderId="0" xfId="0" applyFont="1" applyFill="1" applyAlignment="1">
      <alignment vertical="top"/>
    </xf>
    <xf numFmtId="0" fontId="9" fillId="0" borderId="0" xfId="0" applyFont="1" applyAlignment="1">
      <alignment vertical="top"/>
    </xf>
    <xf numFmtId="0" fontId="89" fillId="0" borderId="1" xfId="0" applyFont="1" applyBorder="1" applyAlignment="1">
      <alignment vertical="top" wrapText="1"/>
    </xf>
    <xf numFmtId="49" fontId="15" fillId="0" borderId="0" xfId="24" applyNumberFormat="1" applyFont="1" applyAlignment="1">
      <alignment vertical="top"/>
    </xf>
    <xf numFmtId="49" fontId="27" fillId="0" borderId="0" xfId="24" applyNumberFormat="1" applyFont="1" applyAlignment="1">
      <alignment vertical="top"/>
    </xf>
    <xf numFmtId="0" fontId="24" fillId="0" borderId="0" xfId="24" applyFont="1" applyAlignment="1">
      <alignment vertical="center" wrapText="1"/>
    </xf>
    <xf numFmtId="0" fontId="25" fillId="0" borderId="0" xfId="24" applyFont="1" applyAlignment="1">
      <alignment vertical="center" wrapText="1"/>
    </xf>
    <xf numFmtId="0" fontId="3" fillId="0" borderId="0" xfId="24"/>
    <xf numFmtId="0" fontId="24" fillId="0" borderId="7" xfId="24" applyFont="1" applyBorder="1" applyAlignment="1">
      <alignment vertical="center" wrapText="1"/>
    </xf>
    <xf numFmtId="0" fontId="25" fillId="0" borderId="7" xfId="24" applyFont="1" applyBorder="1" applyAlignment="1">
      <alignment vertical="center" wrapText="1"/>
    </xf>
    <xf numFmtId="0" fontId="19" fillId="2" borderId="5" xfId="0" applyFont="1" applyFill="1" applyBorder="1" applyAlignment="1">
      <alignment horizontal="left" vertical="top"/>
    </xf>
    <xf numFmtId="0" fontId="18" fillId="0" borderId="5" xfId="0" applyFont="1" applyBorder="1" applyAlignment="1">
      <alignment horizontal="left" vertical="top" wrapText="1"/>
    </xf>
    <xf numFmtId="0" fontId="28" fillId="0" borderId="5" xfId="0" applyFont="1" applyBorder="1" applyAlignment="1">
      <alignment horizontal="center" vertical="center"/>
    </xf>
    <xf numFmtId="0" fontId="20" fillId="2" borderId="1" xfId="0" applyFont="1" applyFill="1" applyBorder="1" applyAlignment="1">
      <alignment horizontal="left" vertical="top" wrapText="1"/>
    </xf>
    <xf numFmtId="0" fontId="32" fillId="2" borderId="1" xfId="0" applyFont="1" applyFill="1" applyBorder="1" applyAlignment="1">
      <alignment horizontal="center" vertical="center"/>
    </xf>
    <xf numFmtId="0" fontId="20" fillId="2" borderId="1" xfId="0" applyFont="1" applyFill="1" applyBorder="1"/>
    <xf numFmtId="0" fontId="92" fillId="0" borderId="0" xfId="24" applyFont="1"/>
    <xf numFmtId="0" fontId="47" fillId="0" borderId="0" xfId="1" applyFont="1"/>
    <xf numFmtId="0" fontId="9" fillId="0" borderId="0" xfId="1"/>
    <xf numFmtId="0" fontId="9" fillId="0" borderId="1" xfId="1" applyBorder="1"/>
    <xf numFmtId="15" fontId="9" fillId="0" borderId="1" xfId="1" applyNumberFormat="1" applyBorder="1" applyAlignment="1">
      <alignment horizontal="left" vertical="top"/>
    </xf>
    <xf numFmtId="0" fontId="9" fillId="5" borderId="1" xfId="1" applyFill="1" applyBorder="1"/>
    <xf numFmtId="0" fontId="8" fillId="6" borderId="1" xfId="1" applyFont="1" applyFill="1" applyBorder="1"/>
    <xf numFmtId="0" fontId="9" fillId="7" borderId="1" xfId="1" applyFill="1" applyBorder="1"/>
    <xf numFmtId="0" fontId="51" fillId="0" borderId="0" xfId="1" applyFont="1"/>
    <xf numFmtId="0" fontId="14" fillId="0" borderId="0" xfId="1" applyFont="1"/>
    <xf numFmtId="0" fontId="8" fillId="0" borderId="0" xfId="1" applyFont="1"/>
    <xf numFmtId="0" fontId="52" fillId="0" borderId="0" xfId="1" applyFont="1"/>
    <xf numFmtId="0" fontId="14" fillId="0" borderId="0" xfId="1" applyFont="1" applyAlignment="1">
      <alignment vertical="top" wrapText="1"/>
    </xf>
    <xf numFmtId="0" fontId="53" fillId="0" borderId="0" xfId="1" applyFont="1"/>
    <xf numFmtId="0" fontId="18" fillId="0" borderId="0" xfId="0" applyFont="1" applyAlignment="1">
      <alignment horizontal="center" vertical="top"/>
    </xf>
    <xf numFmtId="0" fontId="93" fillId="0" borderId="0" xfId="0" applyFont="1" applyAlignment="1">
      <alignment horizontal="center" vertical="center" wrapText="1"/>
    </xf>
    <xf numFmtId="0" fontId="94" fillId="0" borderId="12" xfId="0" applyFont="1" applyBorder="1" applyAlignment="1">
      <alignment vertical="top"/>
    </xf>
    <xf numFmtId="0" fontId="39" fillId="0" borderId="13" xfId="0" applyFont="1" applyBorder="1" applyAlignment="1">
      <alignment vertical="top"/>
    </xf>
    <xf numFmtId="0" fontId="39" fillId="0" borderId="9" xfId="0" applyFont="1" applyBorder="1" applyAlignment="1">
      <alignment vertical="top"/>
    </xf>
    <xf numFmtId="0" fontId="39" fillId="0" borderId="10" xfId="0" applyFont="1" applyBorder="1" applyAlignment="1">
      <alignment horizontal="left" vertical="top"/>
    </xf>
    <xf numFmtId="0" fontId="39" fillId="0" borderId="15" xfId="0" applyFont="1" applyBorder="1" applyAlignment="1">
      <alignment vertical="top"/>
    </xf>
    <xf numFmtId="0" fontId="95" fillId="0" borderId="14" xfId="0" applyFont="1" applyBorder="1" applyAlignment="1">
      <alignment horizontal="left" vertical="top"/>
    </xf>
    <xf numFmtId="0" fontId="94" fillId="7" borderId="12" xfId="0" applyFont="1" applyFill="1" applyBorder="1" applyAlignment="1">
      <alignment vertical="top"/>
    </xf>
    <xf numFmtId="0" fontId="39" fillId="7" borderId="13" xfId="0" applyFont="1" applyFill="1" applyBorder="1" applyAlignment="1">
      <alignment vertical="top"/>
    </xf>
    <xf numFmtId="0" fontId="39" fillId="7" borderId="9" xfId="0" applyFont="1" applyFill="1" applyBorder="1" applyAlignment="1">
      <alignment vertical="top"/>
    </xf>
    <xf numFmtId="0" fontId="39" fillId="7" borderId="10" xfId="0" applyFont="1" applyFill="1" applyBorder="1" applyAlignment="1">
      <alignment vertical="top"/>
    </xf>
    <xf numFmtId="0" fontId="39" fillId="7" borderId="15" xfId="0" applyFont="1" applyFill="1" applyBorder="1" applyAlignment="1">
      <alignment vertical="top" wrapText="1"/>
    </xf>
    <xf numFmtId="0" fontId="39" fillId="7" borderId="14" xfId="0" applyFont="1" applyFill="1" applyBorder="1" applyAlignment="1">
      <alignment vertical="top"/>
    </xf>
    <xf numFmtId="0" fontId="39" fillId="7" borderId="15" xfId="0" applyFont="1" applyFill="1" applyBorder="1" applyAlignment="1">
      <alignment vertical="top"/>
    </xf>
    <xf numFmtId="0" fontId="39" fillId="7" borderId="14" xfId="0" applyFont="1" applyFill="1" applyBorder="1" applyAlignment="1">
      <alignment vertical="top" wrapText="1"/>
    </xf>
    <xf numFmtId="0" fontId="39" fillId="0" borderId="13" xfId="0" applyFont="1" applyBorder="1" applyAlignment="1">
      <alignment vertical="top" wrapText="1"/>
    </xf>
    <xf numFmtId="0" fontId="95" fillId="0" borderId="10" xfId="0" applyFont="1" applyBorder="1" applyAlignment="1">
      <alignment vertical="top" wrapText="1"/>
    </xf>
    <xf numFmtId="0" fontId="95" fillId="0" borderId="10" xfId="10" applyFont="1" applyBorder="1" applyAlignment="1">
      <alignment vertical="top" wrapText="1"/>
    </xf>
    <xf numFmtId="0" fontId="95" fillId="0" borderId="0" xfId="0" applyFont="1" applyAlignment="1">
      <alignment vertical="top" wrapText="1"/>
    </xf>
    <xf numFmtId="0" fontId="95" fillId="0" borderId="10" xfId="0" applyFont="1" applyBorder="1" applyAlignment="1">
      <alignment vertical="top"/>
    </xf>
    <xf numFmtId="0" fontId="39" fillId="0" borderId="10" xfId="0" applyFont="1" applyBorder="1" applyAlignment="1">
      <alignment vertical="top" wrapText="1"/>
    </xf>
    <xf numFmtId="0" fontId="96" fillId="0" borderId="0" xfId="0" applyFont="1"/>
    <xf numFmtId="0" fontId="96" fillId="0" borderId="0" xfId="0" applyFont="1" applyAlignment="1">
      <alignment horizontal="center" vertical="top"/>
    </xf>
    <xf numFmtId="0" fontId="18" fillId="0" borderId="2" xfId="10" applyFont="1" applyBorder="1" applyAlignment="1">
      <alignment horizontal="center" vertical="center"/>
    </xf>
    <xf numFmtId="0" fontId="39" fillId="0" borderId="3" xfId="0" applyFont="1" applyBorder="1"/>
    <xf numFmtId="0" fontId="93" fillId="0" borderId="0" xfId="10" applyFont="1" applyAlignment="1" applyProtection="1">
      <alignment horizontal="center" vertical="center" wrapText="1"/>
      <protection locked="0"/>
    </xf>
    <xf numFmtId="0" fontId="18" fillId="6" borderId="0" xfId="11" applyFont="1" applyFill="1"/>
    <xf numFmtId="0" fontId="18" fillId="0" borderId="0" xfId="11" applyFont="1"/>
    <xf numFmtId="0" fontId="18" fillId="0" borderId="0" xfId="10" applyFont="1" applyAlignment="1">
      <alignment horizontal="center" vertical="top"/>
    </xf>
    <xf numFmtId="0" fontId="98" fillId="0" borderId="0" xfId="10" applyFont="1" applyAlignment="1">
      <alignment horizontal="center" vertical="center" wrapText="1"/>
    </xf>
    <xf numFmtId="0" fontId="39" fillId="0" borderId="0" xfId="10" applyFont="1" applyAlignment="1">
      <alignment vertical="top"/>
    </xf>
    <xf numFmtId="0" fontId="39" fillId="0" borderId="0" xfId="10" applyFont="1" applyAlignment="1">
      <alignment horizontal="left" vertical="top"/>
    </xf>
    <xf numFmtId="15" fontId="39" fillId="0" borderId="0" xfId="10" applyNumberFormat="1" applyFont="1" applyAlignment="1">
      <alignment horizontal="left" vertical="top"/>
    </xf>
    <xf numFmtId="0" fontId="18" fillId="0" borderId="0" xfId="10" applyFont="1"/>
    <xf numFmtId="0" fontId="94" fillId="0" borderId="1" xfId="11" applyFont="1" applyBorder="1" applyAlignment="1">
      <alignment horizontal="center" vertical="center" wrapText="1"/>
    </xf>
    <xf numFmtId="0" fontId="94" fillId="0" borderId="1" xfId="10" applyFont="1" applyBorder="1" applyAlignment="1">
      <alignment horizontal="center" vertical="center" wrapText="1"/>
    </xf>
    <xf numFmtId="0" fontId="94" fillId="6" borderId="0" xfId="11" applyFont="1" applyFill="1" applyAlignment="1">
      <alignment horizontal="center" vertical="center" wrapText="1"/>
    </xf>
    <xf numFmtId="0" fontId="94" fillId="0" borderId="0" xfId="11" applyFont="1" applyAlignment="1">
      <alignment horizontal="center" vertical="center" wrapText="1"/>
    </xf>
    <xf numFmtId="0" fontId="86" fillId="0" borderId="1" xfId="10" applyFont="1" applyBorder="1" applyAlignment="1">
      <alignment horizontal="left" vertical="top" wrapText="1"/>
    </xf>
    <xf numFmtId="0" fontId="86" fillId="6" borderId="0" xfId="11" applyFont="1" applyFill="1"/>
    <xf numFmtId="0" fontId="86" fillId="0" borderId="0" xfId="11" applyFont="1"/>
    <xf numFmtId="0" fontId="18" fillId="0" borderId="1" xfId="10" applyFont="1" applyBorder="1" applyAlignment="1">
      <alignment horizontal="left" vertical="top" wrapText="1"/>
    </xf>
    <xf numFmtId="0" fontId="95" fillId="0" borderId="0" xfId="10" applyFont="1" applyAlignment="1">
      <alignment horizontal="left" vertical="top" wrapText="1"/>
    </xf>
    <xf numFmtId="0" fontId="94" fillId="0" borderId="12" xfId="10" applyFont="1" applyBorder="1" applyAlignment="1">
      <alignment vertical="top"/>
    </xf>
    <xf numFmtId="0" fontId="39" fillId="0" borderId="8" xfId="10" applyFont="1" applyBorder="1" applyAlignment="1">
      <alignment vertical="top" wrapText="1"/>
    </xf>
    <xf numFmtId="0" fontId="39" fillId="0" borderId="8" xfId="10" applyFont="1" applyBorder="1" applyAlignment="1">
      <alignment vertical="top"/>
    </xf>
    <xf numFmtId="0" fontId="39" fillId="0" borderId="13" xfId="10" applyFont="1" applyBorder="1" applyAlignment="1">
      <alignment vertical="top" wrapText="1"/>
    </xf>
    <xf numFmtId="0" fontId="96" fillId="0" borderId="0" xfId="10" applyFont="1" applyAlignment="1">
      <alignment horizontal="center" vertical="top"/>
    </xf>
    <xf numFmtId="15" fontId="18" fillId="0" borderId="1" xfId="8" applyNumberFormat="1" applyFont="1" applyBorder="1" applyAlignment="1" applyProtection="1">
      <alignment horizontal="left" vertical="top" wrapText="1"/>
      <protection locked="0"/>
    </xf>
    <xf numFmtId="0" fontId="29" fillId="0" borderId="0" xfId="0" applyFont="1" applyAlignment="1" applyProtection="1">
      <alignment horizontal="left" vertical="top"/>
      <protection locked="0"/>
    </xf>
    <xf numFmtId="0" fontId="55" fillId="0" borderId="0" xfId="0" applyFont="1" applyAlignment="1">
      <alignment vertical="top" wrapText="1"/>
    </xf>
    <xf numFmtId="0" fontId="18" fillId="12" borderId="8" xfId="0" applyFont="1" applyFill="1" applyBorder="1" applyAlignment="1">
      <alignment vertical="top" wrapText="1"/>
    </xf>
    <xf numFmtId="0" fontId="19" fillId="12" borderId="7" xfId="0" applyFont="1" applyFill="1" applyBorder="1" applyAlignment="1">
      <alignment vertical="top" wrapText="1"/>
    </xf>
    <xf numFmtId="0" fontId="18" fillId="12" borderId="11" xfId="0" applyFont="1" applyFill="1" applyBorder="1" applyAlignment="1">
      <alignment vertical="top" wrapText="1"/>
    </xf>
    <xf numFmtId="0" fontId="19" fillId="12" borderId="1" xfId="0" applyFont="1" applyFill="1" applyBorder="1" applyAlignment="1">
      <alignment horizontal="center" vertical="top" wrapText="1"/>
    </xf>
    <xf numFmtId="0" fontId="19" fillId="12" borderId="1" xfId="0" applyFont="1" applyFill="1" applyBorder="1" applyAlignment="1">
      <alignment horizontal="left" vertical="top" wrapText="1"/>
    </xf>
    <xf numFmtId="2" fontId="28" fillId="0" borderId="0" xfId="0" applyNumberFormat="1" applyFont="1" applyAlignment="1" applyProtection="1">
      <alignment horizontal="left" vertical="top" wrapText="1"/>
      <protection locked="0"/>
    </xf>
    <xf numFmtId="0" fontId="28" fillId="0" borderId="0" xfId="0" applyFont="1" applyAlignment="1" applyProtection="1">
      <alignment horizontal="left" vertical="top" wrapText="1"/>
      <protection locked="0"/>
    </xf>
    <xf numFmtId="0" fontId="37" fillId="0" borderId="14" xfId="0" applyFont="1" applyBorder="1" applyAlignment="1" applyProtection="1">
      <alignment vertical="top" wrapText="1"/>
      <protection locked="0"/>
    </xf>
    <xf numFmtId="0" fontId="39" fillId="0" borderId="0" xfId="0" applyFont="1" applyAlignment="1" applyProtection="1">
      <alignment horizontal="left" vertical="top"/>
      <protection locked="0"/>
    </xf>
    <xf numFmtId="165" fontId="19" fillId="10" borderId="12" xfId="0" applyNumberFormat="1" applyFont="1" applyFill="1" applyBorder="1" applyAlignment="1">
      <alignment vertical="top"/>
    </xf>
    <xf numFmtId="165" fontId="19" fillId="10" borderId="8" xfId="0" applyNumberFormat="1" applyFont="1" applyFill="1" applyBorder="1" applyAlignment="1">
      <alignment vertical="top" wrapText="1"/>
    </xf>
    <xf numFmtId="165" fontId="19" fillId="10" borderId="13" xfId="0" applyNumberFormat="1" applyFont="1" applyFill="1" applyBorder="1" applyAlignment="1">
      <alignment vertical="top" wrapText="1"/>
    </xf>
    <xf numFmtId="0" fontId="18" fillId="2" borderId="1" xfId="0" applyFont="1" applyFill="1" applyBorder="1" applyAlignment="1">
      <alignment vertical="top" wrapText="1"/>
    </xf>
    <xf numFmtId="0" fontId="18" fillId="2" borderId="1" xfId="26" applyFont="1" applyFill="1" applyBorder="1" applyAlignment="1">
      <alignment vertical="top" wrapText="1"/>
    </xf>
    <xf numFmtId="0" fontId="18" fillId="25" borderId="1" xfId="0" applyFont="1" applyFill="1" applyBorder="1" applyAlignment="1">
      <alignment vertical="top" wrapText="1"/>
    </xf>
    <xf numFmtId="0" fontId="19" fillId="12" borderId="2" xfId="0" applyFont="1" applyFill="1" applyBorder="1" applyAlignment="1">
      <alignment vertical="top"/>
    </xf>
    <xf numFmtId="0" fontId="19" fillId="12" borderId="11" xfId="0" applyFont="1" applyFill="1" applyBorder="1" applyAlignment="1">
      <alignment vertical="top"/>
    </xf>
    <xf numFmtId="0" fontId="19" fillId="12" borderId="3" xfId="0" applyFont="1" applyFill="1" applyBorder="1" applyAlignment="1">
      <alignment vertical="top"/>
    </xf>
    <xf numFmtId="0" fontId="18" fillId="2" borderId="4" xfId="0" applyFont="1" applyFill="1" applyBorder="1" applyAlignment="1">
      <alignment vertical="top" wrapText="1"/>
    </xf>
    <xf numFmtId="0" fontId="18" fillId="3" borderId="1" xfId="0" applyFont="1" applyFill="1" applyBorder="1"/>
    <xf numFmtId="0" fontId="64" fillId="8" borderId="0" xfId="0" applyFont="1" applyFill="1" applyAlignment="1">
      <alignment vertical="top" wrapText="1"/>
    </xf>
    <xf numFmtId="0" fontId="55" fillId="8" borderId="0" xfId="0" applyFont="1" applyFill="1" applyAlignment="1">
      <alignment vertical="top" wrapText="1"/>
    </xf>
    <xf numFmtId="0" fontId="64" fillId="10" borderId="0" xfId="0" applyFont="1" applyFill="1" applyAlignment="1">
      <alignment vertical="top" wrapText="1"/>
    </xf>
    <xf numFmtId="14" fontId="18" fillId="0" borderId="10" xfId="0" applyNumberFormat="1" applyFont="1" applyBorder="1" applyAlignment="1">
      <alignment vertical="top" wrapText="1"/>
    </xf>
    <xf numFmtId="0" fontId="20" fillId="0" borderId="10" xfId="0" applyFont="1" applyBorder="1" applyAlignment="1">
      <alignment vertical="top" wrapText="1"/>
    </xf>
    <xf numFmtId="0" fontId="18" fillId="4" borderId="10" xfId="0" applyFont="1" applyFill="1" applyBorder="1" applyAlignment="1">
      <alignment horizontal="left" vertical="top" wrapText="1"/>
    </xf>
    <xf numFmtId="165" fontId="19" fillId="12" borderId="4" xfId="0" applyNumberFormat="1" applyFont="1" applyFill="1" applyBorder="1" applyAlignment="1">
      <alignment horizontal="left" vertical="top"/>
    </xf>
    <xf numFmtId="0" fontId="19" fillId="12" borderId="8" xfId="0" applyFont="1" applyFill="1" applyBorder="1" applyAlignment="1">
      <alignment vertical="top"/>
    </xf>
    <xf numFmtId="0" fontId="18" fillId="12" borderId="13" xfId="0" applyFont="1" applyFill="1" applyBorder="1" applyAlignment="1">
      <alignment vertical="top" wrapText="1"/>
    </xf>
    <xf numFmtId="0" fontId="19" fillId="12" borderId="4" xfId="0" applyFont="1" applyFill="1" applyBorder="1" applyAlignment="1">
      <alignment horizontal="left" vertical="top"/>
    </xf>
    <xf numFmtId="0" fontId="19" fillId="0" borderId="8" xfId="0" applyFont="1" applyBorder="1" applyAlignment="1">
      <alignment vertical="top"/>
    </xf>
    <xf numFmtId="0" fontId="18" fillId="0" borderId="8" xfId="0" applyFont="1" applyBorder="1" applyAlignment="1">
      <alignment vertical="top" wrapText="1"/>
    </xf>
    <xf numFmtId="0" fontId="18" fillId="0" borderId="13" xfId="0" applyFont="1" applyBorder="1" applyAlignment="1">
      <alignment vertical="top" wrapText="1"/>
    </xf>
    <xf numFmtId="0" fontId="19" fillId="12" borderId="6" xfId="0" applyFont="1" applyFill="1" applyBorder="1" applyAlignment="1">
      <alignment horizontal="left" vertical="top"/>
    </xf>
    <xf numFmtId="0" fontId="19" fillId="4" borderId="0" xfId="0" applyFont="1" applyFill="1" applyAlignment="1">
      <alignment vertical="top"/>
    </xf>
    <xf numFmtId="0" fontId="18" fillId="12" borderId="6" xfId="0" applyFont="1" applyFill="1" applyBorder="1" applyAlignment="1">
      <alignment horizontal="left" vertical="top"/>
    </xf>
    <xf numFmtId="0" fontId="19" fillId="0" borderId="0" xfId="0" applyFont="1" applyAlignment="1">
      <alignment vertical="top" wrapText="1"/>
    </xf>
    <xf numFmtId="0" fontId="19" fillId="12" borderId="6" xfId="0" applyFont="1" applyFill="1" applyBorder="1" applyAlignment="1">
      <alignment vertical="top" wrapText="1"/>
    </xf>
    <xf numFmtId="0" fontId="18" fillId="4" borderId="0" xfId="0" applyFont="1" applyFill="1" applyAlignment="1">
      <alignment vertical="top" wrapText="1"/>
    </xf>
    <xf numFmtId="0" fontId="18" fillId="12" borderId="5" xfId="0" applyFont="1" applyFill="1" applyBorder="1" applyAlignment="1">
      <alignment horizontal="left" vertical="top"/>
    </xf>
    <xf numFmtId="165" fontId="19" fillId="10" borderId="12" xfId="0" applyNumberFormat="1" applyFont="1" applyFill="1" applyBorder="1" applyAlignment="1">
      <alignment horizontal="left" vertical="top"/>
    </xf>
    <xf numFmtId="0" fontId="19" fillId="10" borderId="8" xfId="0" applyFont="1" applyFill="1" applyBorder="1" applyAlignment="1">
      <alignment vertical="top" wrapText="1"/>
    </xf>
    <xf numFmtId="0" fontId="20" fillId="0" borderId="0" xfId="0" applyFont="1" applyAlignment="1">
      <alignment vertical="top" wrapText="1"/>
    </xf>
    <xf numFmtId="0" fontId="18" fillId="4" borderId="0" xfId="0" applyFont="1" applyFill="1" applyAlignment="1">
      <alignment horizontal="left" vertical="top" wrapText="1"/>
    </xf>
    <xf numFmtId="0" fontId="66" fillId="8" borderId="0" xfId="0" applyFont="1" applyFill="1" applyAlignment="1">
      <alignment horizontal="left" vertical="top" wrapText="1"/>
    </xf>
    <xf numFmtId="0" fontId="19" fillId="8" borderId="0" xfId="0" applyFont="1" applyFill="1" applyAlignment="1">
      <alignment horizontal="left" vertical="top" wrapText="1"/>
    </xf>
    <xf numFmtId="0" fontId="66" fillId="8" borderId="0" xfId="0" applyFont="1" applyFill="1" applyAlignment="1">
      <alignment vertical="top" wrapText="1"/>
    </xf>
    <xf numFmtId="0" fontId="39" fillId="0" borderId="5" xfId="0" applyFont="1" applyBorder="1" applyAlignment="1">
      <alignment vertical="top" wrapText="1"/>
    </xf>
    <xf numFmtId="0" fontId="23" fillId="8" borderId="0" xfId="0" applyFont="1" applyFill="1" applyAlignment="1">
      <alignment vertical="top" wrapText="1"/>
    </xf>
    <xf numFmtId="0" fontId="23" fillId="10" borderId="8" xfId="0" applyFont="1" applyFill="1" applyBorder="1" applyAlignment="1">
      <alignment vertical="top" wrapText="1"/>
    </xf>
    <xf numFmtId="0" fontId="19" fillId="0" borderId="0" xfId="0" applyFont="1"/>
    <xf numFmtId="0" fontId="19" fillId="0" borderId="9" xfId="0" applyFont="1" applyBorder="1"/>
    <xf numFmtId="0" fontId="19" fillId="13" borderId="2" xfId="9" applyFont="1" applyFill="1" applyBorder="1" applyAlignment="1">
      <alignment horizontal="left" vertical="center"/>
    </xf>
    <xf numFmtId="0" fontId="23" fillId="13" borderId="11" xfId="0" applyFont="1" applyFill="1" applyBorder="1"/>
    <xf numFmtId="0" fontId="19" fillId="13" borderId="11" xfId="9" applyFont="1" applyFill="1" applyBorder="1" applyAlignment="1">
      <alignment horizontal="left" vertical="center" wrapText="1"/>
    </xf>
    <xf numFmtId="0" fontId="19" fillId="13" borderId="3" xfId="9" applyFont="1" applyFill="1" applyBorder="1" applyAlignment="1">
      <alignment horizontal="left" vertical="center" wrapText="1"/>
    </xf>
    <xf numFmtId="0" fontId="19" fillId="13" borderId="1" xfId="9" applyFont="1" applyFill="1" applyBorder="1" applyAlignment="1">
      <alignment vertical="center" wrapText="1"/>
    </xf>
    <xf numFmtId="0" fontId="19" fillId="13" borderId="3" xfId="0" applyFont="1" applyFill="1" applyBorder="1" applyAlignment="1">
      <alignment wrapText="1"/>
    </xf>
    <xf numFmtId="0" fontId="19" fillId="13" borderId="1" xfId="9" applyFont="1" applyFill="1" applyBorder="1" applyAlignment="1">
      <alignment vertical="center" textRotation="90" wrapText="1"/>
    </xf>
    <xf numFmtId="0" fontId="19" fillId="13" borderId="1" xfId="9" applyFont="1" applyFill="1" applyBorder="1" applyAlignment="1">
      <alignment horizontal="left" vertical="center" wrapText="1"/>
    </xf>
    <xf numFmtId="0" fontId="18" fillId="4" borderId="1" xfId="0" applyFont="1" applyFill="1" applyBorder="1"/>
    <xf numFmtId="0" fontId="18" fillId="4" borderId="1" xfId="0" applyFont="1" applyFill="1" applyBorder="1" applyAlignment="1">
      <alignment wrapText="1"/>
    </xf>
    <xf numFmtId="0" fontId="18" fillId="0" borderId="1" xfId="0" applyFont="1" applyBorder="1" applyAlignment="1">
      <alignment wrapText="1"/>
    </xf>
    <xf numFmtId="0" fontId="18" fillId="0" borderId="0" xfId="0" applyFont="1" applyAlignment="1">
      <alignment wrapText="1"/>
    </xf>
    <xf numFmtId="0" fontId="55" fillId="0" borderId="1" xfId="0" applyFont="1" applyBorder="1" applyAlignment="1">
      <alignment vertical="top" wrapText="1"/>
    </xf>
    <xf numFmtId="0" fontId="9" fillId="0" borderId="1" xfId="27" applyFont="1" applyBorder="1" applyAlignment="1">
      <alignment vertical="top" wrapText="1"/>
    </xf>
    <xf numFmtId="0" fontId="22" fillId="2" borderId="1" xfId="27" applyFont="1" applyFill="1" applyBorder="1" applyAlignment="1">
      <alignment horizontal="left" vertical="top"/>
    </xf>
    <xf numFmtId="0" fontId="22" fillId="2" borderId="1" xfId="27" applyFont="1" applyFill="1" applyBorder="1" applyAlignment="1">
      <alignment vertical="top" wrapText="1"/>
    </xf>
    <xf numFmtId="0" fontId="19" fillId="2" borderId="1" xfId="27" applyFont="1" applyFill="1" applyBorder="1" applyAlignment="1">
      <alignment vertical="top" wrapText="1"/>
    </xf>
    <xf numFmtId="0" fontId="22" fillId="2" borderId="1" xfId="27" applyFont="1" applyFill="1" applyBorder="1" applyAlignment="1">
      <alignment vertical="top"/>
    </xf>
    <xf numFmtId="0" fontId="28" fillId="0" borderId="1" xfId="27" applyFont="1" applyBorder="1" applyAlignment="1">
      <alignment vertical="top" wrapText="1"/>
    </xf>
    <xf numFmtId="0" fontId="18" fillId="0" borderId="1" xfId="27" applyFont="1" applyBorder="1" applyAlignment="1">
      <alignment vertical="top" wrapText="1"/>
    </xf>
    <xf numFmtId="0" fontId="28" fillId="0" borderId="1" xfId="27" applyFont="1" applyBorder="1" applyAlignment="1">
      <alignment horizontal="left" vertical="top" wrapText="1"/>
    </xf>
    <xf numFmtId="0" fontId="34" fillId="0" borderId="1" xfId="27" applyFont="1" applyBorder="1" applyAlignment="1">
      <alignment vertical="top" wrapText="1"/>
    </xf>
    <xf numFmtId="0" fontId="42" fillId="2" borderId="1" xfId="27" applyFont="1" applyFill="1" applyBorder="1" applyAlignment="1">
      <alignment vertical="top" wrapText="1"/>
    </xf>
    <xf numFmtId="0" fontId="22" fillId="2" borderId="1" xfId="27" applyFont="1" applyFill="1" applyBorder="1" applyAlignment="1">
      <alignment horizontal="left" vertical="top" wrapText="1"/>
    </xf>
    <xf numFmtId="0" fontId="19" fillId="2" borderId="1" xfId="27" applyFont="1" applyFill="1" applyBorder="1" applyAlignment="1">
      <alignment horizontal="left" vertical="top" wrapText="1"/>
    </xf>
    <xf numFmtId="0" fontId="18" fillId="0" borderId="1" xfId="27" applyFont="1" applyBorder="1" applyAlignment="1">
      <alignment horizontal="left" vertical="top" wrapText="1"/>
    </xf>
    <xf numFmtId="0" fontId="19" fillId="2" borderId="1" xfId="27" applyFont="1" applyFill="1" applyBorder="1" applyAlignment="1">
      <alignment horizontal="left" vertical="top"/>
    </xf>
    <xf numFmtId="0" fontId="20" fillId="0" borderId="1" xfId="27" applyFont="1" applyBorder="1" applyAlignment="1">
      <alignment vertical="top" wrapText="1"/>
    </xf>
    <xf numFmtId="0" fontId="28" fillId="0" borderId="1" xfId="27" applyFont="1" applyBorder="1" applyAlignment="1">
      <alignment horizontal="left" vertical="top"/>
    </xf>
    <xf numFmtId="0" fontId="32" fillId="2" borderId="1" xfId="27" applyFont="1" applyFill="1" applyBorder="1" applyAlignment="1">
      <alignment vertical="top" wrapText="1"/>
    </xf>
    <xf numFmtId="0" fontId="80" fillId="2" borderId="1" xfId="27" applyFont="1" applyFill="1" applyBorder="1" applyAlignment="1">
      <alignment vertical="top" wrapText="1"/>
    </xf>
    <xf numFmtId="0" fontId="28" fillId="0" borderId="1" xfId="27" applyFont="1" applyBorder="1" applyAlignment="1">
      <alignment horizontal="right" vertical="top" wrapText="1"/>
    </xf>
    <xf numFmtId="0" fontId="90" fillId="24" borderId="1" xfId="27" applyFont="1" applyFill="1" applyBorder="1" applyAlignment="1">
      <alignment vertical="top"/>
    </xf>
    <xf numFmtId="0" fontId="90" fillId="24" borderId="1" xfId="27" applyFont="1" applyFill="1" applyBorder="1" applyAlignment="1">
      <alignment vertical="top" wrapText="1"/>
    </xf>
    <xf numFmtId="0" fontId="43" fillId="0" borderId="1" xfId="27" applyFont="1" applyBorder="1" applyAlignment="1">
      <alignment vertical="top" wrapText="1"/>
    </xf>
    <xf numFmtId="0" fontId="8" fillId="2" borderId="1" xfId="27" applyFont="1" applyFill="1" applyBorder="1" applyAlignment="1">
      <alignment vertical="top" wrapText="1"/>
    </xf>
    <xf numFmtId="0" fontId="34" fillId="2" borderId="1" xfId="27" applyFont="1" applyFill="1" applyBorder="1" applyAlignment="1">
      <alignment vertical="top" wrapText="1"/>
    </xf>
    <xf numFmtId="0" fontId="43" fillId="2" borderId="1" xfId="27" applyFont="1" applyFill="1" applyBorder="1" applyAlignment="1">
      <alignment vertical="top" wrapText="1"/>
    </xf>
    <xf numFmtId="0" fontId="55" fillId="8" borderId="0" xfId="0" applyFont="1" applyFill="1"/>
    <xf numFmtId="0" fontId="55" fillId="8" borderId="1" xfId="0" applyFont="1" applyFill="1" applyBorder="1" applyAlignment="1">
      <alignment vertical="top" wrapText="1"/>
    </xf>
    <xf numFmtId="0" fontId="106" fillId="26" borderId="0" xfId="0" applyFont="1" applyFill="1"/>
    <xf numFmtId="0" fontId="107" fillId="26" borderId="0" xfId="0" applyFont="1" applyFill="1" applyAlignment="1">
      <alignment vertical="top"/>
    </xf>
    <xf numFmtId="0" fontId="108" fillId="26" borderId="0" xfId="0" applyFont="1" applyFill="1"/>
    <xf numFmtId="0" fontId="109" fillId="26" borderId="0" xfId="0" applyFont="1" applyFill="1" applyAlignment="1">
      <alignment vertical="top"/>
    </xf>
    <xf numFmtId="0" fontId="64" fillId="10" borderId="1" xfId="0" applyFont="1" applyFill="1" applyBorder="1" applyAlignment="1">
      <alignment vertical="top"/>
    </xf>
    <xf numFmtId="0" fontId="11" fillId="26" borderId="0" xfId="0" applyFont="1" applyFill="1" applyAlignment="1">
      <alignment vertical="top"/>
    </xf>
    <xf numFmtId="0" fontId="109" fillId="10" borderId="11" xfId="0" applyFont="1" applyFill="1" applyBorder="1" applyAlignment="1">
      <alignment vertical="center"/>
    </xf>
    <xf numFmtId="0" fontId="64" fillId="10" borderId="1" xfId="0" applyFont="1" applyFill="1" applyBorder="1" applyAlignment="1">
      <alignment vertical="top" wrapText="1"/>
    </xf>
    <xf numFmtId="0" fontId="110" fillId="0" borderId="1" xfId="0" applyFont="1" applyBorder="1" applyAlignment="1">
      <alignment vertical="top" wrapText="1"/>
    </xf>
    <xf numFmtId="0" fontId="11" fillId="26" borderId="0" xfId="0" applyFont="1" applyFill="1" applyAlignment="1">
      <alignment vertical="top" wrapText="1"/>
    </xf>
    <xf numFmtId="0" fontId="11" fillId="15" borderId="3" xfId="0" applyFont="1" applyFill="1" applyBorder="1" applyAlignment="1">
      <alignment vertical="top" wrapText="1"/>
    </xf>
    <xf numFmtId="0" fontId="111" fillId="15" borderId="1" xfId="0" applyFont="1" applyFill="1" applyBorder="1" applyAlignment="1">
      <alignment vertical="top" wrapText="1"/>
    </xf>
    <xf numFmtId="0" fontId="11" fillId="15" borderId="1" xfId="0" applyFont="1" applyFill="1" applyBorder="1" applyAlignment="1">
      <alignment vertical="top" wrapText="1"/>
    </xf>
    <xf numFmtId="0" fontId="11" fillId="10" borderId="5" xfId="0" applyFont="1" applyFill="1" applyBorder="1" applyAlignment="1">
      <alignment vertical="top" wrapText="1"/>
    </xf>
    <xf numFmtId="0" fontId="11" fillId="10" borderId="15" xfId="0" applyFont="1" applyFill="1" applyBorder="1" applyAlignment="1">
      <alignment vertical="top" wrapText="1"/>
    </xf>
    <xf numFmtId="0" fontId="11" fillId="23" borderId="5" xfId="0" applyFont="1" applyFill="1" applyBorder="1" applyAlignment="1">
      <alignment vertical="top" wrapText="1"/>
    </xf>
    <xf numFmtId="0" fontId="11" fillId="23" borderId="15" xfId="0" applyFont="1" applyFill="1" applyBorder="1" applyAlignment="1">
      <alignment vertical="top" wrapText="1"/>
    </xf>
    <xf numFmtId="0" fontId="115" fillId="16" borderId="1" xfId="0" applyFont="1" applyFill="1" applyBorder="1" applyAlignment="1">
      <alignment vertical="top" wrapText="1"/>
    </xf>
    <xf numFmtId="0" fontId="110" fillId="0" borderId="0" xfId="0" applyFont="1" applyAlignment="1">
      <alignment vertical="top" wrapText="1"/>
    </xf>
    <xf numFmtId="0" fontId="116" fillId="0" borderId="1" xfId="0" applyFont="1" applyBorder="1" applyAlignment="1">
      <alignment vertical="top" wrapText="1"/>
    </xf>
    <xf numFmtId="0" fontId="9" fillId="0" borderId="5" xfId="0" applyFont="1" applyBorder="1" applyAlignment="1">
      <alignment vertical="top" wrapText="1"/>
    </xf>
    <xf numFmtId="0" fontId="117" fillId="0" borderId="5" xfId="0" applyFont="1" applyBorder="1" applyAlignment="1">
      <alignment horizontal="left" vertical="top" wrapText="1"/>
    </xf>
    <xf numFmtId="0" fontId="9" fillId="0" borderId="2" xfId="0" applyFont="1" applyBorder="1" applyAlignment="1">
      <alignment vertical="top" wrapText="1"/>
    </xf>
    <xf numFmtId="0" fontId="8" fillId="0" borderId="2" xfId="0" applyFont="1" applyBorder="1" applyAlignment="1">
      <alignment horizontal="left" vertical="top" wrapText="1"/>
    </xf>
    <xf numFmtId="0" fontId="9" fillId="27" borderId="1" xfId="0" applyFont="1" applyFill="1" applyBorder="1" applyAlignment="1">
      <alignment vertical="top" wrapText="1"/>
    </xf>
    <xf numFmtId="0" fontId="117" fillId="0" borderId="1" xfId="0" applyFont="1" applyBorder="1" applyAlignment="1">
      <alignment horizontal="left" vertical="top" wrapText="1"/>
    </xf>
    <xf numFmtId="0" fontId="64" fillId="16" borderId="1" xfId="0" applyFont="1" applyFill="1" applyBorder="1" applyAlignment="1">
      <alignment vertical="top" wrapText="1"/>
    </xf>
    <xf numFmtId="0" fontId="9" fillId="0" borderId="1" xfId="0" applyFont="1" applyBorder="1" applyAlignment="1">
      <alignment horizontal="right" vertical="top" wrapText="1"/>
    </xf>
    <xf numFmtId="0" fontId="10" fillId="0" borderId="1" xfId="0" applyFont="1" applyBorder="1" applyAlignment="1">
      <alignment vertical="top" wrapText="1"/>
    </xf>
    <xf numFmtId="0" fontId="10" fillId="0" borderId="1" xfId="0" applyFont="1" applyBorder="1" applyAlignment="1">
      <alignment horizontal="right" vertical="top" wrapText="1"/>
    </xf>
    <xf numFmtId="0" fontId="107" fillId="0" borderId="1" xfId="0" applyFont="1" applyBorder="1" applyAlignment="1">
      <alignment horizontal="left" vertical="top" wrapText="1"/>
    </xf>
    <xf numFmtId="0" fontId="118" fillId="0" borderId="1" xfId="0" applyFont="1" applyBorder="1" applyAlignment="1">
      <alignment vertical="top" wrapText="1"/>
    </xf>
    <xf numFmtId="0" fontId="10" fillId="0" borderId="2" xfId="0" applyFont="1" applyBorder="1" applyAlignment="1">
      <alignment vertical="top" wrapText="1"/>
    </xf>
    <xf numFmtId="0" fontId="11" fillId="0" borderId="2" xfId="0" applyFont="1" applyBorder="1" applyAlignment="1">
      <alignment vertical="top" wrapText="1"/>
    </xf>
    <xf numFmtId="0" fontId="94" fillId="0" borderId="0" xfId="0" applyFont="1"/>
    <xf numFmtId="0" fontId="119" fillId="0" borderId="0" xfId="0" applyFont="1" applyAlignment="1">
      <alignment vertical="top" wrapText="1"/>
    </xf>
    <xf numFmtId="0" fontId="39" fillId="0" borderId="0" xfId="0" applyFont="1" applyAlignment="1">
      <alignment horizontal="center" wrapText="1"/>
    </xf>
    <xf numFmtId="0" fontId="35" fillId="0" borderId="0" xfId="0" applyFont="1"/>
    <xf numFmtId="167" fontId="109" fillId="26" borderId="0" xfId="25" applyNumberFormat="1" applyFont="1" applyFill="1" applyAlignment="1">
      <alignment vertical="top"/>
    </xf>
    <xf numFmtId="167" fontId="11" fillId="10" borderId="5" xfId="25" applyNumberFormat="1" applyFont="1" applyFill="1" applyBorder="1" applyAlignment="1">
      <alignment vertical="top" wrapText="1"/>
    </xf>
    <xf numFmtId="167" fontId="55" fillId="0" borderId="0" xfId="25" applyNumberFormat="1" applyFont="1" applyAlignment="1">
      <alignment vertical="top" wrapText="1"/>
    </xf>
    <xf numFmtId="0" fontId="18" fillId="4" borderId="1" xfId="0" applyFont="1" applyFill="1" applyBorder="1" applyAlignment="1">
      <alignment vertical="top"/>
    </xf>
    <xf numFmtId="0" fontId="18" fillId="4" borderId="1" xfId="0" applyFont="1" applyFill="1" applyBorder="1" applyAlignment="1">
      <alignment vertical="top" wrapText="1"/>
    </xf>
    <xf numFmtId="166" fontId="16" fillId="0" borderId="1" xfId="25" applyNumberFormat="1" applyFont="1" applyBorder="1" applyAlignment="1">
      <alignment vertical="top" wrapText="1"/>
    </xf>
    <xf numFmtId="0" fontId="28" fillId="2" borderId="1" xfId="0" applyFont="1" applyFill="1" applyBorder="1" applyAlignment="1">
      <alignment vertical="top"/>
    </xf>
    <xf numFmtId="0" fontId="18" fillId="8" borderId="1" xfId="0" applyFont="1" applyFill="1" applyBorder="1" applyAlignment="1">
      <alignment vertical="top"/>
    </xf>
    <xf numFmtId="43" fontId="28" fillId="8" borderId="1" xfId="25" applyFont="1" applyFill="1" applyBorder="1" applyAlignment="1">
      <alignment vertical="top"/>
    </xf>
    <xf numFmtId="0" fontId="121" fillId="8" borderId="0" xfId="0" applyFont="1" applyFill="1" applyAlignment="1">
      <alignment vertical="top" wrapText="1"/>
    </xf>
    <xf numFmtId="166" fontId="121" fillId="8" borderId="0" xfId="14" applyNumberFormat="1" applyFont="1" applyFill="1" applyAlignment="1">
      <alignment vertical="top" wrapText="1"/>
    </xf>
    <xf numFmtId="167" fontId="121" fillId="8" borderId="0" xfId="25" applyNumberFormat="1" applyFont="1" applyFill="1" applyAlignment="1">
      <alignment vertical="top" wrapText="1"/>
    </xf>
    <xf numFmtId="0" fontId="122" fillId="0" borderId="1" xfId="0" applyFont="1" applyBorder="1" applyAlignment="1">
      <alignment vertical="top" wrapText="1"/>
    </xf>
    <xf numFmtId="0" fontId="16" fillId="2" borderId="0" xfId="0" applyFont="1" applyFill="1" applyAlignment="1">
      <alignment vertical="top" wrapText="1"/>
    </xf>
    <xf numFmtId="0" fontId="87" fillId="2" borderId="2" xfId="0" applyFont="1" applyFill="1" applyBorder="1" applyAlignment="1">
      <alignment vertical="top" wrapText="1"/>
    </xf>
    <xf numFmtId="0" fontId="91" fillId="2" borderId="1" xfId="0" applyFont="1" applyFill="1" applyBorder="1" applyAlignment="1">
      <alignment vertical="top" wrapText="1"/>
    </xf>
    <xf numFmtId="0" fontId="8" fillId="2" borderId="0" xfId="0" applyFont="1" applyFill="1" applyAlignment="1">
      <alignment horizontal="left" vertical="top" wrapText="1"/>
    </xf>
    <xf numFmtId="0" fontId="17" fillId="2" borderId="0" xfId="0" applyFont="1" applyFill="1" applyAlignment="1">
      <alignment horizontal="left" vertical="top" wrapText="1"/>
    </xf>
    <xf numFmtId="0" fontId="28" fillId="0" borderId="3" xfId="27" applyFont="1" applyBorder="1" applyAlignment="1">
      <alignment vertical="top"/>
    </xf>
    <xf numFmtId="0" fontId="18" fillId="0" borderId="3" xfId="27" applyFont="1" applyBorder="1" applyAlignment="1">
      <alignment vertical="top"/>
    </xf>
    <xf numFmtId="0" fontId="28" fillId="0" borderId="1" xfId="27" applyFont="1" applyBorder="1" applyAlignment="1">
      <alignment vertical="top"/>
    </xf>
    <xf numFmtId="0" fontId="18" fillId="0" borderId="1" xfId="27" applyFont="1" applyBorder="1" applyAlignment="1">
      <alignment vertical="top"/>
    </xf>
    <xf numFmtId="0" fontId="19" fillId="2" borderId="2" xfId="0" applyFont="1" applyFill="1" applyBorder="1" applyAlignment="1">
      <alignment vertical="top" wrapText="1"/>
    </xf>
    <xf numFmtId="0" fontId="42" fillId="2" borderId="2" xfId="0" applyFont="1" applyFill="1" applyBorder="1" applyAlignment="1">
      <alignment vertical="top" wrapText="1"/>
    </xf>
    <xf numFmtId="0" fontId="90" fillId="24" borderId="2" xfId="0" applyFont="1" applyFill="1" applyBorder="1" applyAlignment="1">
      <alignment vertical="top" wrapText="1"/>
    </xf>
    <xf numFmtId="0" fontId="90" fillId="24" borderId="1" xfId="0" applyFont="1" applyFill="1" applyBorder="1" applyAlignment="1">
      <alignment vertical="top" wrapText="1"/>
    </xf>
    <xf numFmtId="0" fontId="34" fillId="2" borderId="1" xfId="0" applyFont="1" applyFill="1" applyBorder="1" applyAlignment="1">
      <alignment vertical="top" wrapText="1"/>
    </xf>
    <xf numFmtId="0" fontId="19" fillId="0" borderId="0" xfId="0" applyFont="1" applyAlignment="1">
      <alignment horizontal="left" vertical="top" wrapText="1"/>
    </xf>
    <xf numFmtId="0" fontId="42" fillId="0" borderId="0" xfId="0" applyFont="1" applyAlignment="1">
      <alignment horizontal="left" vertical="top" wrapText="1"/>
    </xf>
    <xf numFmtId="0" fontId="18" fillId="3" borderId="0" xfId="2" applyFont="1" applyFill="1" applyAlignment="1">
      <alignment vertical="top"/>
    </xf>
    <xf numFmtId="0" fontId="9" fillId="3" borderId="0" xfId="2" applyFill="1" applyAlignment="1">
      <alignment vertical="top"/>
    </xf>
    <xf numFmtId="0" fontId="19" fillId="3" borderId="1" xfId="0" applyFont="1" applyFill="1" applyBorder="1" applyAlignment="1">
      <alignment vertical="top" wrapText="1"/>
    </xf>
    <xf numFmtId="0" fontId="42" fillId="3" borderId="1" xfId="0" applyFont="1" applyFill="1" applyBorder="1" applyAlignment="1">
      <alignment vertical="top" wrapText="1"/>
    </xf>
    <xf numFmtId="0" fontId="88" fillId="3" borderId="2" xfId="0" applyFont="1" applyFill="1" applyBorder="1" applyAlignment="1">
      <alignment vertical="top" wrapText="1"/>
    </xf>
    <xf numFmtId="0" fontId="87" fillId="3" borderId="2" xfId="0" applyFont="1" applyFill="1" applyBorder="1" applyAlignment="1">
      <alignment vertical="top" wrapText="1"/>
    </xf>
    <xf numFmtId="0" fontId="18" fillId="3" borderId="1" xfId="2" applyFont="1" applyFill="1" applyBorder="1" applyAlignment="1">
      <alignment vertical="top"/>
    </xf>
    <xf numFmtId="0" fontId="19" fillId="3" borderId="1" xfId="2" applyFont="1" applyFill="1" applyBorder="1" applyAlignment="1">
      <alignment vertical="top"/>
    </xf>
    <xf numFmtId="0" fontId="18" fillId="3" borderId="1" xfId="0" applyFont="1" applyFill="1" applyBorder="1" applyAlignment="1">
      <alignment vertical="top"/>
    </xf>
    <xf numFmtId="0" fontId="19" fillId="3" borderId="1" xfId="0" applyFont="1" applyFill="1" applyBorder="1" applyAlignment="1">
      <alignment vertical="top"/>
    </xf>
    <xf numFmtId="0" fontId="18" fillId="3" borderId="0" xfId="0" applyFont="1" applyFill="1" applyAlignment="1">
      <alignment vertical="top"/>
    </xf>
    <xf numFmtId="0" fontId="34" fillId="25" borderId="1" xfId="0" applyFont="1" applyFill="1" applyBorder="1" applyAlignment="1">
      <alignment vertical="top" wrapText="1"/>
    </xf>
    <xf numFmtId="0" fontId="18" fillId="0" borderId="0" xfId="2" applyFont="1" applyAlignment="1">
      <alignment horizontal="center" vertical="top"/>
    </xf>
    <xf numFmtId="0" fontId="19" fillId="2" borderId="1" xfId="0" applyFont="1" applyFill="1" applyBorder="1" applyAlignment="1">
      <alignment horizontal="center" vertical="top" wrapText="1"/>
    </xf>
    <xf numFmtId="0" fontId="90" fillId="24" borderId="2" xfId="0" applyFont="1" applyFill="1" applyBorder="1" applyAlignment="1">
      <alignment horizontal="center" vertical="top" wrapText="1"/>
    </xf>
    <xf numFmtId="0" fontId="18" fillId="2" borderId="1" xfId="2" applyFont="1" applyFill="1" applyBorder="1" applyAlignment="1">
      <alignment horizontal="center" vertical="top"/>
    </xf>
    <xf numFmtId="0" fontId="19" fillId="2" borderId="1" xfId="2" applyFont="1" applyFill="1" applyBorder="1" applyAlignment="1">
      <alignment horizontal="center" vertical="top"/>
    </xf>
    <xf numFmtId="0" fontId="18" fillId="0" borderId="1" xfId="0" applyFont="1" applyBorder="1" applyAlignment="1">
      <alignment horizontal="center" vertical="top"/>
    </xf>
    <xf numFmtId="0" fontId="18" fillId="2" borderId="1" xfId="0" applyFont="1" applyFill="1" applyBorder="1" applyAlignment="1">
      <alignment horizontal="center" vertical="top"/>
    </xf>
    <xf numFmtId="0" fontId="19" fillId="2" borderId="1" xfId="0" applyFont="1" applyFill="1" applyBorder="1" applyAlignment="1">
      <alignment horizontal="center" vertical="top"/>
    </xf>
    <xf numFmtId="2" fontId="39" fillId="0" borderId="10" xfId="0" applyNumberFormat="1" applyFont="1" applyBorder="1" applyAlignment="1">
      <alignment horizontal="left" vertical="top"/>
    </xf>
    <xf numFmtId="14" fontId="95" fillId="0" borderId="14" xfId="10" applyNumberFormat="1" applyFont="1" applyBorder="1" applyAlignment="1">
      <alignment vertical="top" wrapText="1"/>
    </xf>
    <xf numFmtId="0" fontId="1" fillId="0" borderId="10" xfId="0" applyFont="1" applyBorder="1" applyAlignment="1">
      <alignment vertical="top" wrapText="1"/>
    </xf>
    <xf numFmtId="14" fontId="39" fillId="0" borderId="14" xfId="0" applyNumberFormat="1" applyFont="1" applyBorder="1" applyAlignment="1">
      <alignment vertical="top" wrapText="1"/>
    </xf>
    <xf numFmtId="0" fontId="18" fillId="0" borderId="1" xfId="10" applyFont="1" applyBorder="1" applyAlignment="1">
      <alignment horizontal="center" vertical="center" wrapText="1"/>
    </xf>
    <xf numFmtId="0" fontId="28" fillId="4" borderId="1" xfId="10" applyFont="1" applyFill="1" applyBorder="1" applyAlignment="1">
      <alignment horizontal="center" vertical="center" wrapText="1"/>
    </xf>
    <xf numFmtId="14" fontId="18" fillId="0" borderId="7" xfId="10" applyNumberFormat="1" applyFont="1" applyBorder="1" applyAlignment="1">
      <alignment horizontal="left" vertical="top"/>
    </xf>
    <xf numFmtId="15" fontId="39" fillId="0" borderId="14" xfId="10" applyNumberFormat="1" applyFont="1" applyBorder="1" applyAlignment="1">
      <alignment horizontal="center" vertical="center" wrapText="1"/>
    </xf>
    <xf numFmtId="0" fontId="55" fillId="0" borderId="0" xfId="0" applyFont="1" applyAlignment="1">
      <alignment horizontal="center" vertical="center"/>
    </xf>
    <xf numFmtId="0" fontId="56" fillId="0" borderId="0" xfId="0" applyFont="1" applyAlignment="1">
      <alignment horizontal="center" vertical="center"/>
    </xf>
    <xf numFmtId="0" fontId="56" fillId="0" borderId="0" xfId="0" applyFont="1" applyAlignment="1">
      <alignment horizontal="center"/>
    </xf>
    <xf numFmtId="0" fontId="58" fillId="10" borderId="0" xfId="0" applyFont="1" applyFill="1" applyAlignment="1">
      <alignment wrapText="1"/>
    </xf>
    <xf numFmtId="0" fontId="56" fillId="10" borderId="0" xfId="0" applyFont="1" applyFill="1" applyAlignment="1">
      <alignment wrapText="1"/>
    </xf>
    <xf numFmtId="0" fontId="58" fillId="10" borderId="0" xfId="0" applyFont="1" applyFill="1" applyAlignment="1">
      <alignment vertical="top"/>
    </xf>
    <xf numFmtId="0" fontId="56" fillId="10" borderId="0" xfId="0" applyFont="1" applyFill="1" applyAlignment="1">
      <alignment vertical="top"/>
    </xf>
    <xf numFmtId="0" fontId="58" fillId="0" borderId="0" xfId="0" applyFont="1" applyAlignment="1">
      <alignment vertical="top"/>
    </xf>
    <xf numFmtId="0" fontId="56" fillId="0" borderId="0" xfId="0" applyFont="1" applyAlignment="1">
      <alignment vertical="top"/>
    </xf>
    <xf numFmtId="0" fontId="29" fillId="0" borderId="0" xfId="0" applyFont="1" applyAlignment="1" applyProtection="1">
      <alignment vertical="top" wrapText="1"/>
      <protection locked="0"/>
    </xf>
    <xf numFmtId="0" fontId="56" fillId="0" borderId="0" xfId="0" applyFont="1" applyAlignment="1">
      <alignment horizontal="center" vertical="top"/>
    </xf>
    <xf numFmtId="0" fontId="56" fillId="0" borderId="0" xfId="0" applyFont="1"/>
    <xf numFmtId="0" fontId="65" fillId="0" borderId="0" xfId="0" applyFont="1" applyAlignment="1">
      <alignment horizontal="center" vertical="top"/>
    </xf>
    <xf numFmtId="0" fontId="29" fillId="0" borderId="0" xfId="0" applyFont="1" applyAlignment="1" applyProtection="1">
      <alignment horizontal="left" vertical="top"/>
      <protection locked="0"/>
    </xf>
    <xf numFmtId="0" fontId="55" fillId="0" borderId="0" xfId="0" applyFont="1" applyAlignment="1">
      <alignment horizontal="center" vertical="top"/>
    </xf>
    <xf numFmtId="0" fontId="18" fillId="0" borderId="32" xfId="0" applyFont="1" applyBorder="1" applyAlignment="1" applyProtection="1">
      <alignment horizontal="left" vertical="top"/>
      <protection locked="0"/>
    </xf>
    <xf numFmtId="0" fontId="18" fillId="0" borderId="33" xfId="0" applyFont="1" applyBorder="1" applyAlignment="1" applyProtection="1">
      <alignment horizontal="left" vertical="top"/>
      <protection locked="0"/>
    </xf>
    <xf numFmtId="0" fontId="18" fillId="0" borderId="34" xfId="0" applyFont="1" applyBorder="1" applyAlignment="1" applyProtection="1">
      <alignment horizontal="left" vertical="top"/>
      <protection locked="0"/>
    </xf>
    <xf numFmtId="0" fontId="18" fillId="0" borderId="32" xfId="0" applyFont="1" applyBorder="1" applyAlignment="1" applyProtection="1">
      <alignment horizontal="left" vertical="top" wrapText="1"/>
      <protection locked="0"/>
    </xf>
    <xf numFmtId="0" fontId="18" fillId="0" borderId="34" xfId="0" applyFont="1" applyBorder="1" applyAlignment="1" applyProtection="1">
      <alignment horizontal="left" vertical="top" wrapText="1"/>
      <protection locked="0"/>
    </xf>
    <xf numFmtId="0" fontId="56" fillId="8" borderId="0" xfId="0" applyFont="1" applyFill="1" applyAlignment="1">
      <alignment horizontal="left" vertical="top" wrapText="1"/>
    </xf>
    <xf numFmtId="0" fontId="18" fillId="0" borderId="9" xfId="0" applyFont="1" applyBorder="1" applyAlignment="1">
      <alignment horizontal="left" vertical="top" wrapText="1"/>
    </xf>
    <xf numFmtId="0" fontId="18" fillId="0" borderId="10" xfId="0" applyFont="1" applyBorder="1" applyAlignment="1">
      <alignment horizontal="left" vertical="top" wrapText="1"/>
    </xf>
    <xf numFmtId="0" fontId="18" fillId="0" borderId="15" xfId="0" applyFont="1" applyBorder="1" applyAlignment="1">
      <alignment horizontal="left" vertical="top" wrapText="1"/>
    </xf>
    <xf numFmtId="0" fontId="18" fillId="0" borderId="14" xfId="0" applyFont="1" applyBorder="1" applyAlignment="1">
      <alignment horizontal="left" vertical="top" wrapText="1"/>
    </xf>
    <xf numFmtId="0" fontId="19" fillId="0" borderId="9" xfId="0" applyFont="1" applyBorder="1" applyAlignment="1">
      <alignment horizontal="left" vertical="top" wrapText="1"/>
    </xf>
    <xf numFmtId="0" fontId="19" fillId="0" borderId="10" xfId="0" applyFont="1" applyBorder="1" applyAlignment="1">
      <alignment horizontal="left" vertical="top" wrapText="1"/>
    </xf>
    <xf numFmtId="0" fontId="66" fillId="0" borderId="9" xfId="0" applyFont="1" applyBorder="1" applyAlignment="1">
      <alignment horizontal="left" vertical="top" wrapText="1"/>
    </xf>
    <xf numFmtId="0" fontId="66" fillId="0" borderId="10" xfId="0" applyFont="1" applyBorder="1" applyAlignment="1">
      <alignment horizontal="left" vertical="top" wrapText="1"/>
    </xf>
    <xf numFmtId="0" fontId="19" fillId="12" borderId="0" xfId="0" applyFont="1" applyFill="1" applyAlignment="1">
      <alignment horizontal="left" vertical="top" wrapText="1"/>
    </xf>
    <xf numFmtId="0" fontId="19" fillId="12" borderId="10" xfId="0" applyFont="1" applyFill="1" applyBorder="1" applyAlignment="1">
      <alignment horizontal="left" vertical="top" wrapText="1"/>
    </xf>
    <xf numFmtId="0" fontId="19" fillId="0" borderId="9" xfId="0" applyFont="1" applyBorder="1" applyAlignment="1">
      <alignment vertical="top" wrapText="1"/>
    </xf>
    <xf numFmtId="0" fontId="19" fillId="0" borderId="10" xfId="0" applyFont="1" applyBorder="1" applyAlignment="1">
      <alignment vertical="top" wrapText="1"/>
    </xf>
    <xf numFmtId="0" fontId="18" fillId="4" borderId="9" xfId="0" applyFont="1" applyFill="1" applyBorder="1" applyAlignment="1">
      <alignment vertical="top" wrapText="1"/>
    </xf>
    <xf numFmtId="0" fontId="18" fillId="4" borderId="0" xfId="0" applyFont="1" applyFill="1" applyAlignment="1">
      <alignment vertical="top" wrapText="1"/>
    </xf>
    <xf numFmtId="0" fontId="18" fillId="4" borderId="10" xfId="0" applyFont="1" applyFill="1" applyBorder="1" applyAlignment="1">
      <alignment vertical="top" wrapText="1"/>
    </xf>
    <xf numFmtId="0" fontId="18" fillId="0" borderId="9" xfId="0" applyFont="1" applyBorder="1" applyAlignment="1">
      <alignment vertical="top" wrapText="1"/>
    </xf>
    <xf numFmtId="0" fontId="18" fillId="0" borderId="0" xfId="0" applyFont="1" applyAlignment="1">
      <alignment vertical="top" wrapText="1"/>
    </xf>
    <xf numFmtId="0" fontId="18" fillId="0" borderId="10" xfId="0" applyFont="1" applyBorder="1" applyAlignment="1">
      <alignment vertical="top" wrapText="1"/>
    </xf>
    <xf numFmtId="0" fontId="19" fillId="0" borderId="0" xfId="0" applyFont="1" applyAlignment="1">
      <alignment vertical="top" wrapText="1"/>
    </xf>
    <xf numFmtId="0" fontId="19" fillId="0" borderId="12" xfId="0" applyFont="1" applyBorder="1" applyAlignment="1">
      <alignment vertical="top" wrapText="1"/>
    </xf>
    <xf numFmtId="0" fontId="19" fillId="0" borderId="8" xfId="0" applyFont="1" applyBorder="1" applyAlignment="1">
      <alignment vertical="top" wrapText="1"/>
    </xf>
    <xf numFmtId="0" fontId="19" fillId="0" borderId="13" xfId="0" applyFont="1" applyBorder="1" applyAlignment="1">
      <alignment vertical="top" wrapText="1"/>
    </xf>
    <xf numFmtId="0" fontId="18" fillId="0" borderId="0" xfId="0" applyFont="1" applyAlignment="1">
      <alignment horizontal="left" vertical="top" wrapText="1"/>
    </xf>
    <xf numFmtId="0" fontId="19" fillId="12" borderId="11" xfId="0" applyFont="1" applyFill="1" applyBorder="1" applyAlignment="1">
      <alignment horizontal="left" vertical="top" wrapText="1"/>
    </xf>
    <xf numFmtId="0" fontId="19" fillId="12" borderId="3" xfId="0" applyFont="1" applyFill="1" applyBorder="1" applyAlignment="1">
      <alignment horizontal="left" vertical="top" wrapText="1"/>
    </xf>
    <xf numFmtId="0" fontId="26" fillId="0" borderId="7" xfId="24" applyFont="1" applyBorder="1" applyAlignment="1">
      <alignment horizontal="left" wrapText="1"/>
    </xf>
    <xf numFmtId="0" fontId="24" fillId="0" borderId="7" xfId="24" applyFont="1" applyBorder="1" applyAlignment="1">
      <alignment horizontal="left" wrapText="1"/>
    </xf>
    <xf numFmtId="0" fontId="39" fillId="0" borderId="0" xfId="0" applyFont="1" applyAlignment="1">
      <alignment horizontal="center" wrapText="1"/>
    </xf>
    <xf numFmtId="0" fontId="109" fillId="15" borderId="11" xfId="0" applyFont="1" applyFill="1" applyBorder="1" applyAlignment="1">
      <alignment horizontal="left" vertical="center" wrapText="1"/>
    </xf>
    <xf numFmtId="0" fontId="109" fillId="10" borderId="2" xfId="0" applyFont="1" applyFill="1" applyBorder="1" applyAlignment="1">
      <alignment horizontal="left" vertical="center"/>
    </xf>
    <xf numFmtId="0" fontId="109" fillId="10" borderId="11" xfId="0" applyFont="1" applyFill="1" applyBorder="1" applyAlignment="1">
      <alignment horizontal="left" vertical="center"/>
    </xf>
    <xf numFmtId="167" fontId="109" fillId="10" borderId="11" xfId="25" applyNumberFormat="1" applyFont="1" applyFill="1" applyBorder="1" applyAlignment="1">
      <alignment horizontal="left" vertical="center"/>
    </xf>
    <xf numFmtId="0" fontId="109" fillId="23" borderId="2" xfId="0" applyFont="1" applyFill="1" applyBorder="1" applyAlignment="1">
      <alignment horizontal="left" vertical="center" wrapText="1"/>
    </xf>
    <xf numFmtId="0" fontId="109" fillId="23" borderId="11" xfId="0" applyFont="1" applyFill="1" applyBorder="1" applyAlignment="1">
      <alignment horizontal="left" vertical="center"/>
    </xf>
    <xf numFmtId="0" fontId="14" fillId="0" borderId="0" xfId="1" applyFont="1" applyAlignment="1">
      <alignment horizontal="left" vertical="top" wrapText="1"/>
    </xf>
    <xf numFmtId="0" fontId="8" fillId="5" borderId="2" xfId="1" applyFont="1" applyFill="1" applyBorder="1"/>
    <xf numFmtId="0" fontId="9" fillId="5" borderId="3" xfId="1" applyFill="1" applyBorder="1"/>
    <xf numFmtId="0" fontId="8" fillId="8" borderId="0" xfId="1" applyFont="1" applyFill="1" applyAlignment="1">
      <alignment horizontal="left" vertical="top" wrapText="1"/>
    </xf>
    <xf numFmtId="0" fontId="96" fillId="0" borderId="0" xfId="0" applyFont="1" applyAlignment="1">
      <alignment horizontal="center" vertical="top"/>
    </xf>
    <xf numFmtId="0" fontId="39" fillId="0" borderId="9" xfId="0" applyFont="1" applyBorder="1" applyAlignment="1">
      <alignment vertical="top" wrapText="1"/>
    </xf>
    <xf numFmtId="0" fontId="39" fillId="0" borderId="9" xfId="0" applyFont="1" applyBorder="1" applyAlignment="1">
      <alignment vertical="top"/>
    </xf>
    <xf numFmtId="0" fontId="96" fillId="0" borderId="0" xfId="0" applyFont="1" applyAlignment="1">
      <alignment horizontal="center" vertical="top" wrapText="1"/>
    </xf>
    <xf numFmtId="0" fontId="39" fillId="0" borderId="9" xfId="10" applyFont="1" applyBorder="1" applyAlignment="1">
      <alignment horizontal="left" vertical="top"/>
    </xf>
    <xf numFmtId="0" fontId="39" fillId="0" borderId="0" xfId="10" applyFont="1" applyAlignment="1">
      <alignment horizontal="left" vertical="top"/>
    </xf>
    <xf numFmtId="0" fontId="18" fillId="0" borderId="0" xfId="10" applyFont="1" applyAlignment="1">
      <alignment horizontal="center" vertical="top"/>
    </xf>
    <xf numFmtId="0" fontId="18" fillId="0" borderId="10" xfId="10" applyFont="1" applyBorder="1" applyAlignment="1">
      <alignment horizontal="center" vertical="top"/>
    </xf>
    <xf numFmtId="0" fontId="93" fillId="0" borderId="11" xfId="10" applyFont="1" applyBorder="1" applyAlignment="1" applyProtection="1">
      <alignment horizontal="center" vertical="center" wrapText="1"/>
      <protection locked="0"/>
    </xf>
    <xf numFmtId="0" fontId="18" fillId="0" borderId="0" xfId="11" applyFont="1" applyAlignment="1">
      <alignment horizontal="left" vertical="top" wrapText="1"/>
    </xf>
    <xf numFmtId="0" fontId="94" fillId="0" borderId="0" xfId="10" applyFont="1" applyAlignment="1">
      <alignment horizontal="left" vertical="top"/>
    </xf>
    <xf numFmtId="0" fontId="39" fillId="0" borderId="0" xfId="10" applyFont="1" applyAlignment="1">
      <alignment horizontal="left" vertical="center"/>
    </xf>
    <xf numFmtId="0" fontId="39" fillId="0" borderId="0" xfId="10" applyFont="1" applyAlignment="1">
      <alignment horizontal="left" vertical="top" wrapText="1"/>
    </xf>
    <xf numFmtId="0" fontId="39" fillId="0" borderId="10" xfId="10" applyFont="1" applyBorder="1" applyAlignment="1">
      <alignment horizontal="left" vertical="top" wrapText="1"/>
    </xf>
    <xf numFmtId="0" fontId="96" fillId="0" borderId="0" xfId="10" applyFont="1" applyAlignment="1">
      <alignment horizontal="center" vertical="top"/>
    </xf>
    <xf numFmtId="0" fontId="39" fillId="0" borderId="15" xfId="10" applyFont="1" applyBorder="1" applyAlignment="1">
      <alignment horizontal="left" vertical="top"/>
    </xf>
    <xf numFmtId="0" fontId="39" fillId="0" borderId="7" xfId="10" applyFont="1" applyBorder="1" applyAlignment="1">
      <alignment horizontal="left" vertical="top"/>
    </xf>
    <xf numFmtId="0" fontId="96" fillId="0" borderId="0" xfId="10" applyFont="1" applyAlignment="1">
      <alignment horizontal="center" vertical="top" wrapText="1"/>
    </xf>
    <xf numFmtId="0" fontId="72" fillId="18" borderId="20" xfId="0" applyFont="1" applyFill="1" applyBorder="1" applyAlignment="1">
      <alignment horizontal="center" vertical="center"/>
    </xf>
    <xf numFmtId="0" fontId="72" fillId="18" borderId="21" xfId="0" applyFont="1" applyFill="1" applyBorder="1" applyAlignment="1">
      <alignment horizontal="center" vertical="center"/>
    </xf>
    <xf numFmtId="0" fontId="72" fillId="18" borderId="22" xfId="0" applyFont="1" applyFill="1" applyBorder="1" applyAlignment="1">
      <alignment horizontal="center" vertical="center"/>
    </xf>
    <xf numFmtId="0" fontId="72" fillId="18" borderId="1" xfId="12" applyFont="1" applyFill="1" applyBorder="1" applyAlignment="1">
      <alignment horizontal="center" vertical="center" wrapText="1"/>
    </xf>
    <xf numFmtId="0" fontId="9" fillId="19" borderId="16" xfId="0" applyFont="1" applyFill="1" applyBorder="1" applyAlignment="1">
      <alignment horizontal="left" vertical="center" wrapText="1"/>
    </xf>
    <xf numFmtId="0" fontId="9" fillId="19" borderId="17" xfId="0" applyFont="1" applyFill="1" applyBorder="1" applyAlignment="1">
      <alignment horizontal="left" vertical="center"/>
    </xf>
    <xf numFmtId="0" fontId="9" fillId="19" borderId="18" xfId="0" applyFont="1" applyFill="1" applyBorder="1" applyAlignment="1">
      <alignment horizontal="left" vertical="center"/>
    </xf>
    <xf numFmtId="0" fontId="73" fillId="0" borderId="1" xfId="0" applyFont="1" applyBorder="1" applyAlignment="1">
      <alignment horizontal="center" vertical="center" wrapText="1"/>
    </xf>
    <xf numFmtId="0" fontId="73" fillId="0" borderId="1" xfId="0" applyFont="1" applyBorder="1" applyAlignment="1">
      <alignment horizontal="left" vertical="center" wrapText="1"/>
    </xf>
    <xf numFmtId="0" fontId="12" fillId="0" borderId="26" xfId="0" applyFont="1" applyBorder="1" applyAlignment="1">
      <alignment wrapText="1"/>
    </xf>
    <xf numFmtId="0" fontId="12" fillId="0" borderId="28" xfId="0" applyFont="1" applyBorder="1" applyAlignment="1">
      <alignment wrapText="1"/>
    </xf>
    <xf numFmtId="0" fontId="12" fillId="16" borderId="26" xfId="0" applyFont="1" applyFill="1" applyBorder="1" applyAlignment="1">
      <alignment wrapText="1"/>
    </xf>
    <xf numFmtId="0" fontId="12" fillId="16" borderId="28" xfId="0" applyFont="1" applyFill="1" applyBorder="1" applyAlignment="1">
      <alignment wrapText="1"/>
    </xf>
    <xf numFmtId="0" fontId="31" fillId="0" borderId="1" xfId="0" applyFont="1" applyBorder="1" applyAlignment="1">
      <alignment horizontal="left" vertical="center" wrapText="1"/>
    </xf>
    <xf numFmtId="0" fontId="8" fillId="18" borderId="1" xfId="12" applyFont="1" applyFill="1" applyBorder="1" applyAlignment="1">
      <alignment horizontal="center" vertical="center" wrapText="1"/>
    </xf>
    <xf numFmtId="0" fontId="31" fillId="0" borderId="1" xfId="12" applyFont="1" applyBorder="1" applyAlignment="1">
      <alignment horizontal="left" vertical="center" wrapText="1"/>
    </xf>
    <xf numFmtId="0" fontId="9" fillId="0" borderId="1" xfId="0" applyFont="1" applyBorder="1" applyAlignment="1">
      <alignment horizontal="left" vertical="center" wrapText="1"/>
    </xf>
    <xf numFmtId="0" fontId="31" fillId="0" borderId="1" xfId="12" applyFont="1" applyBorder="1" applyAlignment="1">
      <alignment vertical="center" wrapText="1"/>
    </xf>
    <xf numFmtId="0" fontId="9" fillId="0" borderId="1" xfId="0" applyFont="1" applyBorder="1" applyAlignment="1">
      <alignment vertical="center" wrapText="1"/>
    </xf>
    <xf numFmtId="0" fontId="9" fillId="0" borderId="1" xfId="12" applyFont="1" applyBorder="1" applyAlignment="1">
      <alignment vertical="center" wrapText="1"/>
    </xf>
    <xf numFmtId="0" fontId="9" fillId="0" borderId="1" xfId="12" applyFont="1" applyBorder="1" applyAlignment="1">
      <alignment horizontal="left" vertical="center" wrapText="1"/>
    </xf>
    <xf numFmtId="0" fontId="36" fillId="0" borderId="1" xfId="0" applyFont="1" applyBorder="1" applyAlignment="1">
      <alignment vertical="center" wrapText="1"/>
    </xf>
    <xf numFmtId="0" fontId="12" fillId="16" borderId="26" xfId="0" applyFont="1" applyFill="1" applyBorder="1" applyAlignment="1">
      <alignment vertical="top" wrapText="1"/>
    </xf>
    <xf numFmtId="0" fontId="12" fillId="16" borderId="28" xfId="0" applyFont="1" applyFill="1" applyBorder="1" applyAlignment="1">
      <alignment vertical="top" wrapText="1"/>
    </xf>
    <xf numFmtId="0" fontId="12" fillId="0" borderId="24" xfId="0" applyFont="1" applyBorder="1" applyAlignment="1">
      <alignment wrapText="1"/>
    </xf>
    <xf numFmtId="0" fontId="12" fillId="16" borderId="24" xfId="0" applyFont="1" applyFill="1" applyBorder="1" applyAlignment="1">
      <alignment wrapText="1"/>
    </xf>
    <xf numFmtId="49" fontId="31" fillId="0" borderId="1" xfId="12" applyNumberFormat="1" applyFont="1" applyBorder="1" applyAlignment="1">
      <alignment horizontal="left" vertical="center" wrapText="1"/>
    </xf>
    <xf numFmtId="0" fontId="38" fillId="0" borderId="1" xfId="12" applyFont="1" applyBorder="1" applyAlignment="1">
      <alignment horizontal="left" vertical="center" wrapText="1"/>
    </xf>
    <xf numFmtId="0" fontId="9" fillId="0" borderId="1" xfId="0" applyFont="1" applyBorder="1" applyAlignment="1">
      <alignment horizontal="left" vertical="center"/>
    </xf>
    <xf numFmtId="0" fontId="13" fillId="0" borderId="26" xfId="0" applyFont="1" applyBorder="1" applyAlignment="1">
      <alignment wrapText="1"/>
    </xf>
    <xf numFmtId="0" fontId="13" fillId="0" borderId="28" xfId="0" applyFont="1" applyBorder="1" applyAlignment="1">
      <alignment wrapText="1"/>
    </xf>
    <xf numFmtId="0" fontId="75" fillId="22" borderId="29" xfId="0" applyFont="1" applyFill="1" applyBorder="1" applyAlignment="1">
      <alignment horizontal="left"/>
    </xf>
    <xf numFmtId="0" fontId="75" fillId="22" borderId="19" xfId="0" applyFont="1" applyFill="1" applyBorder="1" applyAlignment="1">
      <alignment horizontal="left"/>
    </xf>
    <xf numFmtId="0" fontId="75" fillId="22" borderId="27" xfId="0" applyFont="1" applyFill="1" applyBorder="1" applyAlignment="1">
      <alignment horizontal="left"/>
    </xf>
    <xf numFmtId="0" fontId="11" fillId="22" borderId="30" xfId="0" applyFont="1" applyFill="1" applyBorder="1" applyAlignment="1">
      <alignment horizontal="left"/>
    </xf>
    <xf numFmtId="0" fontId="11" fillId="22" borderId="0" xfId="0" applyFont="1" applyFill="1" applyAlignment="1">
      <alignment horizontal="left"/>
    </xf>
    <xf numFmtId="0" fontId="11" fillId="22" borderId="25" xfId="0" applyFont="1" applyFill="1" applyBorder="1" applyAlignment="1">
      <alignment horizontal="left"/>
    </xf>
  </cellXfs>
  <cellStyles count="28">
    <cellStyle name="Comma" xfId="25" builtinId="3"/>
    <cellStyle name="Comma 2" xfId="14" xr:uid="{1EF463BA-6ED8-49C7-9E12-54AD994E905C}"/>
    <cellStyle name="Hyperlink 2" xfId="16" xr:uid="{DCC0DC8C-334A-4A1B-ACD8-15E6BD435D6C}"/>
    <cellStyle name="Hyperlink 3" xfId="15" xr:uid="{94C7B38F-781A-4EA3-B64D-9106DDF8F5AA}"/>
    <cellStyle name="Normal" xfId="0" builtinId="0"/>
    <cellStyle name="Normal 2" xfId="3" xr:uid="{6F17042A-E86D-43D0-B143-73D710BEB843}"/>
    <cellStyle name="Normal 2 2" xfId="4" xr:uid="{1BAE0264-7B70-4AF7-B9AB-AF745AAD0661}"/>
    <cellStyle name="Normal 2 2 2" xfId="6" xr:uid="{369D554D-DFDD-48D3-98DB-76DB8A3093A6}"/>
    <cellStyle name="Normal 2 2 2 2" xfId="19" xr:uid="{6F81213E-6E01-43C2-8FD5-7AAAC646F260}"/>
    <cellStyle name="Normal 2 2 3" xfId="18" xr:uid="{9EEBD288-5FDD-4808-A82C-FDD5DAE9B61B}"/>
    <cellStyle name="Normal 2 2 4" xfId="24" xr:uid="{6C82BDD5-04DF-4023-80B1-67BD3E17F419}"/>
    <cellStyle name="Normal 2 2 5" xfId="27" xr:uid="{8ADAB83B-23B0-4370-8EA6-3CF4292BB880}"/>
    <cellStyle name="Normal 2 3" xfId="20" xr:uid="{0FFB1C47-DC91-400C-BDC1-21FFD46BF723}"/>
    <cellStyle name="Normal 2 4" xfId="17" xr:uid="{234DCD62-0F85-44D7-B824-0F58C9CC8613}"/>
    <cellStyle name="Normal 2 5" xfId="23" xr:uid="{10D4F661-6E84-471B-9F27-F7BBEE9FE651}"/>
    <cellStyle name="Normal 3" xfId="5" xr:uid="{9F1F7B06-4710-4941-862A-CB804A8F6E51}"/>
    <cellStyle name="Normal 4" xfId="1" xr:uid="{D7752A34-59F3-4546-9AC6-83EFE40A68FA}"/>
    <cellStyle name="Normal 5" xfId="7" xr:uid="{75CFE73C-AC21-4F5E-A51D-1B6A37FD5BC5}"/>
    <cellStyle name="Normal 5 2" xfId="22" xr:uid="{B9274364-CF43-4D92-9F03-DBD0161B3BF6}"/>
    <cellStyle name="Normal 5 3" xfId="21" xr:uid="{776FEA94-58CF-4D40-A324-E5D028CF734A}"/>
    <cellStyle name="Normal 7" xfId="12" xr:uid="{8523B826-48FE-49C6-BA08-7ECAF1DB0D3F}"/>
    <cellStyle name="Normal_2011 RA Coilte SHC Summary v10 - no names" xfId="9" xr:uid="{CC9C8795-40C3-4D53-AE45-B3CF996036F4}"/>
    <cellStyle name="Normal_pefc" xfId="13" xr:uid="{F0BE7266-F157-4806-AB29-32A1BC7834F2}"/>
    <cellStyle name="Normal_RT-COC-001-13 Report spreadsheet" xfId="8" xr:uid="{84BBCFF8-2F7F-42BC-A4D5-25D38480B1E8}"/>
    <cellStyle name="Normal_RT-COC-001-18 Report spreadsheet" xfId="11" xr:uid="{ADCC139E-5551-40C6-AEE7-E377CAE37CE1}"/>
    <cellStyle name="Normal_RT-FM-001-03 Forest cert report template" xfId="10" xr:uid="{FF44D918-2C07-4D47-9BC1-BD401D007C04}"/>
    <cellStyle name="Normal_T&amp;M RA report 2005 draft 2" xfId="2" xr:uid="{9CEB0041-9E81-4307-A6A9-7ABB0A83C364}"/>
    <cellStyle name="Normal_T&amp;M RA report 2005 draft 2 2" xfId="26" xr:uid="{CE1BDA45-6F69-4CBD-A040-32030A437EA7}"/>
  </cellStyles>
  <dxfs count="12">
    <dxf>
      <fill>
        <patternFill>
          <bgColor rgb="FFFFFF00"/>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FFCC"/>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00"/>
        </patternFill>
      </fill>
    </dxf>
    <dxf>
      <fill>
        <patternFill>
          <bgColor rgb="FFFFFFCC"/>
        </patternFill>
      </fill>
    </dxf>
    <dxf>
      <fill>
        <patternFill>
          <bgColor theme="0" tint="-0.1499679555650502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png"/></Relationships>
</file>

<file path=xl/drawings/_rels/drawing5.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6.xml.rels><?xml version="1.0" encoding="UTF-8" standalone="yes"?>
<Relationships xmlns="http://schemas.openxmlformats.org/package/2006/relationships"><Relationship Id="rId2" Type="http://schemas.openxmlformats.org/officeDocument/2006/relationships/image" Target="../media/image12.jpeg"/><Relationship Id="rId1" Type="http://schemas.openxmlformats.org/officeDocument/2006/relationships/image" Target="../media/image11.jpeg"/></Relationships>
</file>

<file path=xl/drawings/drawing1.xml><?xml version="1.0" encoding="utf-8"?>
<xdr:wsDr xmlns:xdr="http://schemas.openxmlformats.org/drawingml/2006/spreadsheetDrawing" xmlns:a="http://schemas.openxmlformats.org/drawingml/2006/main">
  <xdr:twoCellAnchor>
    <xdr:from>
      <xdr:col>0</xdr:col>
      <xdr:colOff>463550</xdr:colOff>
      <xdr:row>0</xdr:row>
      <xdr:rowOff>234950</xdr:rowOff>
    </xdr:from>
    <xdr:to>
      <xdr:col>0</xdr:col>
      <xdr:colOff>419100</xdr:colOff>
      <xdr:row>0</xdr:row>
      <xdr:rowOff>1835150</xdr:rowOff>
    </xdr:to>
    <xdr:pic>
      <xdr:nvPicPr>
        <xdr:cNvPr id="2" name="Picture 1">
          <a:extLst>
            <a:ext uri="{FF2B5EF4-FFF2-40B4-BE49-F238E27FC236}">
              <a16:creationId xmlns:a16="http://schemas.microsoft.com/office/drawing/2014/main" id="{8DD492AD-2EF1-4BD7-86BC-7A020CF7EB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3550" y="234950"/>
          <a:ext cx="0" cy="160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171450</xdr:colOff>
      <xdr:row>0</xdr:row>
      <xdr:rowOff>533400</xdr:rowOff>
    </xdr:from>
    <xdr:to>
      <xdr:col>2</xdr:col>
      <xdr:colOff>635000</xdr:colOff>
      <xdr:row>0</xdr:row>
      <xdr:rowOff>1701800</xdr:rowOff>
    </xdr:to>
    <xdr:pic>
      <xdr:nvPicPr>
        <xdr:cNvPr id="3" name="Picture 2">
          <a:extLst>
            <a:ext uri="{FF2B5EF4-FFF2-40B4-BE49-F238E27FC236}">
              <a16:creationId xmlns:a16="http://schemas.microsoft.com/office/drawing/2014/main" id="{A2AF6155-F621-4310-8667-3BC88C7FCE3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533400"/>
          <a:ext cx="1885950" cy="1168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450850</xdr:colOff>
      <xdr:row>0</xdr:row>
      <xdr:rowOff>285750</xdr:rowOff>
    </xdr:from>
    <xdr:to>
      <xdr:col>5</xdr:col>
      <xdr:colOff>863600</xdr:colOff>
      <xdr:row>0</xdr:row>
      <xdr:rowOff>1854200</xdr:rowOff>
    </xdr:to>
    <xdr:pic>
      <xdr:nvPicPr>
        <xdr:cNvPr id="4" name="Picture 2">
          <a:extLst>
            <a:ext uri="{FF2B5EF4-FFF2-40B4-BE49-F238E27FC236}">
              <a16:creationId xmlns:a16="http://schemas.microsoft.com/office/drawing/2014/main" id="{552813AC-15D9-416E-AF39-0C0D524EE6A4}"/>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32400" y="285750"/>
          <a:ext cx="1377950" cy="157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124704</xdr:colOff>
      <xdr:row>122</xdr:row>
      <xdr:rowOff>791036</xdr:rowOff>
    </xdr:from>
    <xdr:to>
      <xdr:col>3</xdr:col>
      <xdr:colOff>4064706</xdr:colOff>
      <xdr:row>122</xdr:row>
      <xdr:rowOff>1484389</xdr:rowOff>
    </xdr:to>
    <xdr:pic>
      <xdr:nvPicPr>
        <xdr:cNvPr id="2" name="Billede 3">
          <a:extLst>
            <a:ext uri="{FF2B5EF4-FFF2-40B4-BE49-F238E27FC236}">
              <a16:creationId xmlns:a16="http://schemas.microsoft.com/office/drawing/2014/main" id="{9EE8FB6A-2E08-4758-AD75-2F219DD1579F}"/>
            </a:ext>
          </a:extLst>
        </xdr:cNvPr>
        <xdr:cNvPicPr>
          <a:picLocks noChangeAspect="1"/>
        </xdr:cNvPicPr>
      </xdr:nvPicPr>
      <xdr:blipFill>
        <a:blip xmlns:r="http://schemas.openxmlformats.org/officeDocument/2006/relationships" r:embed="rId1"/>
        <a:stretch>
          <a:fillRect/>
        </a:stretch>
      </xdr:blipFill>
      <xdr:spPr>
        <a:xfrm>
          <a:off x="5528554" y="104416686"/>
          <a:ext cx="3943177" cy="696528"/>
        </a:xfrm>
        <a:prstGeom prst="rect">
          <a:avLst/>
        </a:prstGeom>
      </xdr:spPr>
    </xdr:pic>
    <xdr:clientData/>
  </xdr:twoCellAnchor>
  <xdr:twoCellAnchor editAs="oneCell">
    <xdr:from>
      <xdr:col>2</xdr:col>
      <xdr:colOff>93134</xdr:colOff>
      <xdr:row>122</xdr:row>
      <xdr:rowOff>761294</xdr:rowOff>
    </xdr:from>
    <xdr:to>
      <xdr:col>2</xdr:col>
      <xdr:colOff>3535540</xdr:colOff>
      <xdr:row>122</xdr:row>
      <xdr:rowOff>1438628</xdr:rowOff>
    </xdr:to>
    <xdr:pic>
      <xdr:nvPicPr>
        <xdr:cNvPr id="3" name="Billede 5">
          <a:extLst>
            <a:ext uri="{FF2B5EF4-FFF2-40B4-BE49-F238E27FC236}">
              <a16:creationId xmlns:a16="http://schemas.microsoft.com/office/drawing/2014/main" id="{FCD398A2-9034-420F-9EDA-301FF021352C}"/>
            </a:ext>
          </a:extLst>
        </xdr:cNvPr>
        <xdr:cNvPicPr>
          <a:picLocks noChangeAspect="1"/>
        </xdr:cNvPicPr>
      </xdr:nvPicPr>
      <xdr:blipFill>
        <a:blip xmlns:r="http://schemas.openxmlformats.org/officeDocument/2006/relationships" r:embed="rId2"/>
        <a:stretch>
          <a:fillRect/>
        </a:stretch>
      </xdr:blipFill>
      <xdr:spPr>
        <a:xfrm>
          <a:off x="1026584" y="104386944"/>
          <a:ext cx="3442406" cy="67733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331260</xdr:colOff>
      <xdr:row>47</xdr:row>
      <xdr:rowOff>2543175</xdr:rowOff>
    </xdr:from>
    <xdr:to>
      <xdr:col>3</xdr:col>
      <xdr:colOff>3781425</xdr:colOff>
      <xdr:row>47</xdr:row>
      <xdr:rowOff>4278842</xdr:rowOff>
    </xdr:to>
    <xdr:pic>
      <xdr:nvPicPr>
        <xdr:cNvPr id="2" name="Picture 1">
          <a:extLst>
            <a:ext uri="{FF2B5EF4-FFF2-40B4-BE49-F238E27FC236}">
              <a16:creationId xmlns:a16="http://schemas.microsoft.com/office/drawing/2014/main" id="{E0CC4BDC-FD02-42DF-BDB6-663303E3C0E5}"/>
            </a:ext>
          </a:extLst>
        </xdr:cNvPr>
        <xdr:cNvPicPr>
          <a:picLocks noChangeAspect="1"/>
        </xdr:cNvPicPr>
      </xdr:nvPicPr>
      <xdr:blipFill>
        <a:blip xmlns:r="http://schemas.openxmlformats.org/officeDocument/2006/relationships" r:embed="rId1"/>
        <a:stretch>
          <a:fillRect/>
        </a:stretch>
      </xdr:blipFill>
      <xdr:spPr>
        <a:xfrm>
          <a:off x="5462060" y="36179125"/>
          <a:ext cx="3450165" cy="1735667"/>
        </a:xfrm>
        <a:prstGeom prst="rect">
          <a:avLst/>
        </a:prstGeom>
      </xdr:spPr>
    </xdr:pic>
    <xdr:clientData/>
  </xdr:twoCellAnchor>
  <xdr:twoCellAnchor editAs="oneCell">
    <xdr:from>
      <xdr:col>2</xdr:col>
      <xdr:colOff>323850</xdr:colOff>
      <xdr:row>47</xdr:row>
      <xdr:rowOff>2413000</xdr:rowOff>
    </xdr:from>
    <xdr:to>
      <xdr:col>2</xdr:col>
      <xdr:colOff>2981461</xdr:colOff>
      <xdr:row>47</xdr:row>
      <xdr:rowOff>4025983</xdr:rowOff>
    </xdr:to>
    <xdr:pic>
      <xdr:nvPicPr>
        <xdr:cNvPr id="3" name="Picture 2">
          <a:extLst>
            <a:ext uri="{FF2B5EF4-FFF2-40B4-BE49-F238E27FC236}">
              <a16:creationId xmlns:a16="http://schemas.microsoft.com/office/drawing/2014/main" id="{55F47B6A-8DEB-490C-BE69-FE3817D2CEC2}"/>
            </a:ext>
          </a:extLst>
        </xdr:cNvPr>
        <xdr:cNvPicPr>
          <a:picLocks noChangeAspect="1"/>
        </xdr:cNvPicPr>
      </xdr:nvPicPr>
      <xdr:blipFill>
        <a:blip xmlns:r="http://schemas.openxmlformats.org/officeDocument/2006/relationships" r:embed="rId2"/>
        <a:stretch>
          <a:fillRect/>
        </a:stretch>
      </xdr:blipFill>
      <xdr:spPr>
        <a:xfrm>
          <a:off x="1212850" y="36048950"/>
          <a:ext cx="2654436" cy="161933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250824</xdr:colOff>
      <xdr:row>32</xdr:row>
      <xdr:rowOff>40299</xdr:rowOff>
    </xdr:from>
    <xdr:to>
      <xdr:col>1</xdr:col>
      <xdr:colOff>598846</xdr:colOff>
      <xdr:row>47</xdr:row>
      <xdr:rowOff>76199</xdr:rowOff>
    </xdr:to>
    <xdr:pic>
      <xdr:nvPicPr>
        <xdr:cNvPr id="2" name="Picture 1">
          <a:extLst>
            <a:ext uri="{FF2B5EF4-FFF2-40B4-BE49-F238E27FC236}">
              <a16:creationId xmlns:a16="http://schemas.microsoft.com/office/drawing/2014/main" id="{089E7841-47B9-449E-BBCB-22746B64EC13}"/>
            </a:ext>
          </a:extLst>
        </xdr:cNvPr>
        <xdr:cNvPicPr>
          <a:picLocks noChangeAspect="1"/>
        </xdr:cNvPicPr>
      </xdr:nvPicPr>
      <xdr:blipFill>
        <a:blip xmlns:r="http://schemas.openxmlformats.org/officeDocument/2006/relationships" r:embed="rId1"/>
        <a:stretch>
          <a:fillRect/>
        </a:stretch>
      </xdr:blipFill>
      <xdr:spPr>
        <a:xfrm>
          <a:off x="250824" y="8031774"/>
          <a:ext cx="4246922" cy="2464775"/>
        </a:xfrm>
        <a:prstGeom prst="rect">
          <a:avLst/>
        </a:prstGeom>
      </xdr:spPr>
    </xdr:pic>
    <xdr:clientData/>
  </xdr:twoCellAnchor>
  <xdr:twoCellAnchor editAs="oneCell">
    <xdr:from>
      <xdr:col>0</xdr:col>
      <xdr:colOff>266700</xdr:colOff>
      <xdr:row>48</xdr:row>
      <xdr:rowOff>106692</xdr:rowOff>
    </xdr:from>
    <xdr:to>
      <xdr:col>1</xdr:col>
      <xdr:colOff>590550</xdr:colOff>
      <xdr:row>66</xdr:row>
      <xdr:rowOff>114300</xdr:rowOff>
    </xdr:to>
    <xdr:pic>
      <xdr:nvPicPr>
        <xdr:cNvPr id="3" name="Picture 2">
          <a:extLst>
            <a:ext uri="{FF2B5EF4-FFF2-40B4-BE49-F238E27FC236}">
              <a16:creationId xmlns:a16="http://schemas.microsoft.com/office/drawing/2014/main" id="{575032A4-860C-40DE-8F2B-CF6C7EBA277D}"/>
            </a:ext>
          </a:extLst>
        </xdr:cNvPr>
        <xdr:cNvPicPr>
          <a:picLocks noChangeAspect="1"/>
        </xdr:cNvPicPr>
      </xdr:nvPicPr>
      <xdr:blipFill>
        <a:blip xmlns:r="http://schemas.openxmlformats.org/officeDocument/2006/relationships" r:embed="rId2"/>
        <a:stretch>
          <a:fillRect/>
        </a:stretch>
      </xdr:blipFill>
      <xdr:spPr>
        <a:xfrm>
          <a:off x="266700" y="10685792"/>
          <a:ext cx="4219575" cy="292543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596900</xdr:colOff>
      <xdr:row>0</xdr:row>
      <xdr:rowOff>527050</xdr:rowOff>
    </xdr:from>
    <xdr:to>
      <xdr:col>0</xdr:col>
      <xdr:colOff>2235200</xdr:colOff>
      <xdr:row>0</xdr:row>
      <xdr:rowOff>1530350</xdr:rowOff>
    </xdr:to>
    <xdr:pic>
      <xdr:nvPicPr>
        <xdr:cNvPr id="2" name="Picture 4">
          <a:extLst>
            <a:ext uri="{FF2B5EF4-FFF2-40B4-BE49-F238E27FC236}">
              <a16:creationId xmlns:a16="http://schemas.microsoft.com/office/drawing/2014/main" id="{BB89901D-7FC5-42D4-9B85-93F9FC0DDD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900" y="527050"/>
          <a:ext cx="1644650" cy="1003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222250</xdr:colOff>
      <xdr:row>0</xdr:row>
      <xdr:rowOff>177800</xdr:rowOff>
    </xdr:from>
    <xdr:to>
      <xdr:col>3</xdr:col>
      <xdr:colOff>1339850</xdr:colOff>
      <xdr:row>0</xdr:row>
      <xdr:rowOff>1568450</xdr:rowOff>
    </xdr:to>
    <xdr:pic>
      <xdr:nvPicPr>
        <xdr:cNvPr id="2" name="Picture 3">
          <a:extLst>
            <a:ext uri="{FF2B5EF4-FFF2-40B4-BE49-F238E27FC236}">
              <a16:creationId xmlns:a16="http://schemas.microsoft.com/office/drawing/2014/main" id="{A2AB7010-6035-42E5-98DE-E85D3531AEA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0" y="177800"/>
          <a:ext cx="11239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66675</xdr:colOff>
      <xdr:row>0</xdr:row>
      <xdr:rowOff>361950</xdr:rowOff>
    </xdr:from>
    <xdr:to>
      <xdr:col>1</xdr:col>
      <xdr:colOff>63500</xdr:colOff>
      <xdr:row>0</xdr:row>
      <xdr:rowOff>1371600</xdr:rowOff>
    </xdr:to>
    <xdr:pic>
      <xdr:nvPicPr>
        <xdr:cNvPr id="3" name="Picture 4">
          <a:extLst>
            <a:ext uri="{FF2B5EF4-FFF2-40B4-BE49-F238E27FC236}">
              <a16:creationId xmlns:a16="http://schemas.microsoft.com/office/drawing/2014/main" id="{E7FD2A99-6989-47B7-9042-024C698E3ED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675" y="361950"/>
          <a:ext cx="16383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9.bin"/><Relationship Id="rId4" Type="http://schemas.openxmlformats.org/officeDocument/2006/relationships/comments" Target="../comments6.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10.bin"/><Relationship Id="rId4" Type="http://schemas.openxmlformats.org/officeDocument/2006/relationships/comments" Target="../comments7.xml"/></Relationships>
</file>

<file path=xl/worksheets/_rels/sheet17.xml.rels><?xml version="1.0" encoding="UTF-8" standalone="yes"?>
<Relationships xmlns="http://schemas.openxmlformats.org/package/2006/relationships"><Relationship Id="rId8" Type="http://schemas.openxmlformats.org/officeDocument/2006/relationships/hyperlink" Target="http://unstats.un.org/unsd/cr/registry/regcs.asp?Cl=16&amp;Lg=1&amp;Co=316" TargetMode="External"/><Relationship Id="rId3" Type="http://schemas.openxmlformats.org/officeDocument/2006/relationships/hyperlink" Target="http://unstats.un.org/unsd/cr/registry/regcs.asp?Cl=16&amp;Lg=1&amp;Co=3813" TargetMode="External"/><Relationship Id="rId7" Type="http://schemas.openxmlformats.org/officeDocument/2006/relationships/hyperlink" Target="http://unstats.un.org/unsd/cr/registry/regcs.asp?Cl=16&amp;Lg=1&amp;Co=312" TargetMode="External"/><Relationship Id="rId2" Type="http://schemas.openxmlformats.org/officeDocument/2006/relationships/hyperlink" Target="http://unstats.un.org/unsd/cr/registry/regcs.asp?Cl=16&amp;Lg=1&amp;Co=3812" TargetMode="External"/><Relationship Id="rId1" Type="http://schemas.openxmlformats.org/officeDocument/2006/relationships/hyperlink" Target="http://unstats.un.org/unsd/cr/registry/regcs.asp?Cl=16&amp;Lg=1&amp;Co=3811" TargetMode="External"/><Relationship Id="rId6" Type="http://schemas.openxmlformats.org/officeDocument/2006/relationships/hyperlink" Target="http://unstats.un.org/unsd/cr/registry/regcs.asp?Cl=16&amp;Lg=1&amp;Co=38112" TargetMode="External"/><Relationship Id="rId11" Type="http://schemas.openxmlformats.org/officeDocument/2006/relationships/hyperlink" Target="http://unstats.un.org/unsd/cr/registry/regcs.asp?Cl=16&amp;Lg=1&amp;Co=311" TargetMode="External"/><Relationship Id="rId5" Type="http://schemas.openxmlformats.org/officeDocument/2006/relationships/hyperlink" Target="http://unstats.un.org/unsd/cr/registry/regcs.asp?Cl=16&amp;Lg=1&amp;Co=3816" TargetMode="External"/><Relationship Id="rId10" Type="http://schemas.openxmlformats.org/officeDocument/2006/relationships/hyperlink" Target="http://unstats.un.org/unsd/cr/registry/regcs.asp?Cl=16&amp;Lg=1&amp;Co=31100" TargetMode="External"/><Relationship Id="rId4" Type="http://schemas.openxmlformats.org/officeDocument/2006/relationships/hyperlink" Target="http://unstats.un.org/unsd/cr/registry/regcs.asp?Cl=16&amp;Lg=1&amp;Co=3814" TargetMode="External"/><Relationship Id="rId9" Type="http://schemas.openxmlformats.org/officeDocument/2006/relationships/hyperlink" Target="http://unstats.un.org/unsd/cr/registry/regcs.asp?Cl=16&amp;Lg=1&amp;Co=317"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33C7E-C930-4CD7-86BF-2D8F667F3D14}">
  <dimension ref="A1:H32"/>
  <sheetViews>
    <sheetView tabSelected="1" view="pageBreakPreview" zoomScale="90" zoomScaleNormal="75" zoomScaleSheetLayoutView="90" workbookViewId="0">
      <selection activeCell="C18" sqref="C18"/>
    </sheetView>
  </sheetViews>
  <sheetFormatPr defaultColWidth="9" defaultRowHeight="13"/>
  <cols>
    <col min="1" max="1" width="7.81640625" style="82" customWidth="1"/>
    <col min="2" max="2" width="12.54296875" style="82" customWidth="1"/>
    <col min="3" max="3" width="19.1796875" style="82" customWidth="1"/>
    <col min="4" max="4" width="31.453125" style="82" customWidth="1"/>
    <col min="5" max="5" width="13.81640625" style="82" customWidth="1"/>
    <col min="6" max="6" width="14.90625" style="82" customWidth="1"/>
    <col min="7" max="7" width="15.453125" style="82" customWidth="1"/>
    <col min="8" max="256" width="9" style="82"/>
    <col min="257" max="257" width="7.81640625" style="82" customWidth="1"/>
    <col min="258" max="258" width="12.54296875" style="82" customWidth="1"/>
    <col min="259" max="259" width="19.1796875" style="82" customWidth="1"/>
    <col min="260" max="260" width="29" style="82" customWidth="1"/>
    <col min="261" max="261" width="14.81640625" style="82" customWidth="1"/>
    <col min="262" max="262" width="16.1796875" style="82" customWidth="1"/>
    <col min="263" max="263" width="15.453125" style="82" customWidth="1"/>
    <col min="264" max="512" width="9" style="82"/>
    <col min="513" max="513" width="7.81640625" style="82" customWidth="1"/>
    <col min="514" max="514" width="12.54296875" style="82" customWidth="1"/>
    <col min="515" max="515" width="19.1796875" style="82" customWidth="1"/>
    <col min="516" max="516" width="29" style="82" customWidth="1"/>
    <col min="517" max="517" width="14.81640625" style="82" customWidth="1"/>
    <col min="518" max="518" width="16.1796875" style="82" customWidth="1"/>
    <col min="519" max="519" width="15.453125" style="82" customWidth="1"/>
    <col min="520" max="768" width="9" style="82"/>
    <col min="769" max="769" width="7.81640625" style="82" customWidth="1"/>
    <col min="770" max="770" width="12.54296875" style="82" customWidth="1"/>
    <col min="771" max="771" width="19.1796875" style="82" customWidth="1"/>
    <col min="772" max="772" width="29" style="82" customWidth="1"/>
    <col min="773" max="773" width="14.81640625" style="82" customWidth="1"/>
    <col min="774" max="774" width="16.1796875" style="82" customWidth="1"/>
    <col min="775" max="775" width="15.453125" style="82" customWidth="1"/>
    <col min="776" max="1024" width="9" style="82"/>
    <col min="1025" max="1025" width="7.81640625" style="82" customWidth="1"/>
    <col min="1026" max="1026" width="12.54296875" style="82" customWidth="1"/>
    <col min="1027" max="1027" width="19.1796875" style="82" customWidth="1"/>
    <col min="1028" max="1028" width="29" style="82" customWidth="1"/>
    <col min="1029" max="1029" width="14.81640625" style="82" customWidth="1"/>
    <col min="1030" max="1030" width="16.1796875" style="82" customWidth="1"/>
    <col min="1031" max="1031" width="15.453125" style="82" customWidth="1"/>
    <col min="1032" max="1280" width="9" style="82"/>
    <col min="1281" max="1281" width="7.81640625" style="82" customWidth="1"/>
    <col min="1282" max="1282" width="12.54296875" style="82" customWidth="1"/>
    <col min="1283" max="1283" width="19.1796875" style="82" customWidth="1"/>
    <col min="1284" max="1284" width="29" style="82" customWidth="1"/>
    <col min="1285" max="1285" width="14.81640625" style="82" customWidth="1"/>
    <col min="1286" max="1286" width="16.1796875" style="82" customWidth="1"/>
    <col min="1287" max="1287" width="15.453125" style="82" customWidth="1"/>
    <col min="1288" max="1536" width="9" style="82"/>
    <col min="1537" max="1537" width="7.81640625" style="82" customWidth="1"/>
    <col min="1538" max="1538" width="12.54296875" style="82" customWidth="1"/>
    <col min="1539" max="1539" width="19.1796875" style="82" customWidth="1"/>
    <col min="1540" max="1540" width="29" style="82" customWidth="1"/>
    <col min="1541" max="1541" width="14.81640625" style="82" customWidth="1"/>
    <col min="1542" max="1542" width="16.1796875" style="82" customWidth="1"/>
    <col min="1543" max="1543" width="15.453125" style="82" customWidth="1"/>
    <col min="1544" max="1792" width="9" style="82"/>
    <col min="1793" max="1793" width="7.81640625" style="82" customWidth="1"/>
    <col min="1794" max="1794" width="12.54296875" style="82" customWidth="1"/>
    <col min="1795" max="1795" width="19.1796875" style="82" customWidth="1"/>
    <col min="1796" max="1796" width="29" style="82" customWidth="1"/>
    <col min="1797" max="1797" width="14.81640625" style="82" customWidth="1"/>
    <col min="1798" max="1798" width="16.1796875" style="82" customWidth="1"/>
    <col min="1799" max="1799" width="15.453125" style="82" customWidth="1"/>
    <col min="1800" max="2048" width="9" style="82"/>
    <col min="2049" max="2049" width="7.81640625" style="82" customWidth="1"/>
    <col min="2050" max="2050" width="12.54296875" style="82" customWidth="1"/>
    <col min="2051" max="2051" width="19.1796875" style="82" customWidth="1"/>
    <col min="2052" max="2052" width="29" style="82" customWidth="1"/>
    <col min="2053" max="2053" width="14.81640625" style="82" customWidth="1"/>
    <col min="2054" max="2054" width="16.1796875" style="82" customWidth="1"/>
    <col min="2055" max="2055" width="15.453125" style="82" customWidth="1"/>
    <col min="2056" max="2304" width="9" style="82"/>
    <col min="2305" max="2305" width="7.81640625" style="82" customWidth="1"/>
    <col min="2306" max="2306" width="12.54296875" style="82" customWidth="1"/>
    <col min="2307" max="2307" width="19.1796875" style="82" customWidth="1"/>
    <col min="2308" max="2308" width="29" style="82" customWidth="1"/>
    <col min="2309" max="2309" width="14.81640625" style="82" customWidth="1"/>
    <col min="2310" max="2310" width="16.1796875" style="82" customWidth="1"/>
    <col min="2311" max="2311" width="15.453125" style="82" customWidth="1"/>
    <col min="2312" max="2560" width="9" style="82"/>
    <col min="2561" max="2561" width="7.81640625" style="82" customWidth="1"/>
    <col min="2562" max="2562" width="12.54296875" style="82" customWidth="1"/>
    <col min="2563" max="2563" width="19.1796875" style="82" customWidth="1"/>
    <col min="2564" max="2564" width="29" style="82" customWidth="1"/>
    <col min="2565" max="2565" width="14.81640625" style="82" customWidth="1"/>
    <col min="2566" max="2566" width="16.1796875" style="82" customWidth="1"/>
    <col min="2567" max="2567" width="15.453125" style="82" customWidth="1"/>
    <col min="2568" max="2816" width="9" style="82"/>
    <col min="2817" max="2817" width="7.81640625" style="82" customWidth="1"/>
    <col min="2818" max="2818" width="12.54296875" style="82" customWidth="1"/>
    <col min="2819" max="2819" width="19.1796875" style="82" customWidth="1"/>
    <col min="2820" max="2820" width="29" style="82" customWidth="1"/>
    <col min="2821" max="2821" width="14.81640625" style="82" customWidth="1"/>
    <col min="2822" max="2822" width="16.1796875" style="82" customWidth="1"/>
    <col min="2823" max="2823" width="15.453125" style="82" customWidth="1"/>
    <col min="2824" max="3072" width="9" style="82"/>
    <col min="3073" max="3073" width="7.81640625" style="82" customWidth="1"/>
    <col min="3074" max="3074" width="12.54296875" style="82" customWidth="1"/>
    <col min="3075" max="3075" width="19.1796875" style="82" customWidth="1"/>
    <col min="3076" max="3076" width="29" style="82" customWidth="1"/>
    <col min="3077" max="3077" width="14.81640625" style="82" customWidth="1"/>
    <col min="3078" max="3078" width="16.1796875" style="82" customWidth="1"/>
    <col min="3079" max="3079" width="15.453125" style="82" customWidth="1"/>
    <col min="3080" max="3328" width="9" style="82"/>
    <col min="3329" max="3329" width="7.81640625" style="82" customWidth="1"/>
    <col min="3330" max="3330" width="12.54296875" style="82" customWidth="1"/>
    <col min="3331" max="3331" width="19.1796875" style="82" customWidth="1"/>
    <col min="3332" max="3332" width="29" style="82" customWidth="1"/>
    <col min="3333" max="3333" width="14.81640625" style="82" customWidth="1"/>
    <col min="3334" max="3334" width="16.1796875" style="82" customWidth="1"/>
    <col min="3335" max="3335" width="15.453125" style="82" customWidth="1"/>
    <col min="3336" max="3584" width="9" style="82"/>
    <col min="3585" max="3585" width="7.81640625" style="82" customWidth="1"/>
    <col min="3586" max="3586" width="12.54296875" style="82" customWidth="1"/>
    <col min="3587" max="3587" width="19.1796875" style="82" customWidth="1"/>
    <col min="3588" max="3588" width="29" style="82" customWidth="1"/>
    <col min="3589" max="3589" width="14.81640625" style="82" customWidth="1"/>
    <col min="3590" max="3590" width="16.1796875" style="82" customWidth="1"/>
    <col min="3591" max="3591" width="15.453125" style="82" customWidth="1"/>
    <col min="3592" max="3840" width="9" style="82"/>
    <col min="3841" max="3841" width="7.81640625" style="82" customWidth="1"/>
    <col min="3842" max="3842" width="12.54296875" style="82" customWidth="1"/>
    <col min="3843" max="3843" width="19.1796875" style="82" customWidth="1"/>
    <col min="3844" max="3844" width="29" style="82" customWidth="1"/>
    <col min="3845" max="3845" width="14.81640625" style="82" customWidth="1"/>
    <col min="3846" max="3846" width="16.1796875" style="82" customWidth="1"/>
    <col min="3847" max="3847" width="15.453125" style="82" customWidth="1"/>
    <col min="3848" max="4096" width="9" style="82"/>
    <col min="4097" max="4097" width="7.81640625" style="82" customWidth="1"/>
    <col min="4098" max="4098" width="12.54296875" style="82" customWidth="1"/>
    <col min="4099" max="4099" width="19.1796875" style="82" customWidth="1"/>
    <col min="4100" max="4100" width="29" style="82" customWidth="1"/>
    <col min="4101" max="4101" width="14.81640625" style="82" customWidth="1"/>
    <col min="4102" max="4102" width="16.1796875" style="82" customWidth="1"/>
    <col min="4103" max="4103" width="15.453125" style="82" customWidth="1"/>
    <col min="4104" max="4352" width="9" style="82"/>
    <col min="4353" max="4353" width="7.81640625" style="82" customWidth="1"/>
    <col min="4354" max="4354" width="12.54296875" style="82" customWidth="1"/>
    <col min="4355" max="4355" width="19.1796875" style="82" customWidth="1"/>
    <col min="4356" max="4356" width="29" style="82" customWidth="1"/>
    <col min="4357" max="4357" width="14.81640625" style="82" customWidth="1"/>
    <col min="4358" max="4358" width="16.1796875" style="82" customWidth="1"/>
    <col min="4359" max="4359" width="15.453125" style="82" customWidth="1"/>
    <col min="4360" max="4608" width="9" style="82"/>
    <col min="4609" max="4609" width="7.81640625" style="82" customWidth="1"/>
    <col min="4610" max="4610" width="12.54296875" style="82" customWidth="1"/>
    <col min="4611" max="4611" width="19.1796875" style="82" customWidth="1"/>
    <col min="4612" max="4612" width="29" style="82" customWidth="1"/>
    <col min="4613" max="4613" width="14.81640625" style="82" customWidth="1"/>
    <col min="4614" max="4614" width="16.1796875" style="82" customWidth="1"/>
    <col min="4615" max="4615" width="15.453125" style="82" customWidth="1"/>
    <col min="4616" max="4864" width="9" style="82"/>
    <col min="4865" max="4865" width="7.81640625" style="82" customWidth="1"/>
    <col min="4866" max="4866" width="12.54296875" style="82" customWidth="1"/>
    <col min="4867" max="4867" width="19.1796875" style="82" customWidth="1"/>
    <col min="4868" max="4868" width="29" style="82" customWidth="1"/>
    <col min="4869" max="4869" width="14.81640625" style="82" customWidth="1"/>
    <col min="4870" max="4870" width="16.1796875" style="82" customWidth="1"/>
    <col min="4871" max="4871" width="15.453125" style="82" customWidth="1"/>
    <col min="4872" max="5120" width="9" style="82"/>
    <col min="5121" max="5121" width="7.81640625" style="82" customWidth="1"/>
    <col min="5122" max="5122" width="12.54296875" style="82" customWidth="1"/>
    <col min="5123" max="5123" width="19.1796875" style="82" customWidth="1"/>
    <col min="5124" max="5124" width="29" style="82" customWidth="1"/>
    <col min="5125" max="5125" width="14.81640625" style="82" customWidth="1"/>
    <col min="5126" max="5126" width="16.1796875" style="82" customWidth="1"/>
    <col min="5127" max="5127" width="15.453125" style="82" customWidth="1"/>
    <col min="5128" max="5376" width="9" style="82"/>
    <col min="5377" max="5377" width="7.81640625" style="82" customWidth="1"/>
    <col min="5378" max="5378" width="12.54296875" style="82" customWidth="1"/>
    <col min="5379" max="5379" width="19.1796875" style="82" customWidth="1"/>
    <col min="5380" max="5380" width="29" style="82" customWidth="1"/>
    <col min="5381" max="5381" width="14.81640625" style="82" customWidth="1"/>
    <col min="5382" max="5382" width="16.1796875" style="82" customWidth="1"/>
    <col min="5383" max="5383" width="15.453125" style="82" customWidth="1"/>
    <col min="5384" max="5632" width="9" style="82"/>
    <col min="5633" max="5633" width="7.81640625" style="82" customWidth="1"/>
    <col min="5634" max="5634" width="12.54296875" style="82" customWidth="1"/>
    <col min="5635" max="5635" width="19.1796875" style="82" customWidth="1"/>
    <col min="5636" max="5636" width="29" style="82" customWidth="1"/>
    <col min="5637" max="5637" width="14.81640625" style="82" customWidth="1"/>
    <col min="5638" max="5638" width="16.1796875" style="82" customWidth="1"/>
    <col min="5639" max="5639" width="15.453125" style="82" customWidth="1"/>
    <col min="5640" max="5888" width="9" style="82"/>
    <col min="5889" max="5889" width="7.81640625" style="82" customWidth="1"/>
    <col min="5890" max="5890" width="12.54296875" style="82" customWidth="1"/>
    <col min="5891" max="5891" width="19.1796875" style="82" customWidth="1"/>
    <col min="5892" max="5892" width="29" style="82" customWidth="1"/>
    <col min="5893" max="5893" width="14.81640625" style="82" customWidth="1"/>
    <col min="5894" max="5894" width="16.1796875" style="82" customWidth="1"/>
    <col min="5895" max="5895" width="15.453125" style="82" customWidth="1"/>
    <col min="5896" max="6144" width="9" style="82"/>
    <col min="6145" max="6145" width="7.81640625" style="82" customWidth="1"/>
    <col min="6146" max="6146" width="12.54296875" style="82" customWidth="1"/>
    <col min="6147" max="6147" width="19.1796875" style="82" customWidth="1"/>
    <col min="6148" max="6148" width="29" style="82" customWidth="1"/>
    <col min="6149" max="6149" width="14.81640625" style="82" customWidth="1"/>
    <col min="6150" max="6150" width="16.1796875" style="82" customWidth="1"/>
    <col min="6151" max="6151" width="15.453125" style="82" customWidth="1"/>
    <col min="6152" max="6400" width="9" style="82"/>
    <col min="6401" max="6401" width="7.81640625" style="82" customWidth="1"/>
    <col min="6402" max="6402" width="12.54296875" style="82" customWidth="1"/>
    <col min="6403" max="6403" width="19.1796875" style="82" customWidth="1"/>
    <col min="6404" max="6404" width="29" style="82" customWidth="1"/>
    <col min="6405" max="6405" width="14.81640625" style="82" customWidth="1"/>
    <col min="6406" max="6406" width="16.1796875" style="82" customWidth="1"/>
    <col min="6407" max="6407" width="15.453125" style="82" customWidth="1"/>
    <col min="6408" max="6656" width="9" style="82"/>
    <col min="6657" max="6657" width="7.81640625" style="82" customWidth="1"/>
    <col min="6658" max="6658" width="12.54296875" style="82" customWidth="1"/>
    <col min="6659" max="6659" width="19.1796875" style="82" customWidth="1"/>
    <col min="6660" max="6660" width="29" style="82" customWidth="1"/>
    <col min="6661" max="6661" width="14.81640625" style="82" customWidth="1"/>
    <col min="6662" max="6662" width="16.1796875" style="82" customWidth="1"/>
    <col min="6663" max="6663" width="15.453125" style="82" customWidth="1"/>
    <col min="6664" max="6912" width="9" style="82"/>
    <col min="6913" max="6913" width="7.81640625" style="82" customWidth="1"/>
    <col min="6914" max="6914" width="12.54296875" style="82" customWidth="1"/>
    <col min="6915" max="6915" width="19.1796875" style="82" customWidth="1"/>
    <col min="6916" max="6916" width="29" style="82" customWidth="1"/>
    <col min="6917" max="6917" width="14.81640625" style="82" customWidth="1"/>
    <col min="6918" max="6918" width="16.1796875" style="82" customWidth="1"/>
    <col min="6919" max="6919" width="15.453125" style="82" customWidth="1"/>
    <col min="6920" max="7168" width="9" style="82"/>
    <col min="7169" max="7169" width="7.81640625" style="82" customWidth="1"/>
    <col min="7170" max="7170" width="12.54296875" style="82" customWidth="1"/>
    <col min="7171" max="7171" width="19.1796875" style="82" customWidth="1"/>
    <col min="7172" max="7172" width="29" style="82" customWidth="1"/>
    <col min="7173" max="7173" width="14.81640625" style="82" customWidth="1"/>
    <col min="7174" max="7174" width="16.1796875" style="82" customWidth="1"/>
    <col min="7175" max="7175" width="15.453125" style="82" customWidth="1"/>
    <col min="7176" max="7424" width="9" style="82"/>
    <col min="7425" max="7425" width="7.81640625" style="82" customWidth="1"/>
    <col min="7426" max="7426" width="12.54296875" style="82" customWidth="1"/>
    <col min="7427" max="7427" width="19.1796875" style="82" customWidth="1"/>
    <col min="7428" max="7428" width="29" style="82" customWidth="1"/>
    <col min="7429" max="7429" width="14.81640625" style="82" customWidth="1"/>
    <col min="7430" max="7430" width="16.1796875" style="82" customWidth="1"/>
    <col min="7431" max="7431" width="15.453125" style="82" customWidth="1"/>
    <col min="7432" max="7680" width="9" style="82"/>
    <col min="7681" max="7681" width="7.81640625" style="82" customWidth="1"/>
    <col min="7682" max="7682" width="12.54296875" style="82" customWidth="1"/>
    <col min="7683" max="7683" width="19.1796875" style="82" customWidth="1"/>
    <col min="7684" max="7684" width="29" style="82" customWidth="1"/>
    <col min="7685" max="7685" width="14.81640625" style="82" customWidth="1"/>
    <col min="7686" max="7686" width="16.1796875" style="82" customWidth="1"/>
    <col min="7687" max="7687" width="15.453125" style="82" customWidth="1"/>
    <col min="7688" max="7936" width="9" style="82"/>
    <col min="7937" max="7937" width="7.81640625" style="82" customWidth="1"/>
    <col min="7938" max="7938" width="12.54296875" style="82" customWidth="1"/>
    <col min="7939" max="7939" width="19.1796875" style="82" customWidth="1"/>
    <col min="7940" max="7940" width="29" style="82" customWidth="1"/>
    <col min="7941" max="7941" width="14.81640625" style="82" customWidth="1"/>
    <col min="7942" max="7942" width="16.1796875" style="82" customWidth="1"/>
    <col min="7943" max="7943" width="15.453125" style="82" customWidth="1"/>
    <col min="7944" max="8192" width="9" style="82"/>
    <col min="8193" max="8193" width="7.81640625" style="82" customWidth="1"/>
    <col min="8194" max="8194" width="12.54296875" style="82" customWidth="1"/>
    <col min="8195" max="8195" width="19.1796875" style="82" customWidth="1"/>
    <col min="8196" max="8196" width="29" style="82" customWidth="1"/>
    <col min="8197" max="8197" width="14.81640625" style="82" customWidth="1"/>
    <col min="8198" max="8198" width="16.1796875" style="82" customWidth="1"/>
    <col min="8199" max="8199" width="15.453125" style="82" customWidth="1"/>
    <col min="8200" max="8448" width="9" style="82"/>
    <col min="8449" max="8449" width="7.81640625" style="82" customWidth="1"/>
    <col min="8450" max="8450" width="12.54296875" style="82" customWidth="1"/>
    <col min="8451" max="8451" width="19.1796875" style="82" customWidth="1"/>
    <col min="8452" max="8452" width="29" style="82" customWidth="1"/>
    <col min="8453" max="8453" width="14.81640625" style="82" customWidth="1"/>
    <col min="8454" max="8454" width="16.1796875" style="82" customWidth="1"/>
    <col min="8455" max="8455" width="15.453125" style="82" customWidth="1"/>
    <col min="8456" max="8704" width="9" style="82"/>
    <col min="8705" max="8705" width="7.81640625" style="82" customWidth="1"/>
    <col min="8706" max="8706" width="12.54296875" style="82" customWidth="1"/>
    <col min="8707" max="8707" width="19.1796875" style="82" customWidth="1"/>
    <col min="8708" max="8708" width="29" style="82" customWidth="1"/>
    <col min="8709" max="8709" width="14.81640625" style="82" customWidth="1"/>
    <col min="8710" max="8710" width="16.1796875" style="82" customWidth="1"/>
    <col min="8711" max="8711" width="15.453125" style="82" customWidth="1"/>
    <col min="8712" max="8960" width="9" style="82"/>
    <col min="8961" max="8961" width="7.81640625" style="82" customWidth="1"/>
    <col min="8962" max="8962" width="12.54296875" style="82" customWidth="1"/>
    <col min="8963" max="8963" width="19.1796875" style="82" customWidth="1"/>
    <col min="8964" max="8964" width="29" style="82" customWidth="1"/>
    <col min="8965" max="8965" width="14.81640625" style="82" customWidth="1"/>
    <col min="8966" max="8966" width="16.1796875" style="82" customWidth="1"/>
    <col min="8967" max="8967" width="15.453125" style="82" customWidth="1"/>
    <col min="8968" max="9216" width="9" style="82"/>
    <col min="9217" max="9217" width="7.81640625" style="82" customWidth="1"/>
    <col min="9218" max="9218" width="12.54296875" style="82" customWidth="1"/>
    <col min="9219" max="9219" width="19.1796875" style="82" customWidth="1"/>
    <col min="9220" max="9220" width="29" style="82" customWidth="1"/>
    <col min="9221" max="9221" width="14.81640625" style="82" customWidth="1"/>
    <col min="9222" max="9222" width="16.1796875" style="82" customWidth="1"/>
    <col min="9223" max="9223" width="15.453125" style="82" customWidth="1"/>
    <col min="9224" max="9472" width="9" style="82"/>
    <col min="9473" max="9473" width="7.81640625" style="82" customWidth="1"/>
    <col min="9474" max="9474" width="12.54296875" style="82" customWidth="1"/>
    <col min="9475" max="9475" width="19.1796875" style="82" customWidth="1"/>
    <col min="9476" max="9476" width="29" style="82" customWidth="1"/>
    <col min="9477" max="9477" width="14.81640625" style="82" customWidth="1"/>
    <col min="9478" max="9478" width="16.1796875" style="82" customWidth="1"/>
    <col min="9479" max="9479" width="15.453125" style="82" customWidth="1"/>
    <col min="9480" max="9728" width="9" style="82"/>
    <col min="9729" max="9729" width="7.81640625" style="82" customWidth="1"/>
    <col min="9730" max="9730" width="12.54296875" style="82" customWidth="1"/>
    <col min="9731" max="9731" width="19.1796875" style="82" customWidth="1"/>
    <col min="9732" max="9732" width="29" style="82" customWidth="1"/>
    <col min="9733" max="9733" width="14.81640625" style="82" customWidth="1"/>
    <col min="9734" max="9734" width="16.1796875" style="82" customWidth="1"/>
    <col min="9735" max="9735" width="15.453125" style="82" customWidth="1"/>
    <col min="9736" max="9984" width="9" style="82"/>
    <col min="9985" max="9985" width="7.81640625" style="82" customWidth="1"/>
    <col min="9986" max="9986" width="12.54296875" style="82" customWidth="1"/>
    <col min="9987" max="9987" width="19.1796875" style="82" customWidth="1"/>
    <col min="9988" max="9988" width="29" style="82" customWidth="1"/>
    <col min="9989" max="9989" width="14.81640625" style="82" customWidth="1"/>
    <col min="9990" max="9990" width="16.1796875" style="82" customWidth="1"/>
    <col min="9991" max="9991" width="15.453125" style="82" customWidth="1"/>
    <col min="9992" max="10240" width="9" style="82"/>
    <col min="10241" max="10241" width="7.81640625" style="82" customWidth="1"/>
    <col min="10242" max="10242" width="12.54296875" style="82" customWidth="1"/>
    <col min="10243" max="10243" width="19.1796875" style="82" customWidth="1"/>
    <col min="10244" max="10244" width="29" style="82" customWidth="1"/>
    <col min="10245" max="10245" width="14.81640625" style="82" customWidth="1"/>
    <col min="10246" max="10246" width="16.1796875" style="82" customWidth="1"/>
    <col min="10247" max="10247" width="15.453125" style="82" customWidth="1"/>
    <col min="10248" max="10496" width="9" style="82"/>
    <col min="10497" max="10497" width="7.81640625" style="82" customWidth="1"/>
    <col min="10498" max="10498" width="12.54296875" style="82" customWidth="1"/>
    <col min="10499" max="10499" width="19.1796875" style="82" customWidth="1"/>
    <col min="10500" max="10500" width="29" style="82" customWidth="1"/>
    <col min="10501" max="10501" width="14.81640625" style="82" customWidth="1"/>
    <col min="10502" max="10502" width="16.1796875" style="82" customWidth="1"/>
    <col min="10503" max="10503" width="15.453125" style="82" customWidth="1"/>
    <col min="10504" max="10752" width="9" style="82"/>
    <col min="10753" max="10753" width="7.81640625" style="82" customWidth="1"/>
    <col min="10754" max="10754" width="12.54296875" style="82" customWidth="1"/>
    <col min="10755" max="10755" width="19.1796875" style="82" customWidth="1"/>
    <col min="10756" max="10756" width="29" style="82" customWidth="1"/>
    <col min="10757" max="10757" width="14.81640625" style="82" customWidth="1"/>
    <col min="10758" max="10758" width="16.1796875" style="82" customWidth="1"/>
    <col min="10759" max="10759" width="15.453125" style="82" customWidth="1"/>
    <col min="10760" max="11008" width="9" style="82"/>
    <col min="11009" max="11009" width="7.81640625" style="82" customWidth="1"/>
    <col min="11010" max="11010" width="12.54296875" style="82" customWidth="1"/>
    <col min="11011" max="11011" width="19.1796875" style="82" customWidth="1"/>
    <col min="11012" max="11012" width="29" style="82" customWidth="1"/>
    <col min="11013" max="11013" width="14.81640625" style="82" customWidth="1"/>
    <col min="11014" max="11014" width="16.1796875" style="82" customWidth="1"/>
    <col min="11015" max="11015" width="15.453125" style="82" customWidth="1"/>
    <col min="11016" max="11264" width="9" style="82"/>
    <col min="11265" max="11265" width="7.81640625" style="82" customWidth="1"/>
    <col min="11266" max="11266" width="12.54296875" style="82" customWidth="1"/>
    <col min="11267" max="11267" width="19.1796875" style="82" customWidth="1"/>
    <col min="11268" max="11268" width="29" style="82" customWidth="1"/>
    <col min="11269" max="11269" width="14.81640625" style="82" customWidth="1"/>
    <col min="11270" max="11270" width="16.1796875" style="82" customWidth="1"/>
    <col min="11271" max="11271" width="15.453125" style="82" customWidth="1"/>
    <col min="11272" max="11520" width="9" style="82"/>
    <col min="11521" max="11521" width="7.81640625" style="82" customWidth="1"/>
    <col min="11522" max="11522" width="12.54296875" style="82" customWidth="1"/>
    <col min="11523" max="11523" width="19.1796875" style="82" customWidth="1"/>
    <col min="11524" max="11524" width="29" style="82" customWidth="1"/>
    <col min="11525" max="11525" width="14.81640625" style="82" customWidth="1"/>
    <col min="11526" max="11526" width="16.1796875" style="82" customWidth="1"/>
    <col min="11527" max="11527" width="15.453125" style="82" customWidth="1"/>
    <col min="11528" max="11776" width="9" style="82"/>
    <col min="11777" max="11777" width="7.81640625" style="82" customWidth="1"/>
    <col min="11778" max="11778" width="12.54296875" style="82" customWidth="1"/>
    <col min="11779" max="11779" width="19.1796875" style="82" customWidth="1"/>
    <col min="11780" max="11780" width="29" style="82" customWidth="1"/>
    <col min="11781" max="11781" width="14.81640625" style="82" customWidth="1"/>
    <col min="11782" max="11782" width="16.1796875" style="82" customWidth="1"/>
    <col min="11783" max="11783" width="15.453125" style="82" customWidth="1"/>
    <col min="11784" max="12032" width="9" style="82"/>
    <col min="12033" max="12033" width="7.81640625" style="82" customWidth="1"/>
    <col min="12034" max="12034" width="12.54296875" style="82" customWidth="1"/>
    <col min="12035" max="12035" width="19.1796875" style="82" customWidth="1"/>
    <col min="12036" max="12036" width="29" style="82" customWidth="1"/>
    <col min="12037" max="12037" width="14.81640625" style="82" customWidth="1"/>
    <col min="12038" max="12038" width="16.1796875" style="82" customWidth="1"/>
    <col min="12039" max="12039" width="15.453125" style="82" customWidth="1"/>
    <col min="12040" max="12288" width="9" style="82"/>
    <col min="12289" max="12289" width="7.81640625" style="82" customWidth="1"/>
    <col min="12290" max="12290" width="12.54296875" style="82" customWidth="1"/>
    <col min="12291" max="12291" width="19.1796875" style="82" customWidth="1"/>
    <col min="12292" max="12292" width="29" style="82" customWidth="1"/>
    <col min="12293" max="12293" width="14.81640625" style="82" customWidth="1"/>
    <col min="12294" max="12294" width="16.1796875" style="82" customWidth="1"/>
    <col min="12295" max="12295" width="15.453125" style="82" customWidth="1"/>
    <col min="12296" max="12544" width="9" style="82"/>
    <col min="12545" max="12545" width="7.81640625" style="82" customWidth="1"/>
    <col min="12546" max="12546" width="12.54296875" style="82" customWidth="1"/>
    <col min="12547" max="12547" width="19.1796875" style="82" customWidth="1"/>
    <col min="12548" max="12548" width="29" style="82" customWidth="1"/>
    <col min="12549" max="12549" width="14.81640625" style="82" customWidth="1"/>
    <col min="12550" max="12550" width="16.1796875" style="82" customWidth="1"/>
    <col min="12551" max="12551" width="15.453125" style="82" customWidth="1"/>
    <col min="12552" max="12800" width="9" style="82"/>
    <col min="12801" max="12801" width="7.81640625" style="82" customWidth="1"/>
    <col min="12802" max="12802" width="12.54296875" style="82" customWidth="1"/>
    <col min="12803" max="12803" width="19.1796875" style="82" customWidth="1"/>
    <col min="12804" max="12804" width="29" style="82" customWidth="1"/>
    <col min="12805" max="12805" width="14.81640625" style="82" customWidth="1"/>
    <col min="12806" max="12806" width="16.1796875" style="82" customWidth="1"/>
    <col min="12807" max="12807" width="15.453125" style="82" customWidth="1"/>
    <col min="12808" max="13056" width="9" style="82"/>
    <col min="13057" max="13057" width="7.81640625" style="82" customWidth="1"/>
    <col min="13058" max="13058" width="12.54296875" style="82" customWidth="1"/>
    <col min="13059" max="13059" width="19.1796875" style="82" customWidth="1"/>
    <col min="13060" max="13060" width="29" style="82" customWidth="1"/>
    <col min="13061" max="13061" width="14.81640625" style="82" customWidth="1"/>
    <col min="13062" max="13062" width="16.1796875" style="82" customWidth="1"/>
    <col min="13063" max="13063" width="15.453125" style="82" customWidth="1"/>
    <col min="13064" max="13312" width="9" style="82"/>
    <col min="13313" max="13313" width="7.81640625" style="82" customWidth="1"/>
    <col min="13314" max="13314" width="12.54296875" style="82" customWidth="1"/>
    <col min="13315" max="13315" width="19.1796875" style="82" customWidth="1"/>
    <col min="13316" max="13316" width="29" style="82" customWidth="1"/>
    <col min="13317" max="13317" width="14.81640625" style="82" customWidth="1"/>
    <col min="13318" max="13318" width="16.1796875" style="82" customWidth="1"/>
    <col min="13319" max="13319" width="15.453125" style="82" customWidth="1"/>
    <col min="13320" max="13568" width="9" style="82"/>
    <col min="13569" max="13569" width="7.81640625" style="82" customWidth="1"/>
    <col min="13570" max="13570" width="12.54296875" style="82" customWidth="1"/>
    <col min="13571" max="13571" width="19.1796875" style="82" customWidth="1"/>
    <col min="13572" max="13572" width="29" style="82" customWidth="1"/>
    <col min="13573" max="13573" width="14.81640625" style="82" customWidth="1"/>
    <col min="13574" max="13574" width="16.1796875" style="82" customWidth="1"/>
    <col min="13575" max="13575" width="15.453125" style="82" customWidth="1"/>
    <col min="13576" max="13824" width="9" style="82"/>
    <col min="13825" max="13825" width="7.81640625" style="82" customWidth="1"/>
    <col min="13826" max="13826" width="12.54296875" style="82" customWidth="1"/>
    <col min="13827" max="13827" width="19.1796875" style="82" customWidth="1"/>
    <col min="13828" max="13828" width="29" style="82" customWidth="1"/>
    <col min="13829" max="13829" width="14.81640625" style="82" customWidth="1"/>
    <col min="13830" max="13830" width="16.1796875" style="82" customWidth="1"/>
    <col min="13831" max="13831" width="15.453125" style="82" customWidth="1"/>
    <col min="13832" max="14080" width="9" style="82"/>
    <col min="14081" max="14081" width="7.81640625" style="82" customWidth="1"/>
    <col min="14082" max="14082" width="12.54296875" style="82" customWidth="1"/>
    <col min="14083" max="14083" width="19.1796875" style="82" customWidth="1"/>
    <col min="14084" max="14084" width="29" style="82" customWidth="1"/>
    <col min="14085" max="14085" width="14.81640625" style="82" customWidth="1"/>
    <col min="14086" max="14086" width="16.1796875" style="82" customWidth="1"/>
    <col min="14087" max="14087" width="15.453125" style="82" customWidth="1"/>
    <col min="14088" max="14336" width="9" style="82"/>
    <col min="14337" max="14337" width="7.81640625" style="82" customWidth="1"/>
    <col min="14338" max="14338" width="12.54296875" style="82" customWidth="1"/>
    <col min="14339" max="14339" width="19.1796875" style="82" customWidth="1"/>
    <col min="14340" max="14340" width="29" style="82" customWidth="1"/>
    <col min="14341" max="14341" width="14.81640625" style="82" customWidth="1"/>
    <col min="14342" max="14342" width="16.1796875" style="82" customWidth="1"/>
    <col min="14343" max="14343" width="15.453125" style="82" customWidth="1"/>
    <col min="14344" max="14592" width="9" style="82"/>
    <col min="14593" max="14593" width="7.81640625" style="82" customWidth="1"/>
    <col min="14594" max="14594" width="12.54296875" style="82" customWidth="1"/>
    <col min="14595" max="14595" width="19.1796875" style="82" customWidth="1"/>
    <col min="14596" max="14596" width="29" style="82" customWidth="1"/>
    <col min="14597" max="14597" width="14.81640625" style="82" customWidth="1"/>
    <col min="14598" max="14598" width="16.1796875" style="82" customWidth="1"/>
    <col min="14599" max="14599" width="15.453125" style="82" customWidth="1"/>
    <col min="14600" max="14848" width="9" style="82"/>
    <col min="14849" max="14849" width="7.81640625" style="82" customWidth="1"/>
    <col min="14850" max="14850" width="12.54296875" style="82" customWidth="1"/>
    <col min="14851" max="14851" width="19.1796875" style="82" customWidth="1"/>
    <col min="14852" max="14852" width="29" style="82" customWidth="1"/>
    <col min="14853" max="14853" width="14.81640625" style="82" customWidth="1"/>
    <col min="14854" max="14854" width="16.1796875" style="82" customWidth="1"/>
    <col min="14855" max="14855" width="15.453125" style="82" customWidth="1"/>
    <col min="14856" max="15104" width="9" style="82"/>
    <col min="15105" max="15105" width="7.81640625" style="82" customWidth="1"/>
    <col min="15106" max="15106" width="12.54296875" style="82" customWidth="1"/>
    <col min="15107" max="15107" width="19.1796875" style="82" customWidth="1"/>
    <col min="15108" max="15108" width="29" style="82" customWidth="1"/>
    <col min="15109" max="15109" width="14.81640625" style="82" customWidth="1"/>
    <col min="15110" max="15110" width="16.1796875" style="82" customWidth="1"/>
    <col min="15111" max="15111" width="15.453125" style="82" customWidth="1"/>
    <col min="15112" max="15360" width="9" style="82"/>
    <col min="15361" max="15361" width="7.81640625" style="82" customWidth="1"/>
    <col min="15362" max="15362" width="12.54296875" style="82" customWidth="1"/>
    <col min="15363" max="15363" width="19.1796875" style="82" customWidth="1"/>
    <col min="15364" max="15364" width="29" style="82" customWidth="1"/>
    <col min="15365" max="15365" width="14.81640625" style="82" customWidth="1"/>
    <col min="15366" max="15366" width="16.1796875" style="82" customWidth="1"/>
    <col min="15367" max="15367" width="15.453125" style="82" customWidth="1"/>
    <col min="15368" max="15616" width="9" style="82"/>
    <col min="15617" max="15617" width="7.81640625" style="82" customWidth="1"/>
    <col min="15618" max="15618" width="12.54296875" style="82" customWidth="1"/>
    <col min="15619" max="15619" width="19.1796875" style="82" customWidth="1"/>
    <col min="15620" max="15620" width="29" style="82" customWidth="1"/>
    <col min="15621" max="15621" width="14.81640625" style="82" customWidth="1"/>
    <col min="15622" max="15622" width="16.1796875" style="82" customWidth="1"/>
    <col min="15623" max="15623" width="15.453125" style="82" customWidth="1"/>
    <col min="15624" max="15872" width="9" style="82"/>
    <col min="15873" max="15873" width="7.81640625" style="82" customWidth="1"/>
    <col min="15874" max="15874" width="12.54296875" style="82" customWidth="1"/>
    <col min="15875" max="15875" width="19.1796875" style="82" customWidth="1"/>
    <col min="15876" max="15876" width="29" style="82" customWidth="1"/>
    <col min="15877" max="15877" width="14.81640625" style="82" customWidth="1"/>
    <col min="15878" max="15878" width="16.1796875" style="82" customWidth="1"/>
    <col min="15879" max="15879" width="15.453125" style="82" customWidth="1"/>
    <col min="15880" max="16128" width="9" style="82"/>
    <col min="16129" max="16129" width="7.81640625" style="82" customWidth="1"/>
    <col min="16130" max="16130" width="12.54296875" style="82" customWidth="1"/>
    <col min="16131" max="16131" width="19.1796875" style="82" customWidth="1"/>
    <col min="16132" max="16132" width="29" style="82" customWidth="1"/>
    <col min="16133" max="16133" width="14.81640625" style="82" customWidth="1"/>
    <col min="16134" max="16134" width="16.1796875" style="82" customWidth="1"/>
    <col min="16135" max="16135" width="15.453125" style="82" customWidth="1"/>
    <col min="16136" max="16384" width="9" style="82"/>
  </cols>
  <sheetData>
    <row r="1" spans="1:8" ht="157.5" customHeight="1">
      <c r="A1" s="592"/>
      <c r="B1" s="593"/>
      <c r="C1" s="593"/>
      <c r="D1" s="80" t="s">
        <v>534</v>
      </c>
      <c r="E1" s="594"/>
      <c r="F1" s="594"/>
      <c r="G1" s="81"/>
    </row>
    <row r="2" spans="1:8">
      <c r="H2" s="83"/>
    </row>
    <row r="3" spans="1:8" ht="39.75" customHeight="1">
      <c r="A3" s="595" t="s">
        <v>535</v>
      </c>
      <c r="B3" s="596"/>
      <c r="C3" s="596"/>
      <c r="D3" s="307" t="s">
        <v>2586</v>
      </c>
      <c r="E3" s="84"/>
      <c r="F3" s="84"/>
      <c r="H3" s="85"/>
    </row>
    <row r="4" spans="1:8" ht="18.5">
      <c r="A4" s="86"/>
      <c r="B4" s="87"/>
      <c r="D4" s="88"/>
      <c r="H4" s="85"/>
    </row>
    <row r="5" spans="1:8" s="90" customFormat="1" ht="18.5">
      <c r="A5" s="597" t="s">
        <v>536</v>
      </c>
      <c r="B5" s="598"/>
      <c r="C5" s="598"/>
      <c r="D5" s="306" t="s">
        <v>2587</v>
      </c>
      <c r="E5" s="89"/>
      <c r="F5" s="89"/>
      <c r="H5" s="91"/>
    </row>
    <row r="6" spans="1:8" s="90" customFormat="1" ht="18.5">
      <c r="A6" s="92" t="s">
        <v>537</v>
      </c>
      <c r="B6" s="93"/>
      <c r="D6" s="306" t="s">
        <v>96</v>
      </c>
      <c r="E6" s="89"/>
      <c r="F6" s="89"/>
      <c r="H6" s="91"/>
    </row>
    <row r="7" spans="1:8" s="90" customFormat="1" ht="84.5" customHeight="1">
      <c r="A7" s="599" t="s">
        <v>538</v>
      </c>
      <c r="B7" s="600"/>
      <c r="C7" s="600"/>
      <c r="D7" s="601" t="s">
        <v>2588</v>
      </c>
      <c r="E7" s="601"/>
      <c r="F7" s="601"/>
      <c r="H7" s="91"/>
    </row>
    <row r="8" spans="1:8" s="90" customFormat="1" ht="37.5" customHeight="1">
      <c r="A8" s="92" t="s">
        <v>539</v>
      </c>
      <c r="D8" s="605" t="s">
        <v>2589</v>
      </c>
      <c r="E8" s="605"/>
      <c r="F8" s="89"/>
      <c r="H8" s="91"/>
    </row>
    <row r="9" spans="1:8" s="90" customFormat="1" ht="37.5" customHeight="1">
      <c r="A9" s="95" t="s">
        <v>540</v>
      </c>
      <c r="B9" s="96"/>
      <c r="C9" s="96"/>
      <c r="D9" s="403" t="s">
        <v>2590</v>
      </c>
      <c r="E9" s="403"/>
      <c r="F9" s="89"/>
      <c r="H9" s="91"/>
    </row>
    <row r="10" spans="1:8" s="90" customFormat="1" ht="18.5">
      <c r="A10" s="92" t="s">
        <v>541</v>
      </c>
      <c r="B10" s="93"/>
      <c r="D10" s="311" t="s">
        <v>2591</v>
      </c>
      <c r="E10" s="89"/>
      <c r="F10" s="89"/>
      <c r="H10" s="91"/>
    </row>
    <row r="11" spans="1:8" s="90" customFormat="1" ht="18.5">
      <c r="A11" s="599" t="s">
        <v>542</v>
      </c>
      <c r="B11" s="600"/>
      <c r="C11" s="600"/>
      <c r="D11" s="311" t="s">
        <v>2592</v>
      </c>
      <c r="E11" s="89"/>
      <c r="F11" s="89"/>
      <c r="H11" s="91"/>
    </row>
    <row r="12" spans="1:8" s="90" customFormat="1" ht="10" customHeight="1">
      <c r="A12" s="92"/>
      <c r="B12" s="93"/>
    </row>
    <row r="13" spans="1:8" s="90" customFormat="1" ht="18.5">
      <c r="B13" s="93"/>
    </row>
    <row r="14" spans="1:8" s="90" customFormat="1" ht="29">
      <c r="A14" s="97"/>
      <c r="B14" s="98" t="s">
        <v>543</v>
      </c>
      <c r="C14" s="98" t="s">
        <v>544</v>
      </c>
      <c r="D14" s="98" t="s">
        <v>545</v>
      </c>
      <c r="E14" s="98" t="s">
        <v>546</v>
      </c>
      <c r="F14" s="99" t="s">
        <v>547</v>
      </c>
      <c r="G14" s="100"/>
    </row>
    <row r="15" spans="1:8" s="90" customFormat="1" ht="14.5" hidden="1">
      <c r="A15" s="101" t="s">
        <v>548</v>
      </c>
      <c r="B15" s="308"/>
      <c r="C15" s="308"/>
      <c r="D15" s="308"/>
      <c r="E15" s="308"/>
      <c r="F15" s="309"/>
      <c r="G15" s="100"/>
    </row>
    <row r="16" spans="1:8" s="90" customFormat="1" ht="78">
      <c r="A16" s="102" t="s">
        <v>531</v>
      </c>
      <c r="B16" s="402" t="s">
        <v>2577</v>
      </c>
      <c r="C16" s="402" t="s">
        <v>2578</v>
      </c>
      <c r="D16" s="310" t="s">
        <v>2579</v>
      </c>
      <c r="E16" s="402" t="s">
        <v>2580</v>
      </c>
      <c r="F16" s="310" t="s">
        <v>2581</v>
      </c>
      <c r="G16" s="103"/>
    </row>
    <row r="17" spans="1:7" s="90" customFormat="1" ht="26">
      <c r="A17" s="102" t="s">
        <v>3</v>
      </c>
      <c r="B17" s="402" t="s">
        <v>2582</v>
      </c>
      <c r="C17" s="310">
        <v>45134</v>
      </c>
      <c r="D17" s="310" t="s">
        <v>2579</v>
      </c>
      <c r="E17" s="310" t="s">
        <v>2583</v>
      </c>
      <c r="F17" s="310" t="s">
        <v>2584</v>
      </c>
      <c r="G17" s="103"/>
    </row>
    <row r="18" spans="1:7" s="90" customFormat="1" ht="14.5">
      <c r="A18" s="102" t="s">
        <v>4</v>
      </c>
      <c r="B18" s="310" t="s">
        <v>2585</v>
      </c>
      <c r="C18" s="310">
        <v>45524</v>
      </c>
      <c r="D18" s="310" t="s">
        <v>2579</v>
      </c>
      <c r="E18" s="310" t="s">
        <v>3382</v>
      </c>
      <c r="F18" s="310" t="s">
        <v>3382</v>
      </c>
      <c r="G18" s="103"/>
    </row>
    <row r="19" spans="1:7" s="90" customFormat="1" ht="14.5">
      <c r="A19" s="102" t="s">
        <v>5</v>
      </c>
      <c r="B19" s="310"/>
      <c r="C19" s="310"/>
      <c r="D19" s="310"/>
      <c r="E19" s="310"/>
      <c r="F19" s="310"/>
      <c r="G19" s="103"/>
    </row>
    <row r="20" spans="1:7" s="90" customFormat="1" ht="14.5">
      <c r="A20" s="102" t="s">
        <v>6</v>
      </c>
      <c r="B20" s="310"/>
      <c r="C20" s="310"/>
      <c r="D20" s="310"/>
      <c r="E20" s="310"/>
      <c r="F20" s="310"/>
      <c r="G20" s="103"/>
    </row>
    <row r="21" spans="1:7" s="90" customFormat="1" ht="18.5">
      <c r="B21" s="93"/>
    </row>
    <row r="22" spans="1:7" s="90" customFormat="1" ht="18" customHeight="1">
      <c r="A22" s="606" t="s">
        <v>549</v>
      </c>
      <c r="B22" s="606"/>
      <c r="C22" s="606"/>
      <c r="D22" s="606"/>
      <c r="E22" s="606"/>
      <c r="F22" s="606"/>
    </row>
    <row r="23" spans="1:7" ht="14.5">
      <c r="A23" s="602" t="s">
        <v>550</v>
      </c>
      <c r="B23" s="603"/>
      <c r="C23" s="603"/>
      <c r="D23" s="603"/>
      <c r="E23" s="603"/>
      <c r="F23" s="603"/>
      <c r="G23" s="81"/>
    </row>
    <row r="24" spans="1:7" ht="14.5">
      <c r="A24" s="94"/>
      <c r="B24" s="94"/>
    </row>
    <row r="25" spans="1:7" ht="14.5">
      <c r="A25" s="602" t="s">
        <v>551</v>
      </c>
      <c r="B25" s="603"/>
      <c r="C25" s="603"/>
      <c r="D25" s="603"/>
      <c r="E25" s="603"/>
      <c r="F25" s="603"/>
      <c r="G25" s="81"/>
    </row>
    <row r="26" spans="1:7" ht="14.5">
      <c r="A26" s="602" t="s">
        <v>552</v>
      </c>
      <c r="B26" s="603"/>
      <c r="C26" s="603"/>
      <c r="D26" s="603"/>
      <c r="E26" s="603"/>
      <c r="F26" s="603"/>
      <c r="G26" s="81"/>
    </row>
    <row r="27" spans="1:7" ht="14.5">
      <c r="A27" s="602" t="s">
        <v>553</v>
      </c>
      <c r="B27" s="603"/>
      <c r="C27" s="603"/>
      <c r="D27" s="603"/>
      <c r="E27" s="603"/>
      <c r="F27" s="603"/>
      <c r="G27" s="81"/>
    </row>
    <row r="28" spans="1:7" ht="14.5">
      <c r="A28" s="104"/>
      <c r="B28" s="104"/>
    </row>
    <row r="29" spans="1:7" ht="14.5">
      <c r="A29" s="604" t="s">
        <v>554</v>
      </c>
      <c r="B29" s="603"/>
      <c r="C29" s="603"/>
      <c r="D29" s="603"/>
      <c r="E29" s="603"/>
      <c r="F29" s="603"/>
      <c r="G29" s="81"/>
    </row>
    <row r="30" spans="1:7" ht="14.5">
      <c r="A30" s="604" t="s">
        <v>555</v>
      </c>
      <c r="B30" s="603"/>
      <c r="C30" s="603"/>
      <c r="D30" s="603"/>
      <c r="E30" s="603"/>
      <c r="F30" s="603"/>
      <c r="G30" s="81"/>
    </row>
    <row r="31" spans="1:7" ht="13.5" customHeight="1"/>
    <row r="32" spans="1:7">
      <c r="A32" s="82" t="s">
        <v>556</v>
      </c>
    </row>
  </sheetData>
  <sheetProtection password="CD46" sheet="1" objects="1" scenarios="1" formatCells="0" formatColumns="0" formatRows="0" insertColumns="0" insertRows="0" insertHyperlinks="0" deleteColumns="0" deleteRows="0" selectLockedCells="1"/>
  <mergeCells count="15">
    <mergeCell ref="A27:F27"/>
    <mergeCell ref="A29:F29"/>
    <mergeCell ref="A30:F30"/>
    <mergeCell ref="D8:E8"/>
    <mergeCell ref="A11:C11"/>
    <mergeCell ref="A22:F22"/>
    <mergeCell ref="A23:F23"/>
    <mergeCell ref="A25:F25"/>
    <mergeCell ref="A26:F26"/>
    <mergeCell ref="A1:C1"/>
    <mergeCell ref="E1:F1"/>
    <mergeCell ref="A3:C3"/>
    <mergeCell ref="A5:C5"/>
    <mergeCell ref="A7:C7"/>
    <mergeCell ref="D7:F7"/>
  </mergeCells>
  <pageMargins left="0.75" right="0.75" top="1" bottom="1" header="0.5" footer="0.5"/>
  <pageSetup paperSize="9" scale="82" orientation="portrait" horizontalDpi="4294967294"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013D1-079A-4860-8414-9B9FD1BFB299}">
  <dimension ref="A1:K36"/>
  <sheetViews>
    <sheetView zoomScale="90" zoomScaleNormal="90" workbookViewId="0">
      <selection activeCell="A3" sqref="A3:D4"/>
    </sheetView>
  </sheetViews>
  <sheetFormatPr defaultColWidth="9.1796875" defaultRowHeight="14.5"/>
  <cols>
    <col min="1" max="1" width="8.1796875" style="117" customWidth="1"/>
    <col min="2" max="2" width="13.1796875" style="117" customWidth="1"/>
    <col min="3" max="3" width="5.1796875" style="117" customWidth="1"/>
    <col min="4" max="4" width="11" style="117" customWidth="1"/>
    <col min="5" max="5" width="11.81640625" style="117" customWidth="1"/>
    <col min="6" max="6" width="9.1796875" style="117" customWidth="1"/>
    <col min="7" max="7" width="13.08984375" style="117" customWidth="1"/>
    <col min="8" max="11" width="45.81640625" style="117" customWidth="1"/>
    <col min="12" max="256" width="9.1796875" style="200"/>
    <col min="257" max="257" width="8.1796875" style="200" customWidth="1"/>
    <col min="258" max="258" width="13.1796875" style="200" customWidth="1"/>
    <col min="259" max="259" width="5.1796875" style="200" customWidth="1"/>
    <col min="260" max="260" width="11" style="200" customWidth="1"/>
    <col min="261" max="261" width="11.81640625" style="200" customWidth="1"/>
    <col min="262" max="262" width="9.1796875" style="200" customWidth="1"/>
    <col min="263" max="263" width="10.1796875" style="200" customWidth="1"/>
    <col min="264" max="267" width="45.81640625" style="200" customWidth="1"/>
    <col min="268" max="512" width="9.1796875" style="200"/>
    <col min="513" max="513" width="8.1796875" style="200" customWidth="1"/>
    <col min="514" max="514" width="13.1796875" style="200" customWidth="1"/>
    <col min="515" max="515" width="5.1796875" style="200" customWidth="1"/>
    <col min="516" max="516" width="11" style="200" customWidth="1"/>
    <col min="517" max="517" width="11.81640625" style="200" customWidth="1"/>
    <col min="518" max="518" width="9.1796875" style="200" customWidth="1"/>
    <col min="519" max="519" width="10.1796875" style="200" customWidth="1"/>
    <col min="520" max="523" width="45.81640625" style="200" customWidth="1"/>
    <col min="524" max="768" width="9.1796875" style="200"/>
    <col min="769" max="769" width="8.1796875" style="200" customWidth="1"/>
    <col min="770" max="770" width="13.1796875" style="200" customWidth="1"/>
    <col min="771" max="771" width="5.1796875" style="200" customWidth="1"/>
    <col min="772" max="772" width="11" style="200" customWidth="1"/>
    <col min="773" max="773" width="11.81640625" style="200" customWidth="1"/>
    <col min="774" max="774" width="9.1796875" style="200" customWidth="1"/>
    <col min="775" max="775" width="10.1796875" style="200" customWidth="1"/>
    <col min="776" max="779" width="45.81640625" style="200" customWidth="1"/>
    <col min="780" max="1024" width="9.1796875" style="200"/>
    <col min="1025" max="1025" width="8.1796875" style="200" customWidth="1"/>
    <col min="1026" max="1026" width="13.1796875" style="200" customWidth="1"/>
    <col min="1027" max="1027" width="5.1796875" style="200" customWidth="1"/>
    <col min="1028" max="1028" width="11" style="200" customWidth="1"/>
    <col min="1029" max="1029" width="11.81640625" style="200" customWidth="1"/>
    <col min="1030" max="1030" width="9.1796875" style="200" customWidth="1"/>
    <col min="1031" max="1031" width="10.1796875" style="200" customWidth="1"/>
    <col min="1032" max="1035" width="45.81640625" style="200" customWidth="1"/>
    <col min="1036" max="1280" width="9.1796875" style="200"/>
    <col min="1281" max="1281" width="8.1796875" style="200" customWidth="1"/>
    <col min="1282" max="1282" width="13.1796875" style="200" customWidth="1"/>
    <col min="1283" max="1283" width="5.1796875" style="200" customWidth="1"/>
    <col min="1284" max="1284" width="11" style="200" customWidth="1"/>
    <col min="1285" max="1285" width="11.81640625" style="200" customWidth="1"/>
    <col min="1286" max="1286" width="9.1796875" style="200" customWidth="1"/>
    <col min="1287" max="1287" width="10.1796875" style="200" customWidth="1"/>
    <col min="1288" max="1291" width="45.81640625" style="200" customWidth="1"/>
    <col min="1292" max="1536" width="9.1796875" style="200"/>
    <col min="1537" max="1537" width="8.1796875" style="200" customWidth="1"/>
    <col min="1538" max="1538" width="13.1796875" style="200" customWidth="1"/>
    <col min="1539" max="1539" width="5.1796875" style="200" customWidth="1"/>
    <col min="1540" max="1540" width="11" style="200" customWidth="1"/>
    <col min="1541" max="1541" width="11.81640625" style="200" customWidth="1"/>
    <col min="1542" max="1542" width="9.1796875" style="200" customWidth="1"/>
    <col min="1543" max="1543" width="10.1796875" style="200" customWidth="1"/>
    <col min="1544" max="1547" width="45.81640625" style="200" customWidth="1"/>
    <col min="1548" max="1792" width="9.1796875" style="200"/>
    <col min="1793" max="1793" width="8.1796875" style="200" customWidth="1"/>
    <col min="1794" max="1794" width="13.1796875" style="200" customWidth="1"/>
    <col min="1795" max="1795" width="5.1796875" style="200" customWidth="1"/>
    <col min="1796" max="1796" width="11" style="200" customWidth="1"/>
    <col min="1797" max="1797" width="11.81640625" style="200" customWidth="1"/>
    <col min="1798" max="1798" width="9.1796875" style="200" customWidth="1"/>
    <col min="1799" max="1799" width="10.1796875" style="200" customWidth="1"/>
    <col min="1800" max="1803" width="45.81640625" style="200" customWidth="1"/>
    <col min="1804" max="2048" width="9.1796875" style="200"/>
    <col min="2049" max="2049" width="8.1796875" style="200" customWidth="1"/>
    <col min="2050" max="2050" width="13.1796875" style="200" customWidth="1"/>
    <col min="2051" max="2051" width="5.1796875" style="200" customWidth="1"/>
    <col min="2052" max="2052" width="11" style="200" customWidth="1"/>
    <col min="2053" max="2053" width="11.81640625" style="200" customWidth="1"/>
    <col min="2054" max="2054" width="9.1796875" style="200" customWidth="1"/>
    <col min="2055" max="2055" width="10.1796875" style="200" customWidth="1"/>
    <col min="2056" max="2059" width="45.81640625" style="200" customWidth="1"/>
    <col min="2060" max="2304" width="9.1796875" style="200"/>
    <col min="2305" max="2305" width="8.1796875" style="200" customWidth="1"/>
    <col min="2306" max="2306" width="13.1796875" style="200" customWidth="1"/>
    <col min="2307" max="2307" width="5.1796875" style="200" customWidth="1"/>
    <col min="2308" max="2308" width="11" style="200" customWidth="1"/>
    <col min="2309" max="2309" width="11.81640625" style="200" customWidth="1"/>
    <col min="2310" max="2310" width="9.1796875" style="200" customWidth="1"/>
    <col min="2311" max="2311" width="10.1796875" style="200" customWidth="1"/>
    <col min="2312" max="2315" width="45.81640625" style="200" customWidth="1"/>
    <col min="2316" max="2560" width="9.1796875" style="200"/>
    <col min="2561" max="2561" width="8.1796875" style="200" customWidth="1"/>
    <col min="2562" max="2562" width="13.1796875" style="200" customWidth="1"/>
    <col min="2563" max="2563" width="5.1796875" style="200" customWidth="1"/>
    <col min="2564" max="2564" width="11" style="200" customWidth="1"/>
    <col min="2565" max="2565" width="11.81640625" style="200" customWidth="1"/>
    <col min="2566" max="2566" width="9.1796875" style="200" customWidth="1"/>
    <col min="2567" max="2567" width="10.1796875" style="200" customWidth="1"/>
    <col min="2568" max="2571" width="45.81640625" style="200" customWidth="1"/>
    <col min="2572" max="2816" width="9.1796875" style="200"/>
    <col min="2817" max="2817" width="8.1796875" style="200" customWidth="1"/>
    <col min="2818" max="2818" width="13.1796875" style="200" customWidth="1"/>
    <col min="2819" max="2819" width="5.1796875" style="200" customWidth="1"/>
    <col min="2820" max="2820" width="11" style="200" customWidth="1"/>
    <col min="2821" max="2821" width="11.81640625" style="200" customWidth="1"/>
    <col min="2822" max="2822" width="9.1796875" style="200" customWidth="1"/>
    <col min="2823" max="2823" width="10.1796875" style="200" customWidth="1"/>
    <col min="2824" max="2827" width="45.81640625" style="200" customWidth="1"/>
    <col min="2828" max="3072" width="9.1796875" style="200"/>
    <col min="3073" max="3073" width="8.1796875" style="200" customWidth="1"/>
    <col min="3074" max="3074" width="13.1796875" style="200" customWidth="1"/>
    <col min="3075" max="3075" width="5.1796875" style="200" customWidth="1"/>
    <col min="3076" max="3076" width="11" style="200" customWidth="1"/>
    <col min="3077" max="3077" width="11.81640625" style="200" customWidth="1"/>
    <col min="3078" max="3078" width="9.1796875" style="200" customWidth="1"/>
    <col min="3079" max="3079" width="10.1796875" style="200" customWidth="1"/>
    <col min="3080" max="3083" width="45.81640625" style="200" customWidth="1"/>
    <col min="3084" max="3328" width="9.1796875" style="200"/>
    <col min="3329" max="3329" width="8.1796875" style="200" customWidth="1"/>
    <col min="3330" max="3330" width="13.1796875" style="200" customWidth="1"/>
    <col min="3331" max="3331" width="5.1796875" style="200" customWidth="1"/>
    <col min="3332" max="3332" width="11" style="200" customWidth="1"/>
    <col min="3333" max="3333" width="11.81640625" style="200" customWidth="1"/>
    <col min="3334" max="3334" width="9.1796875" style="200" customWidth="1"/>
    <col min="3335" max="3335" width="10.1796875" style="200" customWidth="1"/>
    <col min="3336" max="3339" width="45.81640625" style="200" customWidth="1"/>
    <col min="3340" max="3584" width="9.1796875" style="200"/>
    <col min="3585" max="3585" width="8.1796875" style="200" customWidth="1"/>
    <col min="3586" max="3586" width="13.1796875" style="200" customWidth="1"/>
    <col min="3587" max="3587" width="5.1796875" style="200" customWidth="1"/>
    <col min="3588" max="3588" width="11" style="200" customWidth="1"/>
    <col min="3589" max="3589" width="11.81640625" style="200" customWidth="1"/>
    <col min="3590" max="3590" width="9.1796875" style="200" customWidth="1"/>
    <col min="3591" max="3591" width="10.1796875" style="200" customWidth="1"/>
    <col min="3592" max="3595" width="45.81640625" style="200" customWidth="1"/>
    <col min="3596" max="3840" width="9.1796875" style="200"/>
    <col min="3841" max="3841" width="8.1796875" style="200" customWidth="1"/>
    <col min="3842" max="3842" width="13.1796875" style="200" customWidth="1"/>
    <col min="3843" max="3843" width="5.1796875" style="200" customWidth="1"/>
    <col min="3844" max="3844" width="11" style="200" customWidth="1"/>
    <col min="3845" max="3845" width="11.81640625" style="200" customWidth="1"/>
    <col min="3846" max="3846" width="9.1796875" style="200" customWidth="1"/>
    <col min="3847" max="3847" width="10.1796875" style="200" customWidth="1"/>
    <col min="3848" max="3851" width="45.81640625" style="200" customWidth="1"/>
    <col min="3852" max="4096" width="9.1796875" style="200"/>
    <col min="4097" max="4097" width="8.1796875" style="200" customWidth="1"/>
    <col min="4098" max="4098" width="13.1796875" style="200" customWidth="1"/>
    <col min="4099" max="4099" width="5.1796875" style="200" customWidth="1"/>
    <col min="4100" max="4100" width="11" style="200" customWidth="1"/>
    <col min="4101" max="4101" width="11.81640625" style="200" customWidth="1"/>
    <col min="4102" max="4102" width="9.1796875" style="200" customWidth="1"/>
    <col min="4103" max="4103" width="10.1796875" style="200" customWidth="1"/>
    <col min="4104" max="4107" width="45.81640625" style="200" customWidth="1"/>
    <col min="4108" max="4352" width="9.1796875" style="200"/>
    <col min="4353" max="4353" width="8.1796875" style="200" customWidth="1"/>
    <col min="4354" max="4354" width="13.1796875" style="200" customWidth="1"/>
    <col min="4355" max="4355" width="5.1796875" style="200" customWidth="1"/>
    <col min="4356" max="4356" width="11" style="200" customWidth="1"/>
    <col min="4357" max="4357" width="11.81640625" style="200" customWidth="1"/>
    <col min="4358" max="4358" width="9.1796875" style="200" customWidth="1"/>
    <col min="4359" max="4359" width="10.1796875" style="200" customWidth="1"/>
    <col min="4360" max="4363" width="45.81640625" style="200" customWidth="1"/>
    <col min="4364" max="4608" width="9.1796875" style="200"/>
    <col min="4609" max="4609" width="8.1796875" style="200" customWidth="1"/>
    <col min="4610" max="4610" width="13.1796875" style="200" customWidth="1"/>
    <col min="4611" max="4611" width="5.1796875" style="200" customWidth="1"/>
    <col min="4612" max="4612" width="11" style="200" customWidth="1"/>
    <col min="4613" max="4613" width="11.81640625" style="200" customWidth="1"/>
    <col min="4614" max="4614" width="9.1796875" style="200" customWidth="1"/>
    <col min="4615" max="4615" width="10.1796875" style="200" customWidth="1"/>
    <col min="4616" max="4619" width="45.81640625" style="200" customWidth="1"/>
    <col min="4620" max="4864" width="9.1796875" style="200"/>
    <col min="4865" max="4865" width="8.1796875" style="200" customWidth="1"/>
    <col min="4866" max="4866" width="13.1796875" style="200" customWidth="1"/>
    <col min="4867" max="4867" width="5.1796875" style="200" customWidth="1"/>
    <col min="4868" max="4868" width="11" style="200" customWidth="1"/>
    <col min="4869" max="4869" width="11.81640625" style="200" customWidth="1"/>
    <col min="4870" max="4870" width="9.1796875" style="200" customWidth="1"/>
    <col min="4871" max="4871" width="10.1796875" style="200" customWidth="1"/>
    <col min="4872" max="4875" width="45.81640625" style="200" customWidth="1"/>
    <col min="4876" max="5120" width="9.1796875" style="200"/>
    <col min="5121" max="5121" width="8.1796875" style="200" customWidth="1"/>
    <col min="5122" max="5122" width="13.1796875" style="200" customWidth="1"/>
    <col min="5123" max="5123" width="5.1796875" style="200" customWidth="1"/>
    <col min="5124" max="5124" width="11" style="200" customWidth="1"/>
    <col min="5125" max="5125" width="11.81640625" style="200" customWidth="1"/>
    <col min="5126" max="5126" width="9.1796875" style="200" customWidth="1"/>
    <col min="5127" max="5127" width="10.1796875" style="200" customWidth="1"/>
    <col min="5128" max="5131" width="45.81640625" style="200" customWidth="1"/>
    <col min="5132" max="5376" width="9.1796875" style="200"/>
    <col min="5377" max="5377" width="8.1796875" style="200" customWidth="1"/>
    <col min="5378" max="5378" width="13.1796875" style="200" customWidth="1"/>
    <col min="5379" max="5379" width="5.1796875" style="200" customWidth="1"/>
    <col min="5380" max="5380" width="11" style="200" customWidth="1"/>
    <col min="5381" max="5381" width="11.81640625" style="200" customWidth="1"/>
    <col min="5382" max="5382" width="9.1796875" style="200" customWidth="1"/>
    <col min="5383" max="5383" width="10.1796875" style="200" customWidth="1"/>
    <col min="5384" max="5387" width="45.81640625" style="200" customWidth="1"/>
    <col min="5388" max="5632" width="9.1796875" style="200"/>
    <col min="5633" max="5633" width="8.1796875" style="200" customWidth="1"/>
    <col min="5634" max="5634" width="13.1796875" style="200" customWidth="1"/>
    <col min="5635" max="5635" width="5.1796875" style="200" customWidth="1"/>
    <col min="5636" max="5636" width="11" style="200" customWidth="1"/>
    <col min="5637" max="5637" width="11.81640625" style="200" customWidth="1"/>
    <col min="5638" max="5638" width="9.1796875" style="200" customWidth="1"/>
    <col min="5639" max="5639" width="10.1796875" style="200" customWidth="1"/>
    <col min="5640" max="5643" width="45.81640625" style="200" customWidth="1"/>
    <col min="5644" max="5888" width="9.1796875" style="200"/>
    <col min="5889" max="5889" width="8.1796875" style="200" customWidth="1"/>
    <col min="5890" max="5890" width="13.1796875" style="200" customWidth="1"/>
    <col min="5891" max="5891" width="5.1796875" style="200" customWidth="1"/>
    <col min="5892" max="5892" width="11" style="200" customWidth="1"/>
    <col min="5893" max="5893" width="11.81640625" style="200" customWidth="1"/>
    <col min="5894" max="5894" width="9.1796875" style="200" customWidth="1"/>
    <col min="5895" max="5895" width="10.1796875" style="200" customWidth="1"/>
    <col min="5896" max="5899" width="45.81640625" style="200" customWidth="1"/>
    <col min="5900" max="6144" width="9.1796875" style="200"/>
    <col min="6145" max="6145" width="8.1796875" style="200" customWidth="1"/>
    <col min="6146" max="6146" width="13.1796875" style="200" customWidth="1"/>
    <col min="6147" max="6147" width="5.1796875" style="200" customWidth="1"/>
    <col min="6148" max="6148" width="11" style="200" customWidth="1"/>
    <col min="6149" max="6149" width="11.81640625" style="200" customWidth="1"/>
    <col min="6150" max="6150" width="9.1796875" style="200" customWidth="1"/>
    <col min="6151" max="6151" width="10.1796875" style="200" customWidth="1"/>
    <col min="6152" max="6155" width="45.81640625" style="200" customWidth="1"/>
    <col min="6156" max="6400" width="9.1796875" style="200"/>
    <col min="6401" max="6401" width="8.1796875" style="200" customWidth="1"/>
    <col min="6402" max="6402" width="13.1796875" style="200" customWidth="1"/>
    <col min="6403" max="6403" width="5.1796875" style="200" customWidth="1"/>
    <col min="6404" max="6404" width="11" style="200" customWidth="1"/>
    <col min="6405" max="6405" width="11.81640625" style="200" customWidth="1"/>
    <col min="6406" max="6406" width="9.1796875" style="200" customWidth="1"/>
    <col min="6407" max="6407" width="10.1796875" style="200" customWidth="1"/>
    <col min="6408" max="6411" width="45.81640625" style="200" customWidth="1"/>
    <col min="6412" max="6656" width="9.1796875" style="200"/>
    <col min="6657" max="6657" width="8.1796875" style="200" customWidth="1"/>
    <col min="6658" max="6658" width="13.1796875" style="200" customWidth="1"/>
    <col min="6659" max="6659" width="5.1796875" style="200" customWidth="1"/>
    <col min="6660" max="6660" width="11" style="200" customWidth="1"/>
    <col min="6661" max="6661" width="11.81640625" style="200" customWidth="1"/>
    <col min="6662" max="6662" width="9.1796875" style="200" customWidth="1"/>
    <col min="6663" max="6663" width="10.1796875" style="200" customWidth="1"/>
    <col min="6664" max="6667" width="45.81640625" style="200" customWidth="1"/>
    <col min="6668" max="6912" width="9.1796875" style="200"/>
    <col min="6913" max="6913" width="8.1796875" style="200" customWidth="1"/>
    <col min="6914" max="6914" width="13.1796875" style="200" customWidth="1"/>
    <col min="6915" max="6915" width="5.1796875" style="200" customWidth="1"/>
    <col min="6916" max="6916" width="11" style="200" customWidth="1"/>
    <col min="6917" max="6917" width="11.81640625" style="200" customWidth="1"/>
    <col min="6918" max="6918" width="9.1796875" style="200" customWidth="1"/>
    <col min="6919" max="6919" width="10.1796875" style="200" customWidth="1"/>
    <col min="6920" max="6923" width="45.81640625" style="200" customWidth="1"/>
    <col min="6924" max="7168" width="9.1796875" style="200"/>
    <col min="7169" max="7169" width="8.1796875" style="200" customWidth="1"/>
    <col min="7170" max="7170" width="13.1796875" style="200" customWidth="1"/>
    <col min="7171" max="7171" width="5.1796875" style="200" customWidth="1"/>
    <col min="7172" max="7172" width="11" style="200" customWidth="1"/>
    <col min="7173" max="7173" width="11.81640625" style="200" customWidth="1"/>
    <col min="7174" max="7174" width="9.1796875" style="200" customWidth="1"/>
    <col min="7175" max="7175" width="10.1796875" style="200" customWidth="1"/>
    <col min="7176" max="7179" width="45.81640625" style="200" customWidth="1"/>
    <col min="7180" max="7424" width="9.1796875" style="200"/>
    <col min="7425" max="7425" width="8.1796875" style="200" customWidth="1"/>
    <col min="7426" max="7426" width="13.1796875" style="200" customWidth="1"/>
    <col min="7427" max="7427" width="5.1796875" style="200" customWidth="1"/>
    <col min="7428" max="7428" width="11" style="200" customWidth="1"/>
    <col min="7429" max="7429" width="11.81640625" style="200" customWidth="1"/>
    <col min="7430" max="7430" width="9.1796875" style="200" customWidth="1"/>
    <col min="7431" max="7431" width="10.1796875" style="200" customWidth="1"/>
    <col min="7432" max="7435" width="45.81640625" style="200" customWidth="1"/>
    <col min="7436" max="7680" width="9.1796875" style="200"/>
    <col min="7681" max="7681" width="8.1796875" style="200" customWidth="1"/>
    <col min="7682" max="7682" width="13.1796875" style="200" customWidth="1"/>
    <col min="7683" max="7683" width="5.1796875" style="200" customWidth="1"/>
    <col min="7684" max="7684" width="11" style="200" customWidth="1"/>
    <col min="7685" max="7685" width="11.81640625" style="200" customWidth="1"/>
    <col min="7686" max="7686" width="9.1796875" style="200" customWidth="1"/>
    <col min="7687" max="7687" width="10.1796875" style="200" customWidth="1"/>
    <col min="7688" max="7691" width="45.81640625" style="200" customWidth="1"/>
    <col min="7692" max="7936" width="9.1796875" style="200"/>
    <col min="7937" max="7937" width="8.1796875" style="200" customWidth="1"/>
    <col min="7938" max="7938" width="13.1796875" style="200" customWidth="1"/>
    <col min="7939" max="7939" width="5.1796875" style="200" customWidth="1"/>
    <col min="7940" max="7940" width="11" style="200" customWidth="1"/>
    <col min="7941" max="7941" width="11.81640625" style="200" customWidth="1"/>
    <col min="7942" max="7942" width="9.1796875" style="200" customWidth="1"/>
    <col min="7943" max="7943" width="10.1796875" style="200" customWidth="1"/>
    <col min="7944" max="7947" width="45.81640625" style="200" customWidth="1"/>
    <col min="7948" max="8192" width="9.1796875" style="200"/>
    <col min="8193" max="8193" width="8.1796875" style="200" customWidth="1"/>
    <col min="8194" max="8194" width="13.1796875" style="200" customWidth="1"/>
    <col min="8195" max="8195" width="5.1796875" style="200" customWidth="1"/>
    <col min="8196" max="8196" width="11" style="200" customWidth="1"/>
    <col min="8197" max="8197" width="11.81640625" style="200" customWidth="1"/>
    <col min="8198" max="8198" width="9.1796875" style="200" customWidth="1"/>
    <col min="8199" max="8199" width="10.1796875" style="200" customWidth="1"/>
    <col min="8200" max="8203" width="45.81640625" style="200" customWidth="1"/>
    <col min="8204" max="8448" width="9.1796875" style="200"/>
    <col min="8449" max="8449" width="8.1796875" style="200" customWidth="1"/>
    <col min="8450" max="8450" width="13.1796875" style="200" customWidth="1"/>
    <col min="8451" max="8451" width="5.1796875" style="200" customWidth="1"/>
    <col min="8452" max="8452" width="11" style="200" customWidth="1"/>
    <col min="8453" max="8453" width="11.81640625" style="200" customWidth="1"/>
    <col min="8454" max="8454" width="9.1796875" style="200" customWidth="1"/>
    <col min="8455" max="8455" width="10.1796875" style="200" customWidth="1"/>
    <col min="8456" max="8459" width="45.81640625" style="200" customWidth="1"/>
    <col min="8460" max="8704" width="9.1796875" style="200"/>
    <col min="8705" max="8705" width="8.1796875" style="200" customWidth="1"/>
    <col min="8706" max="8706" width="13.1796875" style="200" customWidth="1"/>
    <col min="8707" max="8707" width="5.1796875" style="200" customWidth="1"/>
    <col min="8708" max="8708" width="11" style="200" customWidth="1"/>
    <col min="8709" max="8709" width="11.81640625" style="200" customWidth="1"/>
    <col min="8710" max="8710" width="9.1796875" style="200" customWidth="1"/>
    <col min="8711" max="8711" width="10.1796875" style="200" customWidth="1"/>
    <col min="8712" max="8715" width="45.81640625" style="200" customWidth="1"/>
    <col min="8716" max="8960" width="9.1796875" style="200"/>
    <col min="8961" max="8961" width="8.1796875" style="200" customWidth="1"/>
    <col min="8962" max="8962" width="13.1796875" style="200" customWidth="1"/>
    <col min="8963" max="8963" width="5.1796875" style="200" customWidth="1"/>
    <col min="8964" max="8964" width="11" style="200" customWidth="1"/>
    <col min="8965" max="8965" width="11.81640625" style="200" customWidth="1"/>
    <col min="8966" max="8966" width="9.1796875" style="200" customWidth="1"/>
    <col min="8967" max="8967" width="10.1796875" style="200" customWidth="1"/>
    <col min="8968" max="8971" width="45.81640625" style="200" customWidth="1"/>
    <col min="8972" max="9216" width="9.1796875" style="200"/>
    <col min="9217" max="9217" width="8.1796875" style="200" customWidth="1"/>
    <col min="9218" max="9218" width="13.1796875" style="200" customWidth="1"/>
    <col min="9219" max="9219" width="5.1796875" style="200" customWidth="1"/>
    <col min="9220" max="9220" width="11" style="200" customWidth="1"/>
    <col min="9221" max="9221" width="11.81640625" style="200" customWidth="1"/>
    <col min="9222" max="9222" width="9.1796875" style="200" customWidth="1"/>
    <col min="9223" max="9223" width="10.1796875" style="200" customWidth="1"/>
    <col min="9224" max="9227" width="45.81640625" style="200" customWidth="1"/>
    <col min="9228" max="9472" width="9.1796875" style="200"/>
    <col min="9473" max="9473" width="8.1796875" style="200" customWidth="1"/>
    <col min="9474" max="9474" width="13.1796875" style="200" customWidth="1"/>
    <col min="9475" max="9475" width="5.1796875" style="200" customWidth="1"/>
    <col min="9476" max="9476" width="11" style="200" customWidth="1"/>
    <col min="9477" max="9477" width="11.81640625" style="200" customWidth="1"/>
    <col min="9478" max="9478" width="9.1796875" style="200" customWidth="1"/>
    <col min="9479" max="9479" width="10.1796875" style="200" customWidth="1"/>
    <col min="9480" max="9483" width="45.81640625" style="200" customWidth="1"/>
    <col min="9484" max="9728" width="9.1796875" style="200"/>
    <col min="9729" max="9729" width="8.1796875" style="200" customWidth="1"/>
    <col min="9730" max="9730" width="13.1796875" style="200" customWidth="1"/>
    <col min="9731" max="9731" width="5.1796875" style="200" customWidth="1"/>
    <col min="9732" max="9732" width="11" style="200" customWidth="1"/>
    <col min="9733" max="9733" width="11.81640625" style="200" customWidth="1"/>
    <col min="9734" max="9734" width="9.1796875" style="200" customWidth="1"/>
    <col min="9735" max="9735" width="10.1796875" style="200" customWidth="1"/>
    <col min="9736" max="9739" width="45.81640625" style="200" customWidth="1"/>
    <col min="9740" max="9984" width="9.1796875" style="200"/>
    <col min="9985" max="9985" width="8.1796875" style="200" customWidth="1"/>
    <col min="9986" max="9986" width="13.1796875" style="200" customWidth="1"/>
    <col min="9987" max="9987" width="5.1796875" style="200" customWidth="1"/>
    <col min="9988" max="9988" width="11" style="200" customWidth="1"/>
    <col min="9989" max="9989" width="11.81640625" style="200" customWidth="1"/>
    <col min="9990" max="9990" width="9.1796875" style="200" customWidth="1"/>
    <col min="9991" max="9991" width="10.1796875" style="200" customWidth="1"/>
    <col min="9992" max="9995" width="45.81640625" style="200" customWidth="1"/>
    <col min="9996" max="10240" width="9.1796875" style="200"/>
    <col min="10241" max="10241" width="8.1796875" style="200" customWidth="1"/>
    <col min="10242" max="10242" width="13.1796875" style="200" customWidth="1"/>
    <col min="10243" max="10243" width="5.1796875" style="200" customWidth="1"/>
    <col min="10244" max="10244" width="11" style="200" customWidth="1"/>
    <col min="10245" max="10245" width="11.81640625" style="200" customWidth="1"/>
    <col min="10246" max="10246" width="9.1796875" style="200" customWidth="1"/>
    <col min="10247" max="10247" width="10.1796875" style="200" customWidth="1"/>
    <col min="10248" max="10251" width="45.81640625" style="200" customWidth="1"/>
    <col min="10252" max="10496" width="9.1796875" style="200"/>
    <col min="10497" max="10497" width="8.1796875" style="200" customWidth="1"/>
    <col min="10498" max="10498" width="13.1796875" style="200" customWidth="1"/>
    <col min="10499" max="10499" width="5.1796875" style="200" customWidth="1"/>
    <col min="10500" max="10500" width="11" style="200" customWidth="1"/>
    <col min="10501" max="10501" width="11.81640625" style="200" customWidth="1"/>
    <col min="10502" max="10502" width="9.1796875" style="200" customWidth="1"/>
    <col min="10503" max="10503" width="10.1796875" style="200" customWidth="1"/>
    <col min="10504" max="10507" width="45.81640625" style="200" customWidth="1"/>
    <col min="10508" max="10752" width="9.1796875" style="200"/>
    <col min="10753" max="10753" width="8.1796875" style="200" customWidth="1"/>
    <col min="10754" max="10754" width="13.1796875" style="200" customWidth="1"/>
    <col min="10755" max="10755" width="5.1796875" style="200" customWidth="1"/>
    <col min="10756" max="10756" width="11" style="200" customWidth="1"/>
    <col min="10757" max="10757" width="11.81640625" style="200" customWidth="1"/>
    <col min="10758" max="10758" width="9.1796875" style="200" customWidth="1"/>
    <col min="10759" max="10759" width="10.1796875" style="200" customWidth="1"/>
    <col min="10760" max="10763" width="45.81640625" style="200" customWidth="1"/>
    <col min="10764" max="11008" width="9.1796875" style="200"/>
    <col min="11009" max="11009" width="8.1796875" style="200" customWidth="1"/>
    <col min="11010" max="11010" width="13.1796875" style="200" customWidth="1"/>
    <col min="11011" max="11011" width="5.1796875" style="200" customWidth="1"/>
    <col min="11012" max="11012" width="11" style="200" customWidth="1"/>
    <col min="11013" max="11013" width="11.81640625" style="200" customWidth="1"/>
    <col min="11014" max="11014" width="9.1796875" style="200" customWidth="1"/>
    <col min="11015" max="11015" width="10.1796875" style="200" customWidth="1"/>
    <col min="11016" max="11019" width="45.81640625" style="200" customWidth="1"/>
    <col min="11020" max="11264" width="9.1796875" style="200"/>
    <col min="11265" max="11265" width="8.1796875" style="200" customWidth="1"/>
    <col min="11266" max="11266" width="13.1796875" style="200" customWidth="1"/>
    <col min="11267" max="11267" width="5.1796875" style="200" customWidth="1"/>
    <col min="11268" max="11268" width="11" style="200" customWidth="1"/>
    <col min="11269" max="11269" width="11.81640625" style="200" customWidth="1"/>
    <col min="11270" max="11270" width="9.1796875" style="200" customWidth="1"/>
    <col min="11271" max="11271" width="10.1796875" style="200" customWidth="1"/>
    <col min="11272" max="11275" width="45.81640625" style="200" customWidth="1"/>
    <col min="11276" max="11520" width="9.1796875" style="200"/>
    <col min="11521" max="11521" width="8.1796875" style="200" customWidth="1"/>
    <col min="11522" max="11522" width="13.1796875" style="200" customWidth="1"/>
    <col min="11523" max="11523" width="5.1796875" style="200" customWidth="1"/>
    <col min="11524" max="11524" width="11" style="200" customWidth="1"/>
    <col min="11525" max="11525" width="11.81640625" style="200" customWidth="1"/>
    <col min="11526" max="11526" width="9.1796875" style="200" customWidth="1"/>
    <col min="11527" max="11527" width="10.1796875" style="200" customWidth="1"/>
    <col min="11528" max="11531" width="45.81640625" style="200" customWidth="1"/>
    <col min="11532" max="11776" width="9.1796875" style="200"/>
    <col min="11777" max="11777" width="8.1796875" style="200" customWidth="1"/>
    <col min="11778" max="11778" width="13.1796875" style="200" customWidth="1"/>
    <col min="11779" max="11779" width="5.1796875" style="200" customWidth="1"/>
    <col min="11780" max="11780" width="11" style="200" customWidth="1"/>
    <col min="11781" max="11781" width="11.81640625" style="200" customWidth="1"/>
    <col min="11782" max="11782" width="9.1796875" style="200" customWidth="1"/>
    <col min="11783" max="11783" width="10.1796875" style="200" customWidth="1"/>
    <col min="11784" max="11787" width="45.81640625" style="200" customWidth="1"/>
    <col min="11788" max="12032" width="9.1796875" style="200"/>
    <col min="12033" max="12033" width="8.1796875" style="200" customWidth="1"/>
    <col min="12034" max="12034" width="13.1796875" style="200" customWidth="1"/>
    <col min="12035" max="12035" width="5.1796875" style="200" customWidth="1"/>
    <col min="12036" max="12036" width="11" style="200" customWidth="1"/>
    <col min="12037" max="12037" width="11.81640625" style="200" customWidth="1"/>
    <col min="12038" max="12038" width="9.1796875" style="200" customWidth="1"/>
    <col min="12039" max="12039" width="10.1796875" style="200" customWidth="1"/>
    <col min="12040" max="12043" width="45.81640625" style="200" customWidth="1"/>
    <col min="12044" max="12288" width="9.1796875" style="200"/>
    <col min="12289" max="12289" width="8.1796875" style="200" customWidth="1"/>
    <col min="12290" max="12290" width="13.1796875" style="200" customWidth="1"/>
    <col min="12291" max="12291" width="5.1796875" style="200" customWidth="1"/>
    <col min="12292" max="12292" width="11" style="200" customWidth="1"/>
    <col min="12293" max="12293" width="11.81640625" style="200" customWidth="1"/>
    <col min="12294" max="12294" width="9.1796875" style="200" customWidth="1"/>
    <col min="12295" max="12295" width="10.1796875" style="200" customWidth="1"/>
    <col min="12296" max="12299" width="45.81640625" style="200" customWidth="1"/>
    <col min="12300" max="12544" width="9.1796875" style="200"/>
    <col min="12545" max="12545" width="8.1796875" style="200" customWidth="1"/>
    <col min="12546" max="12546" width="13.1796875" style="200" customWidth="1"/>
    <col min="12547" max="12547" width="5.1796875" style="200" customWidth="1"/>
    <col min="12548" max="12548" width="11" style="200" customWidth="1"/>
    <col min="12549" max="12549" width="11.81640625" style="200" customWidth="1"/>
    <col min="12550" max="12550" width="9.1796875" style="200" customWidth="1"/>
    <col min="12551" max="12551" width="10.1796875" style="200" customWidth="1"/>
    <col min="12552" max="12555" width="45.81640625" style="200" customWidth="1"/>
    <col min="12556" max="12800" width="9.1796875" style="200"/>
    <col min="12801" max="12801" width="8.1796875" style="200" customWidth="1"/>
    <col min="12802" max="12802" width="13.1796875" style="200" customWidth="1"/>
    <col min="12803" max="12803" width="5.1796875" style="200" customWidth="1"/>
    <col min="12804" max="12804" width="11" style="200" customWidth="1"/>
    <col min="12805" max="12805" width="11.81640625" style="200" customWidth="1"/>
    <col min="12806" max="12806" width="9.1796875" style="200" customWidth="1"/>
    <col min="12807" max="12807" width="10.1796875" style="200" customWidth="1"/>
    <col min="12808" max="12811" width="45.81640625" style="200" customWidth="1"/>
    <col min="12812" max="13056" width="9.1796875" style="200"/>
    <col min="13057" max="13057" width="8.1796875" style="200" customWidth="1"/>
    <col min="13058" max="13058" width="13.1796875" style="200" customWidth="1"/>
    <col min="13059" max="13059" width="5.1796875" style="200" customWidth="1"/>
    <col min="13060" max="13060" width="11" style="200" customWidth="1"/>
    <col min="13061" max="13061" width="11.81640625" style="200" customWidth="1"/>
    <col min="13062" max="13062" width="9.1796875" style="200" customWidth="1"/>
    <col min="13063" max="13063" width="10.1796875" style="200" customWidth="1"/>
    <col min="13064" max="13067" width="45.81640625" style="200" customWidth="1"/>
    <col min="13068" max="13312" width="9.1796875" style="200"/>
    <col min="13313" max="13313" width="8.1796875" style="200" customWidth="1"/>
    <col min="13314" max="13314" width="13.1796875" style="200" customWidth="1"/>
    <col min="13315" max="13315" width="5.1796875" style="200" customWidth="1"/>
    <col min="13316" max="13316" width="11" style="200" customWidth="1"/>
    <col min="13317" max="13317" width="11.81640625" style="200" customWidth="1"/>
    <col min="13318" max="13318" width="9.1796875" style="200" customWidth="1"/>
    <col min="13319" max="13319" width="10.1796875" style="200" customWidth="1"/>
    <col min="13320" max="13323" width="45.81640625" style="200" customWidth="1"/>
    <col min="13324" max="13568" width="9.1796875" style="200"/>
    <col min="13569" max="13569" width="8.1796875" style="200" customWidth="1"/>
    <col min="13570" max="13570" width="13.1796875" style="200" customWidth="1"/>
    <col min="13571" max="13571" width="5.1796875" style="200" customWidth="1"/>
    <col min="13572" max="13572" width="11" style="200" customWidth="1"/>
    <col min="13573" max="13573" width="11.81640625" style="200" customWidth="1"/>
    <col min="13574" max="13574" width="9.1796875" style="200" customWidth="1"/>
    <col min="13575" max="13575" width="10.1796875" style="200" customWidth="1"/>
    <col min="13576" max="13579" width="45.81640625" style="200" customWidth="1"/>
    <col min="13580" max="13824" width="9.1796875" style="200"/>
    <col min="13825" max="13825" width="8.1796875" style="200" customWidth="1"/>
    <col min="13826" max="13826" width="13.1796875" style="200" customWidth="1"/>
    <col min="13827" max="13827" width="5.1796875" style="200" customWidth="1"/>
    <col min="13828" max="13828" width="11" style="200" customWidth="1"/>
    <col min="13829" max="13829" width="11.81640625" style="200" customWidth="1"/>
    <col min="13830" max="13830" width="9.1796875" style="200" customWidth="1"/>
    <col min="13831" max="13831" width="10.1796875" style="200" customWidth="1"/>
    <col min="13832" max="13835" width="45.81640625" style="200" customWidth="1"/>
    <col min="13836" max="14080" width="9.1796875" style="200"/>
    <col min="14081" max="14081" width="8.1796875" style="200" customWidth="1"/>
    <col min="14082" max="14082" width="13.1796875" style="200" customWidth="1"/>
    <col min="14083" max="14083" width="5.1796875" style="200" customWidth="1"/>
    <col min="14084" max="14084" width="11" style="200" customWidth="1"/>
    <col min="14085" max="14085" width="11.81640625" style="200" customWidth="1"/>
    <col min="14086" max="14086" width="9.1796875" style="200" customWidth="1"/>
    <col min="14087" max="14087" width="10.1796875" style="200" customWidth="1"/>
    <col min="14088" max="14091" width="45.81640625" style="200" customWidth="1"/>
    <col min="14092" max="14336" width="9.1796875" style="200"/>
    <col min="14337" max="14337" width="8.1796875" style="200" customWidth="1"/>
    <col min="14338" max="14338" width="13.1796875" style="200" customWidth="1"/>
    <col min="14339" max="14339" width="5.1796875" style="200" customWidth="1"/>
    <col min="14340" max="14340" width="11" style="200" customWidth="1"/>
    <col min="14341" max="14341" width="11.81640625" style="200" customWidth="1"/>
    <col min="14342" max="14342" width="9.1796875" style="200" customWidth="1"/>
    <col min="14343" max="14343" width="10.1796875" style="200" customWidth="1"/>
    <col min="14344" max="14347" width="45.81640625" style="200" customWidth="1"/>
    <col min="14348" max="14592" width="9.1796875" style="200"/>
    <col min="14593" max="14593" width="8.1796875" style="200" customWidth="1"/>
    <col min="14594" max="14594" width="13.1796875" style="200" customWidth="1"/>
    <col min="14595" max="14595" width="5.1796875" style="200" customWidth="1"/>
    <col min="14596" max="14596" width="11" style="200" customWidth="1"/>
    <col min="14597" max="14597" width="11.81640625" style="200" customWidth="1"/>
    <col min="14598" max="14598" width="9.1796875" style="200" customWidth="1"/>
    <col min="14599" max="14599" width="10.1796875" style="200" customWidth="1"/>
    <col min="14600" max="14603" width="45.81640625" style="200" customWidth="1"/>
    <col min="14604" max="14848" width="9.1796875" style="200"/>
    <col min="14849" max="14849" width="8.1796875" style="200" customWidth="1"/>
    <col min="14850" max="14850" width="13.1796875" style="200" customWidth="1"/>
    <col min="14851" max="14851" width="5.1796875" style="200" customWidth="1"/>
    <col min="14852" max="14852" width="11" style="200" customWidth="1"/>
    <col min="14853" max="14853" width="11.81640625" style="200" customWidth="1"/>
    <col min="14854" max="14854" width="9.1796875" style="200" customWidth="1"/>
    <col min="14855" max="14855" width="10.1796875" style="200" customWidth="1"/>
    <col min="14856" max="14859" width="45.81640625" style="200" customWidth="1"/>
    <col min="14860" max="15104" width="9.1796875" style="200"/>
    <col min="15105" max="15105" width="8.1796875" style="200" customWidth="1"/>
    <col min="15106" max="15106" width="13.1796875" style="200" customWidth="1"/>
    <col min="15107" max="15107" width="5.1796875" style="200" customWidth="1"/>
    <col min="15108" max="15108" width="11" style="200" customWidth="1"/>
    <col min="15109" max="15109" width="11.81640625" style="200" customWidth="1"/>
    <col min="15110" max="15110" width="9.1796875" style="200" customWidth="1"/>
    <col min="15111" max="15111" width="10.1796875" style="200" customWidth="1"/>
    <col min="15112" max="15115" width="45.81640625" style="200" customWidth="1"/>
    <col min="15116" max="15360" width="9.1796875" style="200"/>
    <col min="15361" max="15361" width="8.1796875" style="200" customWidth="1"/>
    <col min="15362" max="15362" width="13.1796875" style="200" customWidth="1"/>
    <col min="15363" max="15363" width="5.1796875" style="200" customWidth="1"/>
    <col min="15364" max="15364" width="11" style="200" customWidth="1"/>
    <col min="15365" max="15365" width="11.81640625" style="200" customWidth="1"/>
    <col min="15366" max="15366" width="9.1796875" style="200" customWidth="1"/>
    <col min="15367" max="15367" width="10.1796875" style="200" customWidth="1"/>
    <col min="15368" max="15371" width="45.81640625" style="200" customWidth="1"/>
    <col min="15372" max="15616" width="9.1796875" style="200"/>
    <col min="15617" max="15617" width="8.1796875" style="200" customWidth="1"/>
    <col min="15618" max="15618" width="13.1796875" style="200" customWidth="1"/>
    <col min="15619" max="15619" width="5.1796875" style="200" customWidth="1"/>
    <col min="15620" max="15620" width="11" style="200" customWidth="1"/>
    <col min="15621" max="15621" width="11.81640625" style="200" customWidth="1"/>
    <col min="15622" max="15622" width="9.1796875" style="200" customWidth="1"/>
    <col min="15623" max="15623" width="10.1796875" style="200" customWidth="1"/>
    <col min="15624" max="15627" width="45.81640625" style="200" customWidth="1"/>
    <col min="15628" max="15872" width="9.1796875" style="200"/>
    <col min="15873" max="15873" width="8.1796875" style="200" customWidth="1"/>
    <col min="15874" max="15874" width="13.1796875" style="200" customWidth="1"/>
    <col min="15875" max="15875" width="5.1796875" style="200" customWidth="1"/>
    <col min="15876" max="15876" width="11" style="200" customWidth="1"/>
    <col min="15877" max="15877" width="11.81640625" style="200" customWidth="1"/>
    <col min="15878" max="15878" width="9.1796875" style="200" customWidth="1"/>
    <col min="15879" max="15879" width="10.1796875" style="200" customWidth="1"/>
    <col min="15880" max="15883" width="45.81640625" style="200" customWidth="1"/>
    <col min="15884" max="16128" width="9.1796875" style="200"/>
    <col min="16129" max="16129" width="8.1796875" style="200" customWidth="1"/>
    <col min="16130" max="16130" width="13.1796875" style="200" customWidth="1"/>
    <col min="16131" max="16131" width="5.1796875" style="200" customWidth="1"/>
    <col min="16132" max="16132" width="11" style="200" customWidth="1"/>
    <col min="16133" max="16133" width="11.81640625" style="200" customWidth="1"/>
    <col min="16134" max="16134" width="9.1796875" style="200" customWidth="1"/>
    <col min="16135" max="16135" width="10.1796875" style="200" customWidth="1"/>
    <col min="16136" max="16139" width="45.81640625" style="200" customWidth="1"/>
    <col min="16140" max="16384" width="9.1796875" style="200"/>
  </cols>
  <sheetData>
    <row r="1" spans="1:11" ht="15" customHeight="1">
      <c r="A1" s="457" t="s">
        <v>621</v>
      </c>
      <c r="B1" s="458"/>
      <c r="C1" s="459"/>
      <c r="D1" s="459"/>
      <c r="E1" s="459"/>
      <c r="F1" s="459"/>
      <c r="G1" s="459"/>
      <c r="H1" s="459"/>
      <c r="I1" s="460"/>
      <c r="J1" s="459"/>
      <c r="K1" s="460"/>
    </row>
    <row r="2" spans="1:11" ht="76.5" customHeight="1">
      <c r="A2" s="461" t="s">
        <v>622</v>
      </c>
      <c r="B2" s="462" t="s">
        <v>623</v>
      </c>
      <c r="C2" s="463" t="s">
        <v>624</v>
      </c>
      <c r="D2" s="464" t="s">
        <v>625</v>
      </c>
      <c r="E2" s="464" t="s">
        <v>626</v>
      </c>
      <c r="F2" s="464" t="s">
        <v>564</v>
      </c>
      <c r="G2" s="464" t="s">
        <v>627</v>
      </c>
      <c r="H2" s="464" t="s">
        <v>628</v>
      </c>
      <c r="I2" s="464" t="s">
        <v>629</v>
      </c>
      <c r="J2" s="464" t="s">
        <v>630</v>
      </c>
      <c r="K2" s="464" t="s">
        <v>631</v>
      </c>
    </row>
    <row r="3" spans="1:11" s="39" customFormat="1" ht="18.5" customHeight="1">
      <c r="A3" s="538" t="s">
        <v>4</v>
      </c>
      <c r="B3" s="538" t="s">
        <v>3375</v>
      </c>
      <c r="C3" s="538"/>
      <c r="D3" s="538"/>
      <c r="E3" s="539"/>
      <c r="F3" s="538"/>
      <c r="G3" s="538"/>
      <c r="H3" s="539"/>
      <c r="I3" s="539"/>
      <c r="J3" s="539"/>
      <c r="K3" s="539"/>
    </row>
    <row r="4" spans="1:11">
      <c r="A4" s="465"/>
      <c r="B4" s="465"/>
      <c r="C4" s="465"/>
      <c r="D4" s="465"/>
      <c r="E4" s="465"/>
      <c r="F4" s="465"/>
      <c r="G4" s="465"/>
      <c r="H4" s="466"/>
      <c r="I4" s="466"/>
      <c r="J4" s="466"/>
      <c r="K4" s="466"/>
    </row>
    <row r="5" spans="1:11">
      <c r="A5" s="465"/>
      <c r="B5" s="73"/>
      <c r="C5" s="73"/>
      <c r="D5" s="73"/>
      <c r="E5" s="73"/>
      <c r="F5" s="73"/>
      <c r="G5" s="73"/>
      <c r="H5" s="467"/>
      <c r="I5" s="467"/>
      <c r="J5" s="467"/>
      <c r="K5" s="467"/>
    </row>
    <row r="6" spans="1:11">
      <c r="A6" s="73"/>
      <c r="B6" s="73"/>
      <c r="C6" s="73"/>
      <c r="D6" s="73"/>
      <c r="E6" s="73"/>
      <c r="F6" s="73"/>
      <c r="G6" s="73"/>
      <c r="H6" s="467"/>
      <c r="I6" s="467"/>
      <c r="J6" s="467"/>
      <c r="K6" s="467"/>
    </row>
    <row r="7" spans="1:11">
      <c r="A7" s="73"/>
      <c r="B7" s="73"/>
      <c r="C7" s="73"/>
      <c r="D7" s="73"/>
      <c r="E7" s="73"/>
      <c r="F7" s="73"/>
      <c r="G7" s="73"/>
      <c r="H7" s="467"/>
      <c r="I7" s="467"/>
      <c r="J7" s="467"/>
      <c r="K7" s="467"/>
    </row>
    <row r="8" spans="1:11">
      <c r="A8" s="73"/>
      <c r="B8" s="73"/>
      <c r="C8" s="73"/>
      <c r="D8" s="73"/>
      <c r="E8" s="73"/>
      <c r="F8" s="73"/>
      <c r="G8" s="73"/>
      <c r="H8" s="467"/>
      <c r="I8" s="467"/>
      <c r="J8" s="467"/>
      <c r="K8" s="467"/>
    </row>
    <row r="9" spans="1:11">
      <c r="A9" s="73"/>
      <c r="B9" s="73"/>
      <c r="C9" s="73"/>
      <c r="D9" s="73"/>
      <c r="E9" s="73"/>
      <c r="F9" s="73"/>
      <c r="G9" s="73"/>
      <c r="H9" s="467"/>
      <c r="I9" s="467"/>
      <c r="J9" s="467"/>
      <c r="K9" s="467"/>
    </row>
    <row r="10" spans="1:11">
      <c r="A10" s="73"/>
      <c r="B10" s="73"/>
      <c r="C10" s="73"/>
      <c r="D10" s="73"/>
      <c r="E10" s="73"/>
      <c r="F10" s="73"/>
      <c r="G10" s="73"/>
      <c r="H10" s="467"/>
      <c r="I10" s="467"/>
      <c r="J10" s="467"/>
      <c r="K10" s="467"/>
    </row>
    <row r="11" spans="1:11">
      <c r="A11" s="73"/>
      <c r="B11" s="73"/>
      <c r="C11" s="73"/>
      <c r="D11" s="73"/>
      <c r="E11" s="73"/>
      <c r="F11" s="73"/>
      <c r="G11" s="73"/>
      <c r="H11" s="467"/>
      <c r="I11" s="467"/>
      <c r="J11" s="467"/>
      <c r="K11" s="467"/>
    </row>
    <row r="12" spans="1:11">
      <c r="A12" s="73"/>
      <c r="B12" s="73"/>
      <c r="C12" s="73"/>
      <c r="D12" s="73"/>
      <c r="E12" s="73"/>
      <c r="F12" s="73"/>
      <c r="G12" s="73"/>
      <c r="H12" s="467"/>
      <c r="I12" s="467"/>
      <c r="J12" s="467"/>
      <c r="K12" s="467"/>
    </row>
    <row r="13" spans="1:11">
      <c r="A13" s="73"/>
      <c r="B13" s="73"/>
      <c r="C13" s="73"/>
      <c r="D13" s="73"/>
      <c r="E13" s="73"/>
      <c r="F13" s="73"/>
      <c r="G13" s="73"/>
      <c r="H13" s="467"/>
      <c r="I13" s="467"/>
      <c r="J13" s="467"/>
      <c r="K13" s="467"/>
    </row>
    <row r="14" spans="1:11">
      <c r="A14" s="73"/>
      <c r="B14" s="73"/>
      <c r="C14" s="73"/>
      <c r="D14" s="73"/>
      <c r="E14" s="73"/>
      <c r="F14" s="73"/>
      <c r="G14" s="73"/>
      <c r="H14" s="467"/>
      <c r="I14" s="467"/>
      <c r="J14" s="467"/>
      <c r="K14" s="467"/>
    </row>
    <row r="15" spans="1:11">
      <c r="A15" s="73"/>
      <c r="B15" s="73"/>
      <c r="C15" s="73"/>
      <c r="D15" s="73"/>
      <c r="E15" s="73"/>
      <c r="F15" s="73"/>
      <c r="G15" s="73"/>
      <c r="H15" s="467"/>
      <c r="I15" s="467"/>
      <c r="J15" s="467"/>
      <c r="K15" s="467"/>
    </row>
    <row r="16" spans="1:11">
      <c r="A16" s="73"/>
      <c r="B16" s="73"/>
      <c r="C16" s="73"/>
      <c r="D16" s="73"/>
      <c r="E16" s="73"/>
      <c r="F16" s="73"/>
      <c r="G16" s="73"/>
      <c r="H16" s="467"/>
      <c r="I16" s="467"/>
      <c r="J16" s="467"/>
      <c r="K16" s="467"/>
    </row>
    <row r="17" spans="1:11">
      <c r="A17" s="73"/>
      <c r="B17" s="73"/>
      <c r="C17" s="73"/>
      <c r="D17" s="73"/>
      <c r="E17" s="73"/>
      <c r="F17" s="73"/>
      <c r="G17" s="73"/>
      <c r="H17" s="467"/>
      <c r="I17" s="467"/>
      <c r="J17" s="467"/>
      <c r="K17" s="467"/>
    </row>
    <row r="18" spans="1:11">
      <c r="A18" s="73"/>
      <c r="B18" s="73"/>
      <c r="C18" s="73"/>
      <c r="D18" s="73"/>
      <c r="E18" s="73"/>
      <c r="F18" s="73"/>
      <c r="G18" s="73"/>
      <c r="H18" s="467"/>
      <c r="I18" s="467"/>
      <c r="J18" s="467"/>
      <c r="K18" s="467"/>
    </row>
    <row r="19" spans="1:11">
      <c r="A19" s="73"/>
      <c r="B19" s="73"/>
      <c r="C19" s="73"/>
      <c r="D19" s="73"/>
      <c r="E19" s="73"/>
      <c r="F19" s="73"/>
      <c r="G19" s="73"/>
      <c r="H19" s="467"/>
      <c r="I19" s="467"/>
      <c r="J19" s="467"/>
      <c r="K19" s="467"/>
    </row>
    <row r="20" spans="1:11">
      <c r="A20" s="73"/>
      <c r="B20" s="73"/>
      <c r="C20" s="73"/>
      <c r="D20" s="73"/>
      <c r="E20" s="73"/>
      <c r="F20" s="73"/>
      <c r="G20" s="73"/>
      <c r="H20" s="467"/>
      <c r="I20" s="467"/>
      <c r="J20" s="467"/>
      <c r="K20" s="467"/>
    </row>
    <row r="21" spans="1:11">
      <c r="A21" s="73"/>
      <c r="B21" s="73"/>
      <c r="C21" s="73"/>
      <c r="D21" s="73"/>
      <c r="E21" s="73"/>
      <c r="F21" s="73"/>
      <c r="G21" s="73"/>
      <c r="H21" s="467"/>
      <c r="I21" s="467"/>
      <c r="J21" s="467"/>
      <c r="K21" s="467"/>
    </row>
    <row r="22" spans="1:11">
      <c r="A22" s="73"/>
      <c r="B22" s="73"/>
      <c r="C22" s="73"/>
      <c r="D22" s="73"/>
      <c r="E22" s="73"/>
      <c r="F22" s="73"/>
      <c r="G22" s="73"/>
      <c r="H22" s="467"/>
      <c r="I22" s="467"/>
      <c r="J22" s="467"/>
      <c r="K22" s="467"/>
    </row>
    <row r="23" spans="1:11">
      <c r="A23" s="73"/>
      <c r="B23" s="73"/>
      <c r="C23" s="73"/>
      <c r="D23" s="73"/>
      <c r="E23" s="73"/>
      <c r="F23" s="73"/>
      <c r="G23" s="73"/>
      <c r="H23" s="467"/>
      <c r="I23" s="467"/>
      <c r="J23" s="467"/>
      <c r="K23" s="467"/>
    </row>
    <row r="24" spans="1:11">
      <c r="A24" s="73"/>
      <c r="B24" s="73"/>
      <c r="C24" s="73"/>
      <c r="D24" s="73"/>
      <c r="E24" s="73"/>
      <c r="F24" s="73"/>
      <c r="G24" s="73"/>
      <c r="H24" s="467"/>
      <c r="I24" s="467"/>
      <c r="J24" s="467"/>
      <c r="K24" s="467"/>
    </row>
    <row r="25" spans="1:11">
      <c r="A25" s="73"/>
      <c r="B25" s="73"/>
      <c r="C25" s="73"/>
      <c r="D25" s="73"/>
      <c r="E25" s="73"/>
      <c r="F25" s="73"/>
      <c r="G25" s="73"/>
      <c r="H25" s="467"/>
      <c r="I25" s="467"/>
      <c r="J25" s="467"/>
      <c r="K25" s="467"/>
    </row>
    <row r="26" spans="1:11">
      <c r="A26" s="73"/>
      <c r="B26" s="73"/>
      <c r="C26" s="73"/>
      <c r="D26" s="73"/>
      <c r="E26" s="73"/>
      <c r="F26" s="73"/>
      <c r="G26" s="73"/>
      <c r="H26" s="467"/>
      <c r="I26" s="467"/>
      <c r="J26" s="467"/>
      <c r="K26" s="467"/>
    </row>
    <row r="27" spans="1:11">
      <c r="A27" s="73"/>
      <c r="B27" s="73"/>
      <c r="C27" s="73"/>
      <c r="D27" s="73"/>
      <c r="E27" s="73"/>
      <c r="F27" s="73"/>
      <c r="G27" s="73"/>
      <c r="H27" s="467"/>
      <c r="I27" s="467"/>
      <c r="J27" s="467"/>
      <c r="K27" s="467"/>
    </row>
    <row r="28" spans="1:11">
      <c r="A28" s="73"/>
      <c r="B28" s="73"/>
      <c r="C28" s="73"/>
      <c r="D28" s="73"/>
      <c r="E28" s="73"/>
      <c r="F28" s="73"/>
      <c r="G28" s="73"/>
      <c r="H28" s="467"/>
      <c r="I28" s="467"/>
      <c r="J28" s="467"/>
      <c r="K28" s="467"/>
    </row>
    <row r="29" spans="1:11">
      <c r="A29" s="73"/>
      <c r="B29" s="73"/>
      <c r="C29" s="73"/>
      <c r="D29" s="73"/>
      <c r="E29" s="73"/>
      <c r="F29" s="73"/>
      <c r="G29" s="73"/>
      <c r="H29" s="467"/>
      <c r="I29" s="467"/>
      <c r="J29" s="467"/>
      <c r="K29" s="467"/>
    </row>
    <row r="30" spans="1:11">
      <c r="A30" s="73"/>
      <c r="B30" s="73"/>
      <c r="C30" s="73"/>
      <c r="D30" s="73"/>
      <c r="E30" s="73"/>
      <c r="F30" s="73"/>
      <c r="G30" s="73"/>
      <c r="H30" s="467"/>
      <c r="I30" s="73"/>
      <c r="J30" s="467"/>
      <c r="K30" s="73"/>
    </row>
    <row r="31" spans="1:11">
      <c r="A31" s="73"/>
      <c r="B31" s="73"/>
      <c r="C31" s="73"/>
      <c r="D31" s="73"/>
      <c r="E31" s="73"/>
      <c r="F31" s="73"/>
      <c r="G31" s="73"/>
      <c r="H31" s="467"/>
      <c r="I31" s="73"/>
      <c r="J31" s="467"/>
      <c r="K31" s="73"/>
    </row>
    <row r="32" spans="1:11">
      <c r="A32" s="73"/>
      <c r="B32" s="73"/>
      <c r="C32" s="73"/>
      <c r="D32" s="73"/>
      <c r="E32" s="73"/>
      <c r="F32" s="73"/>
      <c r="G32" s="73"/>
      <c r="H32" s="467"/>
      <c r="I32" s="73"/>
      <c r="J32" s="467"/>
      <c r="K32" s="73"/>
    </row>
    <row r="33" spans="8:10">
      <c r="H33" s="468"/>
      <c r="J33" s="468"/>
    </row>
    <row r="34" spans="8:10">
      <c r="H34" s="468"/>
      <c r="J34" s="468"/>
    </row>
    <row r="35" spans="8:10">
      <c r="H35" s="468"/>
      <c r="J35" s="468"/>
    </row>
    <row r="36" spans="8:10">
      <c r="H36" s="468"/>
      <c r="J36" s="468"/>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558BA-9413-436D-90AC-102F9B1D35E3}">
  <dimension ref="A1:D40"/>
  <sheetViews>
    <sheetView zoomScale="90" zoomScaleNormal="90" zoomScaleSheetLayoutView="100" workbookViewId="0">
      <selection activeCell="A3" sqref="A3:D4"/>
    </sheetView>
  </sheetViews>
  <sheetFormatPr defaultColWidth="9.1796875" defaultRowHeight="14.5"/>
  <cols>
    <col min="1" max="1" width="24.453125" style="81" customWidth="1"/>
    <col min="2" max="2" width="27.453125" style="81" customWidth="1"/>
    <col min="3" max="3" width="20.1796875" style="81" customWidth="1"/>
    <col min="4" max="256" width="9.1796875" style="81"/>
    <col min="257" max="257" width="24.453125" style="81" customWidth="1"/>
    <col min="258" max="258" width="27.453125" style="81" customWidth="1"/>
    <col min="259" max="259" width="20.1796875" style="81" customWidth="1"/>
    <col min="260" max="512" width="9.1796875" style="81"/>
    <col min="513" max="513" width="24.453125" style="81" customWidth="1"/>
    <col min="514" max="514" width="27.453125" style="81" customWidth="1"/>
    <col min="515" max="515" width="20.1796875" style="81" customWidth="1"/>
    <col min="516" max="768" width="9.1796875" style="81"/>
    <col min="769" max="769" width="24.453125" style="81" customWidth="1"/>
    <col min="770" max="770" width="27.453125" style="81" customWidth="1"/>
    <col min="771" max="771" width="20.1796875" style="81" customWidth="1"/>
    <col min="772" max="1024" width="9.1796875" style="81"/>
    <col min="1025" max="1025" width="24.453125" style="81" customWidth="1"/>
    <col min="1026" max="1026" width="27.453125" style="81" customWidth="1"/>
    <col min="1027" max="1027" width="20.1796875" style="81" customWidth="1"/>
    <col min="1028" max="1280" width="9.1796875" style="81"/>
    <col min="1281" max="1281" width="24.453125" style="81" customWidth="1"/>
    <col min="1282" max="1282" width="27.453125" style="81" customWidth="1"/>
    <col min="1283" max="1283" width="20.1796875" style="81" customWidth="1"/>
    <col min="1284" max="1536" width="9.1796875" style="81"/>
    <col min="1537" max="1537" width="24.453125" style="81" customWidth="1"/>
    <col min="1538" max="1538" width="27.453125" style="81" customWidth="1"/>
    <col min="1539" max="1539" width="20.1796875" style="81" customWidth="1"/>
    <col min="1540" max="1792" width="9.1796875" style="81"/>
    <col min="1793" max="1793" width="24.453125" style="81" customWidth="1"/>
    <col min="1794" max="1794" width="27.453125" style="81" customWidth="1"/>
    <col min="1795" max="1795" width="20.1796875" style="81" customWidth="1"/>
    <col min="1796" max="2048" width="9.1796875" style="81"/>
    <col min="2049" max="2049" width="24.453125" style="81" customWidth="1"/>
    <col min="2050" max="2050" width="27.453125" style="81" customWidth="1"/>
    <col min="2051" max="2051" width="20.1796875" style="81" customWidth="1"/>
    <col min="2052" max="2304" width="9.1796875" style="81"/>
    <col min="2305" max="2305" width="24.453125" style="81" customWidth="1"/>
    <col min="2306" max="2306" width="27.453125" style="81" customWidth="1"/>
    <col min="2307" max="2307" width="20.1796875" style="81" customWidth="1"/>
    <col min="2308" max="2560" width="9.1796875" style="81"/>
    <col min="2561" max="2561" width="24.453125" style="81" customWidth="1"/>
    <col min="2562" max="2562" width="27.453125" style="81" customWidth="1"/>
    <col min="2563" max="2563" width="20.1796875" style="81" customWidth="1"/>
    <col min="2564" max="2816" width="9.1796875" style="81"/>
    <col min="2817" max="2817" width="24.453125" style="81" customWidth="1"/>
    <col min="2818" max="2818" width="27.453125" style="81" customWidth="1"/>
    <col min="2819" max="2819" width="20.1796875" style="81" customWidth="1"/>
    <col min="2820" max="3072" width="9.1796875" style="81"/>
    <col min="3073" max="3073" width="24.453125" style="81" customWidth="1"/>
    <col min="3074" max="3074" width="27.453125" style="81" customWidth="1"/>
    <col min="3075" max="3075" width="20.1796875" style="81" customWidth="1"/>
    <col min="3076" max="3328" width="9.1796875" style="81"/>
    <col min="3329" max="3329" width="24.453125" style="81" customWidth="1"/>
    <col min="3330" max="3330" width="27.453125" style="81" customWidth="1"/>
    <col min="3331" max="3331" width="20.1796875" style="81" customWidth="1"/>
    <col min="3332" max="3584" width="9.1796875" style="81"/>
    <col min="3585" max="3585" width="24.453125" style="81" customWidth="1"/>
    <col min="3586" max="3586" width="27.453125" style="81" customWidth="1"/>
    <col min="3587" max="3587" width="20.1796875" style="81" customWidth="1"/>
    <col min="3588" max="3840" width="9.1796875" style="81"/>
    <col min="3841" max="3841" width="24.453125" style="81" customWidth="1"/>
    <col min="3842" max="3842" width="27.453125" style="81" customWidth="1"/>
    <col min="3843" max="3843" width="20.1796875" style="81" customWidth="1"/>
    <col min="3844" max="4096" width="9.1796875" style="81"/>
    <col min="4097" max="4097" width="24.453125" style="81" customWidth="1"/>
    <col min="4098" max="4098" width="27.453125" style="81" customWidth="1"/>
    <col min="4099" max="4099" width="20.1796875" style="81" customWidth="1"/>
    <col min="4100" max="4352" width="9.1796875" style="81"/>
    <col min="4353" max="4353" width="24.453125" style="81" customWidth="1"/>
    <col min="4354" max="4354" width="27.453125" style="81" customWidth="1"/>
    <col min="4355" max="4355" width="20.1796875" style="81" customWidth="1"/>
    <col min="4356" max="4608" width="9.1796875" style="81"/>
    <col min="4609" max="4609" width="24.453125" style="81" customWidth="1"/>
    <col min="4610" max="4610" width="27.453125" style="81" customWidth="1"/>
    <col min="4611" max="4611" width="20.1796875" style="81" customWidth="1"/>
    <col min="4612" max="4864" width="9.1796875" style="81"/>
    <col min="4865" max="4865" width="24.453125" style="81" customWidth="1"/>
    <col min="4866" max="4866" width="27.453125" style="81" customWidth="1"/>
    <col min="4867" max="4867" width="20.1796875" style="81" customWidth="1"/>
    <col min="4868" max="5120" width="9.1796875" style="81"/>
    <col min="5121" max="5121" width="24.453125" style="81" customWidth="1"/>
    <col min="5122" max="5122" width="27.453125" style="81" customWidth="1"/>
    <col min="5123" max="5123" width="20.1796875" style="81" customWidth="1"/>
    <col min="5124" max="5376" width="9.1796875" style="81"/>
    <col min="5377" max="5377" width="24.453125" style="81" customWidth="1"/>
    <col min="5378" max="5378" width="27.453125" style="81" customWidth="1"/>
    <col min="5379" max="5379" width="20.1796875" style="81" customWidth="1"/>
    <col min="5380" max="5632" width="9.1796875" style="81"/>
    <col min="5633" max="5633" width="24.453125" style="81" customWidth="1"/>
    <col min="5634" max="5634" width="27.453125" style="81" customWidth="1"/>
    <col min="5635" max="5635" width="20.1796875" style="81" customWidth="1"/>
    <col min="5636" max="5888" width="9.1796875" style="81"/>
    <col min="5889" max="5889" width="24.453125" style="81" customWidth="1"/>
    <col min="5890" max="5890" width="27.453125" style="81" customWidth="1"/>
    <col min="5891" max="5891" width="20.1796875" style="81" customWidth="1"/>
    <col min="5892" max="6144" width="9.1796875" style="81"/>
    <col min="6145" max="6145" width="24.453125" style="81" customWidth="1"/>
    <col min="6146" max="6146" width="27.453125" style="81" customWidth="1"/>
    <col min="6147" max="6147" width="20.1796875" style="81" customWidth="1"/>
    <col min="6148" max="6400" width="9.1796875" style="81"/>
    <col min="6401" max="6401" width="24.453125" style="81" customWidth="1"/>
    <col min="6402" max="6402" width="27.453125" style="81" customWidth="1"/>
    <col min="6403" max="6403" width="20.1796875" style="81" customWidth="1"/>
    <col min="6404" max="6656" width="9.1796875" style="81"/>
    <col min="6657" max="6657" width="24.453125" style="81" customWidth="1"/>
    <col min="6658" max="6658" width="27.453125" style="81" customWidth="1"/>
    <col min="6659" max="6659" width="20.1796875" style="81" customWidth="1"/>
    <col min="6660" max="6912" width="9.1796875" style="81"/>
    <col min="6913" max="6913" width="24.453125" style="81" customWidth="1"/>
    <col min="6914" max="6914" width="27.453125" style="81" customWidth="1"/>
    <col min="6915" max="6915" width="20.1796875" style="81" customWidth="1"/>
    <col min="6916" max="7168" width="9.1796875" style="81"/>
    <col min="7169" max="7169" width="24.453125" style="81" customWidth="1"/>
    <col min="7170" max="7170" width="27.453125" style="81" customWidth="1"/>
    <col min="7171" max="7171" width="20.1796875" style="81" customWidth="1"/>
    <col min="7172" max="7424" width="9.1796875" style="81"/>
    <col min="7425" max="7425" width="24.453125" style="81" customWidth="1"/>
    <col min="7426" max="7426" width="27.453125" style="81" customWidth="1"/>
    <col min="7427" max="7427" width="20.1796875" style="81" customWidth="1"/>
    <col min="7428" max="7680" width="9.1796875" style="81"/>
    <col min="7681" max="7681" width="24.453125" style="81" customWidth="1"/>
    <col min="7682" max="7682" width="27.453125" style="81" customWidth="1"/>
    <col min="7683" max="7683" width="20.1796875" style="81" customWidth="1"/>
    <col min="7684" max="7936" width="9.1796875" style="81"/>
    <col min="7937" max="7937" width="24.453125" style="81" customWidth="1"/>
    <col min="7938" max="7938" width="27.453125" style="81" customWidth="1"/>
    <col min="7939" max="7939" width="20.1796875" style="81" customWidth="1"/>
    <col min="7940" max="8192" width="9.1796875" style="81"/>
    <col min="8193" max="8193" width="24.453125" style="81" customWidth="1"/>
    <col min="8194" max="8194" width="27.453125" style="81" customWidth="1"/>
    <col min="8195" max="8195" width="20.1796875" style="81" customWidth="1"/>
    <col min="8196" max="8448" width="9.1796875" style="81"/>
    <col min="8449" max="8449" width="24.453125" style="81" customWidth="1"/>
    <col min="8450" max="8450" width="27.453125" style="81" customWidth="1"/>
    <col min="8451" max="8451" width="20.1796875" style="81" customWidth="1"/>
    <col min="8452" max="8704" width="9.1796875" style="81"/>
    <col min="8705" max="8705" width="24.453125" style="81" customWidth="1"/>
    <col min="8706" max="8706" width="27.453125" style="81" customWidth="1"/>
    <col min="8707" max="8707" width="20.1796875" style="81" customWidth="1"/>
    <col min="8708" max="8960" width="9.1796875" style="81"/>
    <col min="8961" max="8961" width="24.453125" style="81" customWidth="1"/>
    <col min="8962" max="8962" width="27.453125" style="81" customWidth="1"/>
    <col min="8963" max="8963" width="20.1796875" style="81" customWidth="1"/>
    <col min="8964" max="9216" width="9.1796875" style="81"/>
    <col min="9217" max="9217" width="24.453125" style="81" customWidth="1"/>
    <col min="9218" max="9218" width="27.453125" style="81" customWidth="1"/>
    <col min="9219" max="9219" width="20.1796875" style="81" customWidth="1"/>
    <col min="9220" max="9472" width="9.1796875" style="81"/>
    <col min="9473" max="9473" width="24.453125" style="81" customWidth="1"/>
    <col min="9474" max="9474" width="27.453125" style="81" customWidth="1"/>
    <col min="9475" max="9475" width="20.1796875" style="81" customWidth="1"/>
    <col min="9476" max="9728" width="9.1796875" style="81"/>
    <col min="9729" max="9729" width="24.453125" style="81" customWidth="1"/>
    <col min="9730" max="9730" width="27.453125" style="81" customWidth="1"/>
    <col min="9731" max="9731" width="20.1796875" style="81" customWidth="1"/>
    <col min="9732" max="9984" width="9.1796875" style="81"/>
    <col min="9985" max="9985" width="24.453125" style="81" customWidth="1"/>
    <col min="9986" max="9986" width="27.453125" style="81" customWidth="1"/>
    <col min="9987" max="9987" width="20.1796875" style="81" customWidth="1"/>
    <col min="9988" max="10240" width="9.1796875" style="81"/>
    <col min="10241" max="10241" width="24.453125" style="81" customWidth="1"/>
    <col min="10242" max="10242" width="27.453125" style="81" customWidth="1"/>
    <col min="10243" max="10243" width="20.1796875" style="81" customWidth="1"/>
    <col min="10244" max="10496" width="9.1796875" style="81"/>
    <col min="10497" max="10497" width="24.453125" style="81" customWidth="1"/>
    <col min="10498" max="10498" width="27.453125" style="81" customWidth="1"/>
    <col min="10499" max="10499" width="20.1796875" style="81" customWidth="1"/>
    <col min="10500" max="10752" width="9.1796875" style="81"/>
    <col min="10753" max="10753" width="24.453125" style="81" customWidth="1"/>
    <col min="10754" max="10754" width="27.453125" style="81" customWidth="1"/>
    <col min="10755" max="10755" width="20.1796875" style="81" customWidth="1"/>
    <col min="10756" max="11008" width="9.1796875" style="81"/>
    <col min="11009" max="11009" width="24.453125" style="81" customWidth="1"/>
    <col min="11010" max="11010" width="27.453125" style="81" customWidth="1"/>
    <col min="11011" max="11011" width="20.1796875" style="81" customWidth="1"/>
    <col min="11012" max="11264" width="9.1796875" style="81"/>
    <col min="11265" max="11265" width="24.453125" style="81" customWidth="1"/>
    <col min="11266" max="11266" width="27.453125" style="81" customWidth="1"/>
    <col min="11267" max="11267" width="20.1796875" style="81" customWidth="1"/>
    <col min="11268" max="11520" width="9.1796875" style="81"/>
    <col min="11521" max="11521" width="24.453125" style="81" customWidth="1"/>
    <col min="11522" max="11522" width="27.453125" style="81" customWidth="1"/>
    <col min="11523" max="11523" width="20.1796875" style="81" customWidth="1"/>
    <col min="11524" max="11776" width="9.1796875" style="81"/>
    <col min="11777" max="11777" width="24.453125" style="81" customWidth="1"/>
    <col min="11778" max="11778" width="27.453125" style="81" customWidth="1"/>
    <col min="11779" max="11779" width="20.1796875" style="81" customWidth="1"/>
    <col min="11780" max="12032" width="9.1796875" style="81"/>
    <col min="12033" max="12033" width="24.453125" style="81" customWidth="1"/>
    <col min="12034" max="12034" width="27.453125" style="81" customWidth="1"/>
    <col min="12035" max="12035" width="20.1796875" style="81" customWidth="1"/>
    <col min="12036" max="12288" width="9.1796875" style="81"/>
    <col min="12289" max="12289" width="24.453125" style="81" customWidth="1"/>
    <col min="12290" max="12290" width="27.453125" style="81" customWidth="1"/>
    <col min="12291" max="12291" width="20.1796875" style="81" customWidth="1"/>
    <col min="12292" max="12544" width="9.1796875" style="81"/>
    <col min="12545" max="12545" width="24.453125" style="81" customWidth="1"/>
    <col min="12546" max="12546" width="27.453125" style="81" customWidth="1"/>
    <col min="12547" max="12547" width="20.1796875" style="81" customWidth="1"/>
    <col min="12548" max="12800" width="9.1796875" style="81"/>
    <col min="12801" max="12801" width="24.453125" style="81" customWidth="1"/>
    <col min="12802" max="12802" width="27.453125" style="81" customWidth="1"/>
    <col min="12803" max="12803" width="20.1796875" style="81" customWidth="1"/>
    <col min="12804" max="13056" width="9.1796875" style="81"/>
    <col min="13057" max="13057" width="24.453125" style="81" customWidth="1"/>
    <col min="13058" max="13058" width="27.453125" style="81" customWidth="1"/>
    <col min="13059" max="13059" width="20.1796875" style="81" customWidth="1"/>
    <col min="13060" max="13312" width="9.1796875" style="81"/>
    <col min="13313" max="13313" width="24.453125" style="81" customWidth="1"/>
    <col min="13314" max="13314" width="27.453125" style="81" customWidth="1"/>
    <col min="13315" max="13315" width="20.1796875" style="81" customWidth="1"/>
    <col min="13316" max="13568" width="9.1796875" style="81"/>
    <col min="13569" max="13569" width="24.453125" style="81" customWidth="1"/>
    <col min="13570" max="13570" width="27.453125" style="81" customWidth="1"/>
    <col min="13571" max="13571" width="20.1796875" style="81" customWidth="1"/>
    <col min="13572" max="13824" width="9.1796875" style="81"/>
    <col min="13825" max="13825" width="24.453125" style="81" customWidth="1"/>
    <col min="13826" max="13826" width="27.453125" style="81" customWidth="1"/>
    <col min="13827" max="13827" width="20.1796875" style="81" customWidth="1"/>
    <col min="13828" max="14080" width="9.1796875" style="81"/>
    <col min="14081" max="14081" width="24.453125" style="81" customWidth="1"/>
    <col min="14082" max="14082" width="27.453125" style="81" customWidth="1"/>
    <col min="14083" max="14083" width="20.1796875" style="81" customWidth="1"/>
    <col min="14084" max="14336" width="9.1796875" style="81"/>
    <col min="14337" max="14337" width="24.453125" style="81" customWidth="1"/>
    <col min="14338" max="14338" width="27.453125" style="81" customWidth="1"/>
    <col min="14339" max="14339" width="20.1796875" style="81" customWidth="1"/>
    <col min="14340" max="14592" width="9.1796875" style="81"/>
    <col min="14593" max="14593" width="24.453125" style="81" customWidth="1"/>
    <col min="14594" max="14594" width="27.453125" style="81" customWidth="1"/>
    <col min="14595" max="14595" width="20.1796875" style="81" customWidth="1"/>
    <col min="14596" max="14848" width="9.1796875" style="81"/>
    <col min="14849" max="14849" width="24.453125" style="81" customWidth="1"/>
    <col min="14850" max="14850" width="27.453125" style="81" customWidth="1"/>
    <col min="14851" max="14851" width="20.1796875" style="81" customWidth="1"/>
    <col min="14852" max="15104" width="9.1796875" style="81"/>
    <col min="15105" max="15105" width="24.453125" style="81" customWidth="1"/>
    <col min="15106" max="15106" width="27.453125" style="81" customWidth="1"/>
    <col min="15107" max="15107" width="20.1796875" style="81" customWidth="1"/>
    <col min="15108" max="15360" width="9.1796875" style="81"/>
    <col min="15361" max="15361" width="24.453125" style="81" customWidth="1"/>
    <col min="15362" max="15362" width="27.453125" style="81" customWidth="1"/>
    <col min="15363" max="15363" width="20.1796875" style="81" customWidth="1"/>
    <col min="15364" max="15616" width="9.1796875" style="81"/>
    <col min="15617" max="15617" width="24.453125" style="81" customWidth="1"/>
    <col min="15618" max="15618" width="27.453125" style="81" customWidth="1"/>
    <col min="15619" max="15619" width="20.1796875" style="81" customWidth="1"/>
    <col min="15620" max="15872" width="9.1796875" style="81"/>
    <col min="15873" max="15873" width="24.453125" style="81" customWidth="1"/>
    <col min="15874" max="15874" width="27.453125" style="81" customWidth="1"/>
    <col min="15875" max="15875" width="20.1796875" style="81" customWidth="1"/>
    <col min="15876" max="16128" width="9.1796875" style="81"/>
    <col min="16129" max="16129" width="24.453125" style="81" customWidth="1"/>
    <col min="16130" max="16130" width="27.453125" style="81" customWidth="1"/>
    <col min="16131" max="16131" width="20.1796875" style="81" customWidth="1"/>
    <col min="16132" max="16384" width="9.1796875" style="81"/>
  </cols>
  <sheetData>
    <row r="1" spans="1:4" ht="21" customHeight="1">
      <c r="A1" s="531" t="s">
        <v>632</v>
      </c>
      <c r="B1" s="532"/>
      <c r="C1" s="200"/>
    </row>
    <row r="2" spans="1:4" ht="28.5" customHeight="1">
      <c r="A2" s="640" t="s">
        <v>3247</v>
      </c>
      <c r="B2" s="640"/>
      <c r="C2" s="640"/>
      <c r="D2" s="130"/>
    </row>
    <row r="3" spans="1:4" ht="12.75" customHeight="1">
      <c r="A3" s="533"/>
      <c r="B3" s="533"/>
      <c r="C3" s="533"/>
      <c r="D3" s="130"/>
    </row>
    <row r="4" spans="1:4">
      <c r="A4" s="531" t="s">
        <v>633</v>
      </c>
      <c r="B4" s="531" t="s">
        <v>634</v>
      </c>
      <c r="C4" s="531" t="s">
        <v>635</v>
      </c>
    </row>
    <row r="5" spans="1:4">
      <c r="A5" s="200"/>
      <c r="B5" s="200"/>
      <c r="C5" s="200"/>
    </row>
    <row r="6" spans="1:4">
      <c r="A6" s="455" t="s">
        <v>636</v>
      </c>
      <c r="B6" s="117"/>
      <c r="C6" s="117"/>
    </row>
    <row r="7" spans="1:4">
      <c r="A7" s="200" t="s">
        <v>637</v>
      </c>
      <c r="B7" s="534" t="s">
        <v>638</v>
      </c>
      <c r="C7" s="200"/>
    </row>
    <row r="8" spans="1:4">
      <c r="A8" s="200" t="s">
        <v>639</v>
      </c>
      <c r="B8" s="534" t="s">
        <v>640</v>
      </c>
      <c r="C8" s="200"/>
    </row>
    <row r="9" spans="1:4">
      <c r="A9" s="200" t="s">
        <v>641</v>
      </c>
      <c r="B9" s="534" t="s">
        <v>642</v>
      </c>
      <c r="C9" s="200"/>
    </row>
    <row r="10" spans="1:4">
      <c r="A10" s="200" t="s">
        <v>643</v>
      </c>
      <c r="B10" s="534" t="s">
        <v>644</v>
      </c>
      <c r="C10" s="200"/>
    </row>
    <row r="11" spans="1:4">
      <c r="A11" s="200" t="s">
        <v>645</v>
      </c>
      <c r="B11" s="534" t="s">
        <v>646</v>
      </c>
      <c r="C11" s="200"/>
    </row>
    <row r="12" spans="1:4">
      <c r="A12" s="200" t="s">
        <v>647</v>
      </c>
      <c r="B12" s="534" t="s">
        <v>648</v>
      </c>
      <c r="C12" s="200" t="s">
        <v>649</v>
      </c>
    </row>
    <row r="13" spans="1:4">
      <c r="A13" s="200" t="s">
        <v>650</v>
      </c>
      <c r="B13" s="534" t="s">
        <v>651</v>
      </c>
      <c r="C13" s="200"/>
    </row>
    <row r="14" spans="1:4">
      <c r="A14" s="200" t="s">
        <v>652</v>
      </c>
      <c r="B14" s="534" t="s">
        <v>653</v>
      </c>
      <c r="C14" s="200"/>
    </row>
    <row r="15" spans="1:4">
      <c r="A15" s="200" t="s">
        <v>654</v>
      </c>
      <c r="B15" s="534" t="s">
        <v>655</v>
      </c>
      <c r="C15" s="200" t="s">
        <v>649</v>
      </c>
    </row>
    <row r="16" spans="1:4">
      <c r="A16" s="200" t="s">
        <v>656</v>
      </c>
      <c r="B16" s="534" t="s">
        <v>657</v>
      </c>
      <c r="C16" s="200"/>
    </row>
    <row r="17" spans="1:3">
      <c r="A17" s="200" t="s">
        <v>658</v>
      </c>
      <c r="B17" s="534" t="s">
        <v>659</v>
      </c>
      <c r="C17" s="200"/>
    </row>
    <row r="18" spans="1:3">
      <c r="A18" s="200" t="s">
        <v>660</v>
      </c>
      <c r="B18" s="534" t="s">
        <v>661</v>
      </c>
      <c r="C18" s="200"/>
    </row>
    <row r="19" spans="1:3">
      <c r="A19" s="200" t="s">
        <v>662</v>
      </c>
      <c r="B19" s="534" t="s">
        <v>663</v>
      </c>
      <c r="C19" s="200"/>
    </row>
    <row r="20" spans="1:3">
      <c r="A20" s="200" t="s">
        <v>664</v>
      </c>
      <c r="B20" s="534" t="s">
        <v>665</v>
      </c>
      <c r="C20" s="200"/>
    </row>
    <row r="21" spans="1:3">
      <c r="A21" s="200" t="s">
        <v>666</v>
      </c>
      <c r="B21" s="534"/>
      <c r="C21" s="200"/>
    </row>
    <row r="22" spans="1:3">
      <c r="A22" s="200"/>
      <c r="B22" s="534"/>
      <c r="C22" s="200"/>
    </row>
    <row r="23" spans="1:3">
      <c r="A23" s="531" t="s">
        <v>667</v>
      </c>
      <c r="B23" s="534"/>
      <c r="C23" s="200"/>
    </row>
    <row r="24" spans="1:3">
      <c r="A24" s="200" t="s">
        <v>668</v>
      </c>
      <c r="B24" s="534" t="s">
        <v>669</v>
      </c>
      <c r="C24" s="200"/>
    </row>
    <row r="25" spans="1:3">
      <c r="A25" s="200" t="s">
        <v>670</v>
      </c>
      <c r="B25" s="534" t="s">
        <v>671</v>
      </c>
      <c r="C25" s="200"/>
    </row>
    <row r="26" spans="1:3">
      <c r="A26" s="200" t="s">
        <v>672</v>
      </c>
      <c r="B26" s="534" t="s">
        <v>673</v>
      </c>
      <c r="C26" s="200" t="s">
        <v>649</v>
      </c>
    </row>
    <row r="27" spans="1:3">
      <c r="A27" s="200" t="s">
        <v>674</v>
      </c>
      <c r="B27" s="534" t="s">
        <v>675</v>
      </c>
      <c r="C27" s="200" t="s">
        <v>649</v>
      </c>
    </row>
    <row r="28" spans="1:3">
      <c r="A28" s="200" t="s">
        <v>676</v>
      </c>
      <c r="B28" s="534" t="s">
        <v>677</v>
      </c>
      <c r="C28" s="200"/>
    </row>
    <row r="29" spans="1:3">
      <c r="A29" s="200" t="s">
        <v>678</v>
      </c>
      <c r="B29" s="534" t="s">
        <v>679</v>
      </c>
      <c r="C29" s="200"/>
    </row>
    <row r="30" spans="1:3">
      <c r="A30" s="200" t="s">
        <v>680</v>
      </c>
      <c r="B30" s="534" t="s">
        <v>681</v>
      </c>
      <c r="C30" s="200"/>
    </row>
    <row r="31" spans="1:3">
      <c r="A31" s="200" t="s">
        <v>682</v>
      </c>
      <c r="B31" s="534" t="s">
        <v>683</v>
      </c>
      <c r="C31" s="200"/>
    </row>
    <row r="32" spans="1:3">
      <c r="A32" s="200" t="s">
        <v>684</v>
      </c>
      <c r="B32" s="534" t="s">
        <v>685</v>
      </c>
      <c r="C32" s="200" t="s">
        <v>649</v>
      </c>
    </row>
    <row r="33" spans="1:3">
      <c r="A33" s="200" t="s">
        <v>686</v>
      </c>
      <c r="B33" s="200" t="s">
        <v>687</v>
      </c>
      <c r="C33" s="200" t="s">
        <v>649</v>
      </c>
    </row>
    <row r="34" spans="1:3">
      <c r="A34" s="200" t="s">
        <v>688</v>
      </c>
      <c r="B34" s="534" t="s">
        <v>689</v>
      </c>
      <c r="C34" s="200"/>
    </row>
    <row r="35" spans="1:3">
      <c r="A35" s="200" t="s">
        <v>690</v>
      </c>
      <c r="B35" s="534" t="s">
        <v>691</v>
      </c>
      <c r="C35" s="200"/>
    </row>
    <row r="36" spans="1:3">
      <c r="A36" s="200" t="s">
        <v>692</v>
      </c>
      <c r="B36" s="534" t="s">
        <v>693</v>
      </c>
      <c r="C36" s="200" t="s">
        <v>649</v>
      </c>
    </row>
    <row r="37" spans="1:3">
      <c r="A37" s="200" t="s">
        <v>694</v>
      </c>
      <c r="B37" s="534" t="s">
        <v>695</v>
      </c>
      <c r="C37" s="200"/>
    </row>
    <row r="38" spans="1:3">
      <c r="A38" s="200" t="s">
        <v>696</v>
      </c>
      <c r="B38" s="534" t="s">
        <v>697</v>
      </c>
      <c r="C38" s="200" t="s">
        <v>649</v>
      </c>
    </row>
    <row r="39" spans="1:3">
      <c r="A39" s="200" t="s">
        <v>698</v>
      </c>
      <c r="B39" s="534" t="s">
        <v>699</v>
      </c>
      <c r="C39" s="200"/>
    </row>
    <row r="40" spans="1:3">
      <c r="A40" s="200" t="s">
        <v>666</v>
      </c>
      <c r="B40" s="534" t="s">
        <v>3246</v>
      </c>
      <c r="C40" s="200" t="s">
        <v>649</v>
      </c>
    </row>
  </sheetData>
  <mergeCells count="1">
    <mergeCell ref="A2:C2"/>
  </mergeCells>
  <pageMargins left="0.75" right="0.75" top="1" bottom="1" header="0.5" footer="0.5"/>
  <pageSetup paperSize="9" orientation="portrait" horizontalDpi="4294967294"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8EB4E-BB84-44F5-A7CF-039620E0CA5B}">
  <sheetPr>
    <tabColor theme="8" tint="-0.499984740745262"/>
  </sheetPr>
  <dimension ref="A1:W125"/>
  <sheetViews>
    <sheetView topLeftCell="A106" zoomScale="90" zoomScaleNormal="90" workbookViewId="0">
      <selection activeCell="A3" sqref="A3:D4"/>
    </sheetView>
  </sheetViews>
  <sheetFormatPr defaultColWidth="8.81640625" defaultRowHeight="13"/>
  <cols>
    <col min="1" max="1" width="4.81640625" style="55" customWidth="1"/>
    <col min="2" max="2" width="8" style="27" customWidth="1"/>
    <col min="3" max="4" width="60.81640625" style="27" customWidth="1"/>
    <col min="5" max="5" width="35.453125" style="574" hidden="1" customWidth="1"/>
    <col min="6" max="7" width="8" style="574" hidden="1" customWidth="1"/>
    <col min="8" max="8" width="31.453125" style="574" hidden="1" customWidth="1"/>
    <col min="9" max="10" width="0" style="574" hidden="1" customWidth="1"/>
    <col min="11" max="11" width="49.453125" style="27" customWidth="1"/>
    <col min="12" max="12" width="8.81640625" style="353"/>
    <col min="13" max="13" width="8.81640625" style="27"/>
    <col min="14" max="14" width="31.1796875" style="27" customWidth="1"/>
    <col min="15" max="16" width="8.81640625" style="27"/>
    <col min="17" max="17" width="30.81640625" style="27" customWidth="1"/>
    <col min="18" max="16384" width="8.81640625" style="27"/>
  </cols>
  <sheetData>
    <row r="1" spans="1:23">
      <c r="A1" s="68" t="s">
        <v>48</v>
      </c>
      <c r="B1" s="50" t="s">
        <v>93</v>
      </c>
      <c r="C1" s="50"/>
      <c r="D1" s="50"/>
      <c r="E1" s="564"/>
      <c r="F1" s="564"/>
      <c r="G1" s="564"/>
      <c r="H1" s="564"/>
      <c r="I1" s="564"/>
      <c r="J1" s="564"/>
      <c r="K1" s="51"/>
      <c r="L1" s="576"/>
      <c r="M1" s="51"/>
      <c r="N1" s="51"/>
      <c r="O1" s="51"/>
      <c r="P1" s="51"/>
      <c r="Q1" s="51"/>
      <c r="R1" s="51"/>
      <c r="S1" s="51"/>
    </row>
    <row r="2" spans="1:23" ht="15" customHeight="1">
      <c r="B2" s="50"/>
      <c r="C2" s="50"/>
      <c r="D2" s="50"/>
      <c r="E2" s="564"/>
      <c r="F2" s="564"/>
      <c r="G2" s="564"/>
      <c r="H2" s="564"/>
      <c r="I2" s="564"/>
      <c r="J2" s="564"/>
      <c r="K2" s="51"/>
      <c r="L2" s="576"/>
      <c r="M2" s="51"/>
      <c r="N2" s="51"/>
      <c r="O2" s="51"/>
      <c r="P2" s="51"/>
      <c r="Q2" s="51"/>
      <c r="R2" s="51"/>
      <c r="S2" s="51"/>
    </row>
    <row r="3" spans="1:23" s="324" customFormat="1">
      <c r="A3" s="323"/>
      <c r="B3" s="33"/>
      <c r="C3" s="492" t="s">
        <v>362</v>
      </c>
      <c r="D3" s="15" t="s">
        <v>363</v>
      </c>
      <c r="E3" s="565"/>
      <c r="F3" s="565"/>
      <c r="G3" s="565"/>
      <c r="H3" s="565"/>
      <c r="I3" s="565"/>
      <c r="J3" s="565"/>
      <c r="K3" s="51"/>
      <c r="L3" s="576"/>
      <c r="M3" s="51"/>
      <c r="N3" s="51"/>
      <c r="O3" s="51"/>
      <c r="P3" s="51"/>
      <c r="Q3" s="51"/>
      <c r="R3" s="51"/>
      <c r="S3" s="51"/>
    </row>
    <row r="4" spans="1:23" s="324" customFormat="1">
      <c r="A4" s="323"/>
      <c r="B4" s="33"/>
      <c r="C4" s="470" t="s">
        <v>2438</v>
      </c>
      <c r="D4" s="470" t="s">
        <v>2439</v>
      </c>
      <c r="E4" s="565"/>
      <c r="F4" s="565"/>
      <c r="G4" s="565"/>
      <c r="H4" s="565"/>
      <c r="I4" s="565"/>
      <c r="J4" s="565"/>
      <c r="K4" s="51"/>
      <c r="L4" s="576"/>
      <c r="M4" s="51"/>
      <c r="N4" s="51"/>
      <c r="O4" s="51"/>
      <c r="P4" s="51"/>
      <c r="Q4" s="51"/>
      <c r="R4" s="51"/>
      <c r="S4" s="51"/>
    </row>
    <row r="5" spans="1:23" s="324" customFormat="1">
      <c r="A5" s="323"/>
      <c r="B5" s="33"/>
      <c r="C5" s="492" t="s">
        <v>0</v>
      </c>
      <c r="D5" s="492" t="s">
        <v>43</v>
      </c>
      <c r="E5" s="565"/>
      <c r="F5" s="565"/>
      <c r="G5" s="565"/>
      <c r="H5" s="565"/>
      <c r="I5" s="565"/>
      <c r="J5" s="565"/>
      <c r="K5" s="51"/>
      <c r="L5" s="576"/>
      <c r="M5" s="51"/>
      <c r="N5" s="51"/>
      <c r="O5" s="51"/>
      <c r="P5" s="51"/>
      <c r="Q5" s="51"/>
      <c r="R5" s="51"/>
      <c r="S5" s="51"/>
    </row>
    <row r="6" spans="1:23" s="324" customFormat="1">
      <c r="A6" s="323"/>
      <c r="B6" s="33"/>
      <c r="C6" s="2" t="s">
        <v>96</v>
      </c>
      <c r="D6" s="2" t="s">
        <v>97</v>
      </c>
      <c r="E6" s="565"/>
      <c r="F6" s="565"/>
      <c r="G6" s="565"/>
      <c r="H6" s="565"/>
      <c r="I6" s="565"/>
      <c r="J6" s="565"/>
      <c r="K6" s="51"/>
      <c r="L6" s="576"/>
      <c r="M6" s="51"/>
      <c r="N6" s="51"/>
      <c r="O6" s="51"/>
      <c r="P6" s="51"/>
      <c r="Q6" s="51"/>
      <c r="R6" s="51"/>
      <c r="S6" s="51"/>
    </row>
    <row r="7" spans="1:23" s="324" customFormat="1">
      <c r="A7" s="323"/>
      <c r="B7" s="33"/>
      <c r="C7" s="15" t="s">
        <v>98</v>
      </c>
      <c r="D7" s="15" t="s">
        <v>99</v>
      </c>
      <c r="E7" s="565"/>
      <c r="F7" s="565"/>
      <c r="G7" s="565"/>
      <c r="H7" s="565"/>
      <c r="I7" s="565"/>
      <c r="J7" s="565"/>
      <c r="K7" s="51"/>
      <c r="L7" s="576"/>
      <c r="M7" s="51"/>
      <c r="N7" s="51"/>
      <c r="O7" s="51"/>
      <c r="P7" s="51"/>
      <c r="Q7" s="51"/>
      <c r="R7" s="51"/>
      <c r="S7" s="51"/>
    </row>
    <row r="8" spans="1:23" s="324" customFormat="1">
      <c r="A8" s="323"/>
      <c r="B8" s="33"/>
      <c r="C8" s="2" t="s">
        <v>2179</v>
      </c>
      <c r="D8" s="2" t="str">
        <f>C8</f>
        <v>16.01.2024</v>
      </c>
      <c r="E8" s="565"/>
      <c r="F8" s="565"/>
      <c r="G8" s="565"/>
      <c r="H8" s="565"/>
      <c r="I8" s="565"/>
      <c r="J8" s="565"/>
      <c r="K8" s="51"/>
      <c r="L8" s="576"/>
      <c r="M8" s="51"/>
      <c r="N8" s="51"/>
      <c r="O8" s="51"/>
      <c r="P8" s="51"/>
      <c r="Q8" s="51"/>
      <c r="R8" s="51"/>
      <c r="S8" s="51"/>
    </row>
    <row r="9" spans="1:23" s="324" customFormat="1">
      <c r="A9" s="323"/>
      <c r="B9" s="33"/>
      <c r="C9" s="15" t="s">
        <v>1</v>
      </c>
      <c r="D9" s="15" t="s">
        <v>100</v>
      </c>
      <c r="E9" s="565"/>
      <c r="F9" s="565"/>
      <c r="G9" s="565"/>
      <c r="H9" s="565"/>
      <c r="I9" s="565"/>
      <c r="J9" s="565"/>
      <c r="K9" s="51"/>
      <c r="L9" s="576"/>
      <c r="M9" s="51"/>
      <c r="N9" s="51"/>
      <c r="O9" s="51"/>
      <c r="P9" s="51"/>
      <c r="Q9" s="51"/>
      <c r="R9" s="51"/>
      <c r="S9" s="51"/>
    </row>
    <row r="10" spans="1:23" s="324" customFormat="1">
      <c r="A10" s="323"/>
      <c r="B10" s="33"/>
      <c r="C10" s="2" t="s">
        <v>2180</v>
      </c>
      <c r="D10" s="2" t="s">
        <v>2436</v>
      </c>
      <c r="E10" s="565"/>
      <c r="F10" s="565"/>
      <c r="G10" s="565"/>
      <c r="H10" s="565"/>
      <c r="I10" s="565"/>
      <c r="J10" s="565"/>
      <c r="K10" s="51"/>
      <c r="L10" s="576"/>
      <c r="M10" s="51"/>
      <c r="N10" s="51"/>
      <c r="O10" s="51"/>
      <c r="P10" s="51"/>
      <c r="Q10" s="51"/>
      <c r="R10" s="51"/>
      <c r="S10" s="51"/>
    </row>
    <row r="11" spans="1:23" ht="15" customHeight="1">
      <c r="B11" s="50"/>
      <c r="C11" s="50"/>
      <c r="D11" s="50"/>
      <c r="E11" s="564"/>
      <c r="F11" s="564"/>
      <c r="G11" s="564"/>
      <c r="H11" s="564"/>
      <c r="I11" s="564"/>
      <c r="J11" s="564"/>
      <c r="K11" s="51"/>
      <c r="L11" s="576"/>
      <c r="M11" s="51"/>
      <c r="N11" s="51"/>
      <c r="O11" s="51"/>
      <c r="P11" s="51"/>
      <c r="Q11" s="51"/>
      <c r="R11" s="51"/>
      <c r="S11" s="51"/>
    </row>
    <row r="12" spans="1:23" s="55" customFormat="1">
      <c r="A12" s="62" t="s">
        <v>14</v>
      </c>
      <c r="B12" s="53" t="s">
        <v>14</v>
      </c>
      <c r="C12" s="54" t="s">
        <v>9</v>
      </c>
      <c r="D12" s="24" t="s">
        <v>63</v>
      </c>
      <c r="E12" s="566" t="s">
        <v>12</v>
      </c>
      <c r="F12" s="566" t="s">
        <v>10</v>
      </c>
      <c r="G12" s="567" t="s">
        <v>11</v>
      </c>
      <c r="H12" s="566" t="s">
        <v>3</v>
      </c>
      <c r="I12" s="566" t="s">
        <v>10</v>
      </c>
      <c r="J12" s="567" t="s">
        <v>11</v>
      </c>
      <c r="K12" s="24" t="s">
        <v>4</v>
      </c>
      <c r="L12" s="577" t="s">
        <v>10</v>
      </c>
      <c r="M12" s="47" t="s">
        <v>11</v>
      </c>
      <c r="N12" s="24" t="s">
        <v>5</v>
      </c>
      <c r="O12" s="24" t="s">
        <v>10</v>
      </c>
      <c r="P12" s="47" t="s">
        <v>11</v>
      </c>
      <c r="Q12" s="24" t="s">
        <v>6</v>
      </c>
      <c r="R12" s="24" t="s">
        <v>10</v>
      </c>
      <c r="S12" s="47" t="s">
        <v>11</v>
      </c>
    </row>
    <row r="13" spans="1:23" s="317" customFormat="1">
      <c r="A13" s="312" t="s">
        <v>2377</v>
      </c>
      <c r="B13" s="313" t="s">
        <v>2377</v>
      </c>
      <c r="C13" s="314" t="s">
        <v>2378</v>
      </c>
      <c r="D13" s="314" t="s">
        <v>2378</v>
      </c>
      <c r="E13" s="568"/>
      <c r="F13" s="568"/>
      <c r="G13" s="568"/>
      <c r="H13" s="568"/>
      <c r="I13" s="569"/>
      <c r="J13" s="569"/>
      <c r="K13" s="559"/>
      <c r="L13" s="578"/>
      <c r="M13" s="559"/>
      <c r="N13" s="559"/>
      <c r="O13" s="559"/>
      <c r="P13" s="559"/>
      <c r="Q13" s="559"/>
      <c r="R13" s="559"/>
      <c r="S13" s="559"/>
      <c r="T13" s="316"/>
      <c r="U13" s="316"/>
      <c r="V13" s="316"/>
      <c r="W13" s="314"/>
    </row>
    <row r="14" spans="1:23" s="55" customFormat="1" ht="147" customHeight="1">
      <c r="A14" s="62">
        <v>4</v>
      </c>
      <c r="B14" s="45" t="s">
        <v>22</v>
      </c>
      <c r="C14" s="46" t="s">
        <v>3076</v>
      </c>
      <c r="D14" s="24" t="s">
        <v>2441</v>
      </c>
      <c r="E14" s="570" t="s">
        <v>3325</v>
      </c>
      <c r="F14" s="570"/>
      <c r="G14" s="570"/>
      <c r="H14" s="570" t="s">
        <v>3325</v>
      </c>
      <c r="I14" s="570"/>
      <c r="J14" s="570"/>
      <c r="K14" s="59"/>
      <c r="L14" s="579"/>
      <c r="M14" s="59"/>
      <c r="N14" s="59"/>
      <c r="O14" s="59"/>
      <c r="P14" s="59"/>
      <c r="Q14" s="59"/>
      <c r="R14" s="59"/>
      <c r="S14" s="59"/>
    </row>
    <row r="15" spans="1:23" s="58" customFormat="1" ht="145" customHeight="1">
      <c r="A15" s="63">
        <v>4</v>
      </c>
      <c r="B15" s="45" t="s">
        <v>24</v>
      </c>
      <c r="C15" s="46" t="s">
        <v>3077</v>
      </c>
      <c r="D15" s="46" t="s">
        <v>2442</v>
      </c>
      <c r="E15" s="571"/>
      <c r="F15" s="571"/>
      <c r="G15" s="571"/>
      <c r="H15" s="571"/>
      <c r="I15" s="571"/>
      <c r="J15" s="571"/>
      <c r="K15" s="56"/>
      <c r="L15" s="580"/>
      <c r="M15" s="56"/>
      <c r="N15" s="56"/>
      <c r="O15" s="56"/>
      <c r="P15" s="56"/>
      <c r="Q15" s="56"/>
      <c r="R15" s="56"/>
      <c r="S15" s="56"/>
    </row>
    <row r="16" spans="1:23" ht="102.5" customHeight="1">
      <c r="A16" s="62">
        <v>4</v>
      </c>
      <c r="B16" s="37" t="s">
        <v>2443</v>
      </c>
      <c r="C16" s="37" t="s">
        <v>365</v>
      </c>
      <c r="D16" s="37" t="s">
        <v>366</v>
      </c>
      <c r="E16" s="572"/>
      <c r="F16" s="572"/>
      <c r="G16" s="572"/>
      <c r="H16" s="572"/>
      <c r="I16" s="572"/>
      <c r="J16" s="572"/>
      <c r="K16" s="25" t="s">
        <v>2966</v>
      </c>
      <c r="L16" s="581" t="s">
        <v>2965</v>
      </c>
      <c r="M16" s="60"/>
      <c r="N16" s="60"/>
      <c r="O16" s="60"/>
      <c r="P16" s="60"/>
      <c r="Q16" s="60"/>
      <c r="R16" s="60"/>
      <c r="S16" s="60"/>
    </row>
    <row r="17" spans="1:19" ht="39">
      <c r="A17" s="62">
        <v>4</v>
      </c>
      <c r="B17" s="69" t="s">
        <v>367</v>
      </c>
      <c r="C17" s="37" t="s">
        <v>368</v>
      </c>
      <c r="D17" s="37" t="s">
        <v>369</v>
      </c>
      <c r="E17" s="572"/>
      <c r="F17" s="572"/>
      <c r="G17" s="572"/>
      <c r="H17" s="572"/>
      <c r="I17" s="572"/>
      <c r="J17" s="572"/>
      <c r="K17" s="25" t="s">
        <v>2967</v>
      </c>
      <c r="L17" s="581" t="s">
        <v>2965</v>
      </c>
      <c r="M17" s="60"/>
      <c r="N17" s="60"/>
      <c r="O17" s="60"/>
      <c r="P17" s="60"/>
      <c r="Q17" s="60"/>
      <c r="R17" s="60"/>
      <c r="S17" s="60"/>
    </row>
    <row r="18" spans="1:19" ht="70.5" customHeight="1">
      <c r="A18" s="62">
        <v>4</v>
      </c>
      <c r="B18" s="69" t="s">
        <v>370</v>
      </c>
      <c r="C18" s="325" t="s">
        <v>3078</v>
      </c>
      <c r="D18" s="37" t="s">
        <v>2444</v>
      </c>
      <c r="E18" s="572"/>
      <c r="F18" s="572"/>
      <c r="G18" s="572"/>
      <c r="H18" s="572"/>
      <c r="I18" s="572"/>
      <c r="J18" s="572"/>
      <c r="K18" s="25" t="s">
        <v>3352</v>
      </c>
      <c r="L18" s="581" t="s">
        <v>2965</v>
      </c>
      <c r="M18" s="60"/>
      <c r="N18" s="60"/>
      <c r="O18" s="60"/>
      <c r="P18" s="60"/>
      <c r="Q18" s="60"/>
      <c r="R18" s="60"/>
      <c r="S18" s="60"/>
    </row>
    <row r="19" spans="1:19" ht="88.5" customHeight="1">
      <c r="A19" s="62">
        <v>4</v>
      </c>
      <c r="B19" s="69" t="s">
        <v>371</v>
      </c>
      <c r="C19" s="37" t="s">
        <v>3079</v>
      </c>
      <c r="D19" s="38" t="s">
        <v>2445</v>
      </c>
      <c r="E19" s="572"/>
      <c r="F19" s="572"/>
      <c r="G19" s="572"/>
      <c r="H19" s="572"/>
      <c r="I19" s="572"/>
      <c r="J19" s="572"/>
      <c r="K19" s="25" t="s">
        <v>2968</v>
      </c>
      <c r="L19" s="581" t="s">
        <v>2965</v>
      </c>
      <c r="M19" s="60"/>
      <c r="N19" s="60"/>
      <c r="O19" s="60"/>
      <c r="P19" s="60"/>
      <c r="Q19" s="60"/>
      <c r="R19" s="60"/>
      <c r="S19" s="60"/>
    </row>
    <row r="20" spans="1:19" ht="51" customHeight="1">
      <c r="A20" s="62">
        <v>4</v>
      </c>
      <c r="B20" s="69" t="s">
        <v>373</v>
      </c>
      <c r="C20" s="38" t="s">
        <v>3080</v>
      </c>
      <c r="D20" s="38" t="s">
        <v>2446</v>
      </c>
      <c r="E20" s="572"/>
      <c r="F20" s="572"/>
      <c r="G20" s="572"/>
      <c r="H20" s="572"/>
      <c r="I20" s="572"/>
      <c r="J20" s="572"/>
      <c r="K20" s="25" t="s">
        <v>3353</v>
      </c>
      <c r="L20" s="581" t="s">
        <v>2965</v>
      </c>
      <c r="M20" s="60"/>
      <c r="N20" s="60"/>
      <c r="O20" s="60"/>
      <c r="P20" s="60"/>
      <c r="Q20" s="60"/>
      <c r="R20" s="60"/>
      <c r="S20" s="60"/>
    </row>
    <row r="21" spans="1:19" ht="66.5" customHeight="1">
      <c r="A21" s="62">
        <v>4</v>
      </c>
      <c r="B21" s="69" t="s">
        <v>375</v>
      </c>
      <c r="C21" s="38" t="s">
        <v>3081</v>
      </c>
      <c r="D21" s="38" t="s">
        <v>2447</v>
      </c>
      <c r="E21" s="572"/>
      <c r="F21" s="572"/>
      <c r="G21" s="572"/>
      <c r="H21" s="572"/>
      <c r="I21" s="572"/>
      <c r="J21" s="572"/>
      <c r="K21" s="60"/>
      <c r="L21" s="581" t="s">
        <v>2965</v>
      </c>
      <c r="M21" s="60"/>
      <c r="N21" s="60"/>
      <c r="O21" s="60"/>
      <c r="P21" s="60"/>
      <c r="Q21" s="60"/>
      <c r="R21" s="60"/>
      <c r="S21" s="60"/>
    </row>
    <row r="22" spans="1:19" ht="66.5" customHeight="1">
      <c r="A22" s="62"/>
      <c r="B22" s="69" t="s">
        <v>377</v>
      </c>
      <c r="C22" s="38" t="s">
        <v>3082</v>
      </c>
      <c r="D22" s="38" t="s">
        <v>372</v>
      </c>
      <c r="E22" s="572"/>
      <c r="F22" s="572"/>
      <c r="G22" s="572"/>
      <c r="H22" s="572"/>
      <c r="I22" s="572"/>
      <c r="J22" s="572"/>
      <c r="K22" s="60"/>
      <c r="L22" s="581" t="s">
        <v>2965</v>
      </c>
      <c r="M22" s="60"/>
      <c r="N22" s="60"/>
      <c r="O22" s="60"/>
      <c r="P22" s="60"/>
      <c r="Q22" s="60"/>
      <c r="R22" s="60"/>
      <c r="S22" s="60"/>
    </row>
    <row r="23" spans="1:19" ht="79.5" customHeight="1">
      <c r="A23" s="62"/>
      <c r="B23" s="69" t="s">
        <v>378</v>
      </c>
      <c r="C23" s="38" t="s">
        <v>3083</v>
      </c>
      <c r="D23" s="38" t="s">
        <v>374</v>
      </c>
      <c r="E23" s="572"/>
      <c r="F23" s="572"/>
      <c r="G23" s="572"/>
      <c r="H23" s="572"/>
      <c r="I23" s="572"/>
      <c r="J23" s="572"/>
      <c r="K23" s="60"/>
      <c r="L23" s="581" t="s">
        <v>2965</v>
      </c>
      <c r="M23" s="60"/>
      <c r="N23" s="60"/>
      <c r="O23" s="60"/>
      <c r="P23" s="60"/>
      <c r="Q23" s="60"/>
      <c r="R23" s="60"/>
      <c r="S23" s="60"/>
    </row>
    <row r="24" spans="1:19" ht="51.5" customHeight="1">
      <c r="A24" s="62"/>
      <c r="B24" s="69" t="s">
        <v>2448</v>
      </c>
      <c r="C24" s="38" t="s">
        <v>3084</v>
      </c>
      <c r="D24" s="38" t="s">
        <v>376</v>
      </c>
      <c r="E24" s="572"/>
      <c r="F24" s="572"/>
      <c r="G24" s="572"/>
      <c r="H24" s="572"/>
      <c r="I24" s="572"/>
      <c r="J24" s="572"/>
      <c r="K24" s="60"/>
      <c r="L24" s="581" t="s">
        <v>2965</v>
      </c>
      <c r="M24" s="60"/>
      <c r="N24" s="60"/>
      <c r="O24" s="60"/>
      <c r="P24" s="60"/>
      <c r="Q24" s="60"/>
      <c r="R24" s="60"/>
      <c r="S24" s="60"/>
    </row>
    <row r="25" spans="1:19" ht="50" customHeight="1">
      <c r="A25" s="62"/>
      <c r="B25" s="69" t="s">
        <v>2449</v>
      </c>
      <c r="C25" s="38" t="s">
        <v>3085</v>
      </c>
      <c r="D25" s="38" t="s">
        <v>2450</v>
      </c>
      <c r="E25" s="572"/>
      <c r="F25" s="572"/>
      <c r="G25" s="572"/>
      <c r="H25" s="572"/>
      <c r="I25" s="572"/>
      <c r="J25" s="572"/>
      <c r="K25" s="60"/>
      <c r="L25" s="581" t="s">
        <v>2965</v>
      </c>
      <c r="M25" s="60"/>
      <c r="N25" s="60"/>
      <c r="O25" s="60"/>
      <c r="P25" s="60"/>
      <c r="Q25" s="60"/>
      <c r="R25" s="60"/>
      <c r="S25" s="60"/>
    </row>
    <row r="26" spans="1:19" ht="66.5" customHeight="1">
      <c r="A26" s="62"/>
      <c r="B26" s="69" t="s">
        <v>2451</v>
      </c>
      <c r="C26" s="38" t="s">
        <v>3086</v>
      </c>
      <c r="D26" s="38" t="s">
        <v>2452</v>
      </c>
      <c r="E26" s="572"/>
      <c r="F26" s="572"/>
      <c r="G26" s="572"/>
      <c r="H26" s="572"/>
      <c r="I26" s="572"/>
      <c r="J26" s="572"/>
      <c r="K26" s="60"/>
      <c r="L26" s="581" t="s">
        <v>2965</v>
      </c>
      <c r="M26" s="60"/>
      <c r="N26" s="60"/>
      <c r="O26" s="60"/>
      <c r="P26" s="60"/>
      <c r="Q26" s="60"/>
      <c r="R26" s="60"/>
      <c r="S26" s="60"/>
    </row>
    <row r="27" spans="1:19" ht="45.5" customHeight="1">
      <c r="A27" s="62">
        <v>4</v>
      </c>
      <c r="B27" s="69" t="s">
        <v>2453</v>
      </c>
      <c r="C27" s="38" t="s">
        <v>3087</v>
      </c>
      <c r="D27" s="38" t="s">
        <v>2454</v>
      </c>
      <c r="E27" s="572"/>
      <c r="F27" s="572"/>
      <c r="G27" s="572"/>
      <c r="H27" s="572"/>
      <c r="I27" s="572"/>
      <c r="J27" s="572"/>
      <c r="K27" s="60"/>
      <c r="L27" s="581" t="s">
        <v>2965</v>
      </c>
      <c r="M27" s="60"/>
      <c r="N27" s="60"/>
      <c r="O27" s="60"/>
      <c r="P27" s="60"/>
      <c r="Q27" s="60"/>
      <c r="R27" s="60"/>
      <c r="S27" s="60"/>
    </row>
    <row r="28" spans="1:19" s="55" customFormat="1" ht="39">
      <c r="A28" s="62">
        <v>4</v>
      </c>
      <c r="B28" s="45" t="s">
        <v>79</v>
      </c>
      <c r="C28" s="46" t="s">
        <v>379</v>
      </c>
      <c r="D28" s="46" t="s">
        <v>380</v>
      </c>
      <c r="E28" s="572"/>
      <c r="F28" s="572"/>
      <c r="G28" s="572"/>
      <c r="H28" s="572"/>
      <c r="I28" s="572"/>
      <c r="J28" s="572"/>
      <c r="K28" s="62"/>
      <c r="L28" s="582"/>
      <c r="M28" s="62"/>
      <c r="N28" s="62"/>
      <c r="O28" s="62"/>
      <c r="P28" s="62"/>
      <c r="Q28" s="62"/>
      <c r="R28" s="62"/>
      <c r="S28" s="62"/>
    </row>
    <row r="29" spans="1:19" ht="144.5" customHeight="1">
      <c r="A29" s="62">
        <v>4</v>
      </c>
      <c r="B29" s="69" t="s">
        <v>381</v>
      </c>
      <c r="C29" s="37" t="s">
        <v>382</v>
      </c>
      <c r="D29" s="37" t="s">
        <v>2455</v>
      </c>
      <c r="E29" s="572"/>
      <c r="F29" s="572"/>
      <c r="G29" s="572"/>
      <c r="H29" s="572"/>
      <c r="I29" s="572"/>
      <c r="J29" s="572"/>
      <c r="K29" s="25" t="s">
        <v>2969</v>
      </c>
      <c r="L29" s="581" t="s">
        <v>2965</v>
      </c>
      <c r="M29" s="60"/>
      <c r="N29" s="60"/>
      <c r="O29" s="60"/>
      <c r="P29" s="60"/>
      <c r="Q29" s="60"/>
      <c r="R29" s="60"/>
      <c r="S29" s="60"/>
    </row>
    <row r="30" spans="1:19" ht="88.5" customHeight="1">
      <c r="A30" s="62">
        <v>4</v>
      </c>
      <c r="B30" s="69" t="s">
        <v>383</v>
      </c>
      <c r="C30" s="37" t="s">
        <v>384</v>
      </c>
      <c r="D30" s="37" t="s">
        <v>2456</v>
      </c>
      <c r="E30" s="572"/>
      <c r="F30" s="572"/>
      <c r="G30" s="572"/>
      <c r="H30" s="572"/>
      <c r="I30" s="572"/>
      <c r="J30" s="572"/>
      <c r="K30" s="25" t="s">
        <v>2970</v>
      </c>
      <c r="L30" s="581" t="s">
        <v>2965</v>
      </c>
      <c r="M30" s="60"/>
      <c r="N30" s="60"/>
      <c r="O30" s="60"/>
      <c r="P30" s="60"/>
      <c r="Q30" s="60"/>
      <c r="R30" s="60"/>
      <c r="S30" s="60"/>
    </row>
    <row r="31" spans="1:19" ht="94.5" customHeight="1">
      <c r="A31" s="62">
        <v>4</v>
      </c>
      <c r="B31" s="69" t="s">
        <v>385</v>
      </c>
      <c r="C31" s="37" t="s">
        <v>386</v>
      </c>
      <c r="D31" s="37" t="s">
        <v>2457</v>
      </c>
      <c r="E31" s="572"/>
      <c r="F31" s="572"/>
      <c r="G31" s="572"/>
      <c r="H31" s="572"/>
      <c r="I31" s="572"/>
      <c r="J31" s="572"/>
      <c r="K31" s="25" t="s">
        <v>3354</v>
      </c>
      <c r="L31" s="581" t="s">
        <v>2965</v>
      </c>
      <c r="M31" s="60"/>
      <c r="N31" s="60"/>
      <c r="O31" s="60"/>
      <c r="P31" s="60"/>
      <c r="Q31" s="60"/>
      <c r="R31" s="60"/>
      <c r="S31" s="60"/>
    </row>
    <row r="32" spans="1:19" ht="107.5" customHeight="1">
      <c r="A32" s="62">
        <v>4</v>
      </c>
      <c r="B32" s="69" t="s">
        <v>2458</v>
      </c>
      <c r="C32" s="37" t="s">
        <v>387</v>
      </c>
      <c r="D32" s="37" t="s">
        <v>2459</v>
      </c>
      <c r="E32" s="572"/>
      <c r="F32" s="572"/>
      <c r="G32" s="572"/>
      <c r="H32" s="572"/>
      <c r="I32" s="572"/>
      <c r="J32" s="572"/>
      <c r="K32" s="25" t="s">
        <v>3356</v>
      </c>
      <c r="L32" s="581" t="s">
        <v>2965</v>
      </c>
      <c r="M32" s="60"/>
      <c r="N32" s="60"/>
      <c r="O32" s="60"/>
      <c r="P32" s="60"/>
      <c r="Q32" s="60"/>
      <c r="R32" s="60"/>
      <c r="S32" s="60"/>
    </row>
    <row r="33" spans="1:19" ht="117">
      <c r="A33" s="62">
        <v>4</v>
      </c>
      <c r="B33" s="69" t="s">
        <v>388</v>
      </c>
      <c r="C33" s="37" t="s">
        <v>389</v>
      </c>
      <c r="D33" s="37" t="s">
        <v>2460</v>
      </c>
      <c r="E33" s="572"/>
      <c r="F33" s="572"/>
      <c r="G33" s="572"/>
      <c r="H33" s="572"/>
      <c r="I33" s="572"/>
      <c r="J33" s="572"/>
      <c r="K33" s="25" t="s">
        <v>3355</v>
      </c>
      <c r="L33" s="581" t="s">
        <v>2965</v>
      </c>
      <c r="M33" s="60"/>
      <c r="N33" s="60"/>
      <c r="O33" s="60"/>
      <c r="P33" s="60"/>
      <c r="Q33" s="60"/>
      <c r="R33" s="60"/>
      <c r="S33" s="60"/>
    </row>
    <row r="34" spans="1:19" ht="143">
      <c r="A34" s="62">
        <v>4</v>
      </c>
      <c r="B34" s="69" t="s">
        <v>390</v>
      </c>
      <c r="C34" s="37" t="s">
        <v>391</v>
      </c>
      <c r="D34" s="37" t="s">
        <v>2461</v>
      </c>
      <c r="E34" s="572"/>
      <c r="F34" s="572"/>
      <c r="G34" s="572"/>
      <c r="H34" s="572"/>
      <c r="I34" s="572"/>
      <c r="J34" s="572"/>
      <c r="K34" s="25" t="s">
        <v>2971</v>
      </c>
      <c r="L34" s="581" t="s">
        <v>2965</v>
      </c>
      <c r="M34" s="60"/>
      <c r="N34" s="60"/>
      <c r="O34" s="60"/>
      <c r="P34" s="60"/>
      <c r="Q34" s="60"/>
      <c r="R34" s="60"/>
      <c r="S34" s="60"/>
    </row>
    <row r="35" spans="1:19" ht="101.5" customHeight="1">
      <c r="A35" s="62">
        <v>4</v>
      </c>
      <c r="B35" s="69" t="s">
        <v>392</v>
      </c>
      <c r="C35" s="37" t="s">
        <v>393</v>
      </c>
      <c r="D35" s="37" t="s">
        <v>2462</v>
      </c>
      <c r="E35" s="572"/>
      <c r="F35" s="572"/>
      <c r="G35" s="572"/>
      <c r="H35" s="572"/>
      <c r="I35" s="572"/>
      <c r="J35" s="572"/>
      <c r="K35" s="25" t="s">
        <v>3357</v>
      </c>
      <c r="L35" s="581" t="s">
        <v>2965</v>
      </c>
      <c r="M35" s="60"/>
      <c r="N35" s="60"/>
      <c r="O35" s="60"/>
      <c r="P35" s="60"/>
      <c r="Q35" s="60"/>
      <c r="R35" s="60"/>
      <c r="S35" s="60"/>
    </row>
    <row r="36" spans="1:19" ht="68" customHeight="1">
      <c r="A36" s="62">
        <v>4</v>
      </c>
      <c r="B36" s="69" t="s">
        <v>394</v>
      </c>
      <c r="C36" s="37" t="s">
        <v>395</v>
      </c>
      <c r="D36" s="37" t="s">
        <v>2463</v>
      </c>
      <c r="E36" s="572"/>
      <c r="F36" s="572"/>
      <c r="G36" s="572"/>
      <c r="H36" s="572"/>
      <c r="I36" s="572"/>
      <c r="J36" s="572"/>
      <c r="K36" s="25" t="s">
        <v>3358</v>
      </c>
      <c r="L36" s="581" t="s">
        <v>2965</v>
      </c>
      <c r="M36" s="60"/>
      <c r="N36" s="60"/>
      <c r="O36" s="60"/>
      <c r="P36" s="60"/>
      <c r="Q36" s="60"/>
      <c r="R36" s="60"/>
      <c r="S36" s="60"/>
    </row>
    <row r="37" spans="1:19" ht="104">
      <c r="A37" s="62">
        <v>4</v>
      </c>
      <c r="B37" s="69" t="s">
        <v>396</v>
      </c>
      <c r="C37" s="37" t="s">
        <v>397</v>
      </c>
      <c r="D37" s="37" t="s">
        <v>2464</v>
      </c>
      <c r="E37" s="572"/>
      <c r="F37" s="572"/>
      <c r="G37" s="572"/>
      <c r="H37" s="572"/>
      <c r="I37" s="572"/>
      <c r="J37" s="572"/>
      <c r="K37" s="25" t="s">
        <v>3359</v>
      </c>
      <c r="L37" s="581" t="s">
        <v>2965</v>
      </c>
      <c r="M37" s="60"/>
      <c r="N37" s="60"/>
      <c r="O37" s="60"/>
      <c r="P37" s="60"/>
      <c r="Q37" s="60"/>
      <c r="R37" s="60"/>
      <c r="S37" s="60"/>
    </row>
    <row r="38" spans="1:19" ht="62" customHeight="1">
      <c r="A38" s="62">
        <v>4</v>
      </c>
      <c r="B38" s="69" t="s">
        <v>398</v>
      </c>
      <c r="C38" s="37" t="s">
        <v>399</v>
      </c>
      <c r="D38" s="37" t="s">
        <v>2465</v>
      </c>
      <c r="E38" s="572"/>
      <c r="F38" s="572"/>
      <c r="G38" s="572"/>
      <c r="H38" s="572"/>
      <c r="I38" s="572"/>
      <c r="J38" s="572"/>
      <c r="K38" s="25" t="s">
        <v>2972</v>
      </c>
      <c r="L38" s="581" t="s">
        <v>2965</v>
      </c>
      <c r="M38" s="60"/>
      <c r="N38" s="60"/>
      <c r="O38" s="60"/>
      <c r="P38" s="60"/>
      <c r="Q38" s="60"/>
      <c r="R38" s="60"/>
      <c r="S38" s="60"/>
    </row>
    <row r="39" spans="1:19" ht="73.5" customHeight="1">
      <c r="A39" s="62">
        <v>4</v>
      </c>
      <c r="B39" s="69" t="s">
        <v>400</v>
      </c>
      <c r="C39" s="38" t="s">
        <v>3088</v>
      </c>
      <c r="D39" s="38" t="s">
        <v>2466</v>
      </c>
      <c r="E39" s="572"/>
      <c r="F39" s="572"/>
      <c r="G39" s="572"/>
      <c r="H39" s="572"/>
      <c r="I39" s="572"/>
      <c r="J39" s="572"/>
      <c r="K39" s="25" t="s">
        <v>3361</v>
      </c>
      <c r="L39" s="581" t="s">
        <v>2965</v>
      </c>
      <c r="M39" s="38" t="s">
        <v>3360</v>
      </c>
      <c r="N39" s="60"/>
      <c r="O39" s="60"/>
      <c r="P39" s="60"/>
      <c r="Q39" s="60"/>
      <c r="R39" s="60"/>
      <c r="S39" s="60"/>
    </row>
    <row r="40" spans="1:19" ht="53.5" customHeight="1">
      <c r="A40" s="62"/>
      <c r="B40" s="69" t="s">
        <v>2467</v>
      </c>
      <c r="C40" s="38" t="s">
        <v>3089</v>
      </c>
      <c r="D40" s="38" t="s">
        <v>2468</v>
      </c>
      <c r="E40" s="572"/>
      <c r="F40" s="572"/>
      <c r="G40" s="572"/>
      <c r="H40" s="572"/>
      <c r="I40" s="572"/>
      <c r="J40" s="572"/>
      <c r="K40" s="60" t="s">
        <v>3362</v>
      </c>
      <c r="L40" s="581" t="s">
        <v>2965</v>
      </c>
      <c r="M40" s="38" t="s">
        <v>3360</v>
      </c>
      <c r="N40" s="60"/>
      <c r="O40" s="60"/>
      <c r="P40" s="60"/>
      <c r="Q40" s="60"/>
      <c r="R40" s="60"/>
      <c r="S40" s="60"/>
    </row>
    <row r="41" spans="1:19" ht="70" customHeight="1">
      <c r="A41" s="62"/>
      <c r="B41" s="69" t="s">
        <v>2469</v>
      </c>
      <c r="C41" s="37" t="s">
        <v>401</v>
      </c>
      <c r="D41" s="37" t="s">
        <v>402</v>
      </c>
      <c r="E41" s="572"/>
      <c r="F41" s="572"/>
      <c r="G41" s="572"/>
      <c r="H41" s="572"/>
      <c r="I41" s="572"/>
      <c r="J41" s="572"/>
      <c r="K41" s="25" t="s">
        <v>2973</v>
      </c>
      <c r="L41" s="581" t="s">
        <v>2965</v>
      </c>
      <c r="M41" s="60"/>
      <c r="N41" s="60"/>
      <c r="O41" s="60"/>
      <c r="P41" s="60"/>
      <c r="Q41" s="60"/>
      <c r="R41" s="60"/>
      <c r="S41" s="60"/>
    </row>
    <row r="42" spans="1:19" s="55" customFormat="1" ht="52">
      <c r="A42" s="62">
        <v>4</v>
      </c>
      <c r="B42" s="45" t="s">
        <v>188</v>
      </c>
      <c r="C42" s="46" t="s">
        <v>2470</v>
      </c>
      <c r="D42" s="46" t="s">
        <v>2471</v>
      </c>
      <c r="E42" s="572"/>
      <c r="F42" s="572"/>
      <c r="G42" s="572"/>
      <c r="H42" s="572"/>
      <c r="I42" s="572"/>
      <c r="J42" s="572"/>
      <c r="K42" s="62"/>
      <c r="L42" s="582"/>
      <c r="M42" s="62"/>
      <c r="N42" s="62"/>
      <c r="O42" s="62"/>
      <c r="P42" s="62"/>
      <c r="Q42" s="62"/>
      <c r="R42" s="62"/>
      <c r="S42" s="62"/>
    </row>
    <row r="43" spans="1:19" ht="65">
      <c r="A43" s="62">
        <v>4</v>
      </c>
      <c r="B43" s="69" t="s">
        <v>403</v>
      </c>
      <c r="C43" s="37" t="s">
        <v>404</v>
      </c>
      <c r="D43" s="37" t="s">
        <v>2472</v>
      </c>
      <c r="E43" s="572"/>
      <c r="F43" s="572"/>
      <c r="G43" s="572"/>
      <c r="H43" s="572"/>
      <c r="I43" s="572"/>
      <c r="J43" s="572"/>
      <c r="K43" s="25" t="s">
        <v>2974</v>
      </c>
      <c r="L43" s="581" t="s">
        <v>2965</v>
      </c>
      <c r="M43" s="60"/>
      <c r="N43" s="60"/>
      <c r="O43" s="60"/>
      <c r="P43" s="60"/>
      <c r="Q43" s="60"/>
      <c r="R43" s="60"/>
      <c r="S43" s="60"/>
    </row>
    <row r="44" spans="1:19" ht="97" customHeight="1">
      <c r="A44" s="62">
        <v>4</v>
      </c>
      <c r="B44" s="69" t="s">
        <v>405</v>
      </c>
      <c r="C44" s="37" t="s">
        <v>406</v>
      </c>
      <c r="D44" s="37" t="s">
        <v>2473</v>
      </c>
      <c r="E44" s="572"/>
      <c r="F44" s="572"/>
      <c r="G44" s="572"/>
      <c r="H44" s="572"/>
      <c r="I44" s="572"/>
      <c r="J44" s="572"/>
      <c r="K44" s="25" t="s">
        <v>3368</v>
      </c>
      <c r="L44" s="581" t="s">
        <v>2965</v>
      </c>
      <c r="M44" s="60"/>
      <c r="N44" s="60"/>
      <c r="O44" s="60"/>
      <c r="P44" s="60"/>
      <c r="Q44" s="60"/>
      <c r="R44" s="60"/>
      <c r="S44" s="60"/>
    </row>
    <row r="45" spans="1:19" ht="135" customHeight="1">
      <c r="A45" s="62">
        <v>4</v>
      </c>
      <c r="B45" s="69" t="s">
        <v>407</v>
      </c>
      <c r="C45" s="37" t="s">
        <v>3090</v>
      </c>
      <c r="D45" s="37" t="s">
        <v>408</v>
      </c>
      <c r="E45" s="572"/>
      <c r="F45" s="572"/>
      <c r="G45" s="572"/>
      <c r="H45" s="572"/>
      <c r="I45" s="572"/>
      <c r="J45" s="572"/>
      <c r="K45" s="25" t="s">
        <v>2975</v>
      </c>
      <c r="L45" s="581" t="s">
        <v>2965</v>
      </c>
      <c r="M45" s="60"/>
      <c r="N45" s="60"/>
      <c r="O45" s="60"/>
      <c r="P45" s="60"/>
      <c r="Q45" s="60"/>
      <c r="R45" s="60"/>
      <c r="S45" s="60"/>
    </row>
    <row r="46" spans="1:19" ht="49.5" customHeight="1">
      <c r="A46" s="62"/>
      <c r="B46" s="69" t="s">
        <v>409</v>
      </c>
      <c r="C46" s="38" t="s">
        <v>3091</v>
      </c>
      <c r="D46" s="38" t="s">
        <v>2474</v>
      </c>
      <c r="E46" s="572"/>
      <c r="F46" s="572"/>
      <c r="G46" s="572"/>
      <c r="H46" s="572"/>
      <c r="I46" s="572"/>
      <c r="J46" s="572"/>
      <c r="K46" s="25" t="s">
        <v>3370</v>
      </c>
      <c r="L46" s="581" t="s">
        <v>2965</v>
      </c>
      <c r="M46" s="60"/>
      <c r="N46" s="60"/>
      <c r="O46" s="60"/>
      <c r="P46" s="60"/>
      <c r="Q46" s="60"/>
      <c r="R46" s="60"/>
      <c r="S46" s="60"/>
    </row>
    <row r="47" spans="1:19" ht="64" customHeight="1">
      <c r="A47" s="62">
        <v>4</v>
      </c>
      <c r="B47" s="69" t="s">
        <v>412</v>
      </c>
      <c r="C47" s="37" t="s">
        <v>410</v>
      </c>
      <c r="D47" s="37" t="s">
        <v>411</v>
      </c>
      <c r="E47" s="572"/>
      <c r="F47" s="572"/>
      <c r="G47" s="572"/>
      <c r="H47" s="572"/>
      <c r="I47" s="572"/>
      <c r="J47" s="572"/>
      <c r="K47" s="25" t="s">
        <v>3369</v>
      </c>
      <c r="L47" s="581" t="s">
        <v>2965</v>
      </c>
      <c r="M47" s="60"/>
      <c r="N47" s="60"/>
      <c r="O47" s="60"/>
      <c r="P47" s="60"/>
      <c r="Q47" s="60"/>
      <c r="R47" s="60"/>
      <c r="S47" s="60"/>
    </row>
    <row r="48" spans="1:19" ht="367.5" customHeight="1">
      <c r="A48" s="62">
        <v>4</v>
      </c>
      <c r="B48" s="69" t="s">
        <v>2475</v>
      </c>
      <c r="C48" s="37" t="s">
        <v>3092</v>
      </c>
      <c r="D48" s="37" t="s">
        <v>2476</v>
      </c>
      <c r="E48" s="572"/>
      <c r="F48" s="572"/>
      <c r="G48" s="572"/>
      <c r="H48" s="572"/>
      <c r="I48" s="572"/>
      <c r="J48" s="572"/>
      <c r="K48" s="25" t="s">
        <v>3371</v>
      </c>
      <c r="L48" s="581" t="s">
        <v>2965</v>
      </c>
      <c r="M48" s="60"/>
      <c r="N48" s="60"/>
      <c r="O48" s="60"/>
      <c r="P48" s="60"/>
      <c r="Q48" s="60"/>
      <c r="R48" s="60"/>
      <c r="S48" s="60"/>
    </row>
    <row r="49" spans="1:19" s="55" customFormat="1" ht="78">
      <c r="A49" s="62">
        <v>4</v>
      </c>
      <c r="B49" s="45" t="s">
        <v>364</v>
      </c>
      <c r="C49" s="46" t="s">
        <v>2477</v>
      </c>
      <c r="D49" s="46" t="s">
        <v>2478</v>
      </c>
      <c r="E49" s="62"/>
      <c r="F49" s="62"/>
      <c r="G49" s="62"/>
      <c r="H49" s="62"/>
      <c r="I49" s="62"/>
      <c r="J49" s="62"/>
      <c r="K49" s="62"/>
      <c r="L49" s="582"/>
      <c r="M49" s="62"/>
      <c r="N49" s="62"/>
      <c r="O49" s="62"/>
      <c r="P49" s="62"/>
      <c r="Q49" s="62"/>
      <c r="R49" s="62"/>
      <c r="S49" s="62"/>
    </row>
    <row r="50" spans="1:19" ht="42" customHeight="1">
      <c r="A50" s="62">
        <v>4</v>
      </c>
      <c r="B50" s="69" t="s">
        <v>413</v>
      </c>
      <c r="C50" s="37" t="s">
        <v>414</v>
      </c>
      <c r="D50" s="37" t="s">
        <v>2479</v>
      </c>
      <c r="E50" s="572"/>
      <c r="F50" s="572"/>
      <c r="G50" s="572"/>
      <c r="H50" s="572"/>
      <c r="I50" s="572"/>
      <c r="J50" s="572"/>
      <c r="K50" s="25" t="s">
        <v>2976</v>
      </c>
      <c r="L50" s="581" t="s">
        <v>2977</v>
      </c>
      <c r="M50" s="60"/>
      <c r="N50" s="60"/>
      <c r="O50" s="60"/>
      <c r="P50" s="60"/>
      <c r="Q50" s="60"/>
      <c r="R50" s="60"/>
      <c r="S50" s="60"/>
    </row>
    <row r="51" spans="1:19" ht="42" customHeight="1">
      <c r="A51" s="62">
        <v>4</v>
      </c>
      <c r="B51" s="69" t="s">
        <v>415</v>
      </c>
      <c r="C51" s="37" t="s">
        <v>416</v>
      </c>
      <c r="D51" s="37" t="s">
        <v>2480</v>
      </c>
      <c r="E51" s="572"/>
      <c r="F51" s="572"/>
      <c r="G51" s="572"/>
      <c r="H51" s="572"/>
      <c r="I51" s="572"/>
      <c r="J51" s="572"/>
      <c r="K51" s="25" t="s">
        <v>2976</v>
      </c>
      <c r="L51" s="581" t="s">
        <v>2977</v>
      </c>
      <c r="M51" s="60"/>
      <c r="N51" s="60"/>
      <c r="O51" s="60"/>
      <c r="P51" s="60"/>
      <c r="Q51" s="60"/>
      <c r="R51" s="60"/>
      <c r="S51" s="60"/>
    </row>
    <row r="52" spans="1:19" ht="42" customHeight="1">
      <c r="A52" s="62">
        <v>4</v>
      </c>
      <c r="B52" s="69" t="s">
        <v>417</v>
      </c>
      <c r="C52" s="37" t="s">
        <v>418</v>
      </c>
      <c r="D52" s="37" t="s">
        <v>419</v>
      </c>
      <c r="E52" s="572"/>
      <c r="F52" s="572"/>
      <c r="G52" s="572"/>
      <c r="H52" s="572"/>
      <c r="I52" s="572"/>
      <c r="J52" s="572"/>
      <c r="K52" s="25" t="s">
        <v>2976</v>
      </c>
      <c r="L52" s="581" t="s">
        <v>2977</v>
      </c>
      <c r="M52" s="60"/>
      <c r="N52" s="60"/>
      <c r="O52" s="60"/>
      <c r="P52" s="60"/>
      <c r="Q52" s="60"/>
      <c r="R52" s="60"/>
      <c r="S52" s="60"/>
    </row>
    <row r="53" spans="1:19" ht="104">
      <c r="A53" s="62">
        <v>4</v>
      </c>
      <c r="B53" s="69" t="s">
        <v>420</v>
      </c>
      <c r="C53" s="37" t="s">
        <v>421</v>
      </c>
      <c r="D53" s="37" t="s">
        <v>422</v>
      </c>
      <c r="E53" s="572"/>
      <c r="F53" s="572"/>
      <c r="G53" s="572"/>
      <c r="H53" s="572"/>
      <c r="I53" s="572"/>
      <c r="J53" s="572"/>
      <c r="K53" s="25" t="s">
        <v>2976</v>
      </c>
      <c r="L53" s="581" t="s">
        <v>2977</v>
      </c>
      <c r="M53" s="60"/>
      <c r="N53" s="60"/>
      <c r="O53" s="60"/>
      <c r="P53" s="60"/>
      <c r="Q53" s="60"/>
      <c r="R53" s="60"/>
      <c r="S53" s="60"/>
    </row>
    <row r="54" spans="1:19" ht="42.5" customHeight="1">
      <c r="A54" s="62"/>
      <c r="B54" s="69" t="s">
        <v>423</v>
      </c>
      <c r="C54" s="38" t="s">
        <v>3093</v>
      </c>
      <c r="D54" s="38" t="s">
        <v>2481</v>
      </c>
      <c r="E54" s="572"/>
      <c r="F54" s="572"/>
      <c r="G54" s="572"/>
      <c r="H54" s="572"/>
      <c r="I54" s="572"/>
      <c r="J54" s="572"/>
      <c r="K54" s="25" t="s">
        <v>2976</v>
      </c>
      <c r="L54" s="581" t="s">
        <v>2977</v>
      </c>
      <c r="M54" s="60"/>
      <c r="N54" s="60"/>
      <c r="O54" s="60"/>
      <c r="P54" s="60"/>
      <c r="Q54" s="60"/>
      <c r="R54" s="60"/>
      <c r="S54" s="60"/>
    </row>
    <row r="55" spans="1:19" ht="117.5" customHeight="1">
      <c r="A55" s="62">
        <v>4</v>
      </c>
      <c r="B55" s="69" t="s">
        <v>2482</v>
      </c>
      <c r="C55" s="37" t="s">
        <v>424</v>
      </c>
      <c r="D55" s="37" t="s">
        <v>425</v>
      </c>
      <c r="E55" s="572"/>
      <c r="F55" s="572"/>
      <c r="G55" s="572"/>
      <c r="H55" s="572"/>
      <c r="I55" s="572"/>
      <c r="J55" s="572"/>
      <c r="K55" s="25" t="s">
        <v>2976</v>
      </c>
      <c r="L55" s="581" t="s">
        <v>2977</v>
      </c>
      <c r="M55" s="60"/>
      <c r="N55" s="60"/>
      <c r="O55" s="60"/>
      <c r="P55" s="60"/>
      <c r="Q55" s="60"/>
      <c r="R55" s="60"/>
      <c r="S55" s="60"/>
    </row>
    <row r="56" spans="1:19" s="55" customFormat="1" ht="52">
      <c r="A56" s="62">
        <v>4</v>
      </c>
      <c r="B56" s="45" t="s">
        <v>29</v>
      </c>
      <c r="C56" s="46" t="s">
        <v>426</v>
      </c>
      <c r="D56" s="46" t="s">
        <v>2483</v>
      </c>
      <c r="E56" s="572"/>
      <c r="F56" s="572"/>
      <c r="G56" s="572"/>
      <c r="H56" s="572"/>
      <c r="I56" s="572"/>
      <c r="J56" s="572"/>
      <c r="K56" s="62"/>
      <c r="L56" s="582"/>
      <c r="M56" s="62"/>
      <c r="N56" s="62"/>
      <c r="O56" s="62"/>
      <c r="P56" s="62"/>
      <c r="Q56" s="62"/>
      <c r="R56" s="62"/>
      <c r="S56" s="62"/>
    </row>
    <row r="57" spans="1:19" ht="65" customHeight="1">
      <c r="A57" s="62">
        <v>4</v>
      </c>
      <c r="B57" s="69" t="s">
        <v>427</v>
      </c>
      <c r="C57" s="37" t="s">
        <v>3094</v>
      </c>
      <c r="D57" s="37" t="s">
        <v>346</v>
      </c>
      <c r="E57" s="572"/>
      <c r="F57" s="572"/>
      <c r="G57" s="572"/>
      <c r="H57" s="572"/>
      <c r="I57" s="572"/>
      <c r="J57" s="572"/>
      <c r="K57" s="25" t="s">
        <v>2978</v>
      </c>
      <c r="L57" s="581" t="s">
        <v>2965</v>
      </c>
      <c r="M57" s="60"/>
      <c r="N57" s="60"/>
      <c r="O57" s="60"/>
      <c r="P57" s="60"/>
      <c r="Q57" s="60"/>
      <c r="R57" s="60"/>
      <c r="S57" s="60"/>
    </row>
    <row r="58" spans="1:19" ht="47" customHeight="1">
      <c r="A58" s="62">
        <v>4</v>
      </c>
      <c r="B58" s="69" t="s">
        <v>428</v>
      </c>
      <c r="C58" s="37" t="s">
        <v>3095</v>
      </c>
      <c r="D58" s="37" t="s">
        <v>2484</v>
      </c>
      <c r="E58" s="572"/>
      <c r="F58" s="572"/>
      <c r="G58" s="572"/>
      <c r="H58" s="572"/>
      <c r="I58" s="572"/>
      <c r="J58" s="572"/>
      <c r="K58" s="25" t="s">
        <v>2979</v>
      </c>
      <c r="L58" s="581" t="s">
        <v>2965</v>
      </c>
      <c r="M58" s="60"/>
      <c r="N58" s="60"/>
      <c r="O58" s="60"/>
      <c r="P58" s="60"/>
      <c r="Q58" s="60"/>
      <c r="R58" s="60"/>
      <c r="S58" s="60"/>
    </row>
    <row r="59" spans="1:19" ht="84.5" customHeight="1">
      <c r="A59" s="62"/>
      <c r="B59" s="69" t="s">
        <v>429</v>
      </c>
      <c r="C59" s="38" t="s">
        <v>3096</v>
      </c>
      <c r="D59" s="38" t="s">
        <v>2485</v>
      </c>
      <c r="E59" s="572"/>
      <c r="F59" s="572"/>
      <c r="G59" s="572"/>
      <c r="H59" s="572"/>
      <c r="I59" s="572"/>
      <c r="J59" s="572"/>
      <c r="K59" s="25" t="s">
        <v>3361</v>
      </c>
      <c r="L59" s="581" t="s">
        <v>2965</v>
      </c>
      <c r="M59" s="38" t="s">
        <v>3360</v>
      </c>
      <c r="N59" s="60"/>
      <c r="O59" s="60"/>
      <c r="P59" s="60"/>
      <c r="Q59" s="60"/>
      <c r="R59" s="60"/>
      <c r="S59" s="60"/>
    </row>
    <row r="60" spans="1:19" ht="104">
      <c r="A60" s="62">
        <v>4</v>
      </c>
      <c r="B60" s="69" t="s">
        <v>432</v>
      </c>
      <c r="C60" s="37" t="s">
        <v>430</v>
      </c>
      <c r="D60" s="37" t="s">
        <v>431</v>
      </c>
      <c r="E60" s="572"/>
      <c r="F60" s="572"/>
      <c r="G60" s="572"/>
      <c r="H60" s="572"/>
      <c r="I60" s="572"/>
      <c r="J60" s="572"/>
      <c r="K60" s="25" t="s">
        <v>2980</v>
      </c>
      <c r="L60" s="581" t="s">
        <v>2965</v>
      </c>
      <c r="M60" s="60"/>
      <c r="N60" s="60"/>
      <c r="O60" s="60"/>
      <c r="P60" s="60"/>
      <c r="Q60" s="60"/>
      <c r="R60" s="60"/>
      <c r="S60" s="60"/>
    </row>
    <row r="61" spans="1:19" ht="69" customHeight="1">
      <c r="A61" s="62">
        <v>4</v>
      </c>
      <c r="B61" s="69" t="s">
        <v>433</v>
      </c>
      <c r="C61" s="37" t="s">
        <v>2486</v>
      </c>
      <c r="D61" s="37" t="s">
        <v>2487</v>
      </c>
      <c r="E61" s="572"/>
      <c r="F61" s="572"/>
      <c r="G61" s="572"/>
      <c r="H61" s="572"/>
      <c r="I61" s="572"/>
      <c r="J61" s="572"/>
      <c r="K61" s="25" t="s">
        <v>2981</v>
      </c>
      <c r="L61" s="581" t="s">
        <v>2965</v>
      </c>
      <c r="M61" s="60"/>
      <c r="N61" s="60"/>
      <c r="O61" s="60"/>
      <c r="P61" s="60"/>
      <c r="Q61" s="60"/>
      <c r="R61" s="60"/>
      <c r="S61" s="60"/>
    </row>
    <row r="62" spans="1:19" ht="84" customHeight="1">
      <c r="A62" s="62"/>
      <c r="B62" s="69" t="s">
        <v>434</v>
      </c>
      <c r="C62" s="37" t="s">
        <v>2488</v>
      </c>
      <c r="D62" s="37" t="s">
        <v>2489</v>
      </c>
      <c r="E62" s="572"/>
      <c r="F62" s="572"/>
      <c r="G62" s="572"/>
      <c r="H62" s="572"/>
      <c r="I62" s="572"/>
      <c r="J62" s="572"/>
      <c r="K62" s="25" t="s">
        <v>3372</v>
      </c>
      <c r="L62" s="581" t="s">
        <v>2965</v>
      </c>
      <c r="M62" s="60"/>
      <c r="N62" s="60"/>
      <c r="O62" s="60"/>
      <c r="P62" s="60"/>
      <c r="Q62" s="60"/>
      <c r="R62" s="60"/>
      <c r="S62" s="60"/>
    </row>
    <row r="63" spans="1:19" ht="124.5" customHeight="1">
      <c r="A63" s="62"/>
      <c r="B63" s="69" t="s">
        <v>436</v>
      </c>
      <c r="C63" s="38" t="s">
        <v>3097</v>
      </c>
      <c r="D63" s="38" t="s">
        <v>3098</v>
      </c>
      <c r="E63" s="572"/>
      <c r="F63" s="572"/>
      <c r="G63" s="572"/>
      <c r="H63" s="572"/>
      <c r="I63" s="572"/>
      <c r="J63" s="572"/>
      <c r="K63" s="25" t="s">
        <v>3373</v>
      </c>
      <c r="L63" s="581" t="s">
        <v>2965</v>
      </c>
      <c r="M63" s="60"/>
      <c r="N63" s="60"/>
      <c r="O63" s="60"/>
      <c r="P63" s="60"/>
      <c r="Q63" s="60"/>
      <c r="R63" s="60"/>
      <c r="S63" s="60"/>
    </row>
    <row r="64" spans="1:19" ht="57.5" customHeight="1">
      <c r="A64" s="62">
        <v>4</v>
      </c>
      <c r="B64" s="69" t="s">
        <v>439</v>
      </c>
      <c r="C64" s="37" t="s">
        <v>2490</v>
      </c>
      <c r="D64" s="37" t="s">
        <v>2491</v>
      </c>
      <c r="E64" s="572"/>
      <c r="F64" s="572"/>
      <c r="G64" s="572"/>
      <c r="H64" s="572"/>
      <c r="I64" s="572"/>
      <c r="J64" s="572"/>
      <c r="K64" s="25" t="s">
        <v>2982</v>
      </c>
      <c r="L64" s="581" t="s">
        <v>2965</v>
      </c>
      <c r="M64" s="60"/>
      <c r="N64" s="60"/>
      <c r="O64" s="60"/>
      <c r="P64" s="60"/>
      <c r="Q64" s="60"/>
      <c r="R64" s="60"/>
      <c r="S64" s="60"/>
    </row>
    <row r="65" spans="1:19" ht="81" customHeight="1">
      <c r="A65" s="62">
        <v>4</v>
      </c>
      <c r="B65" s="69" t="s">
        <v>441</v>
      </c>
      <c r="C65" s="37" t="s">
        <v>435</v>
      </c>
      <c r="D65" s="37" t="s">
        <v>2492</v>
      </c>
      <c r="E65" s="572"/>
      <c r="F65" s="572"/>
      <c r="G65" s="572"/>
      <c r="H65" s="572"/>
      <c r="I65" s="572"/>
      <c r="J65" s="572"/>
      <c r="K65" s="25" t="s">
        <v>2983</v>
      </c>
      <c r="L65" s="581" t="s">
        <v>2977</v>
      </c>
      <c r="M65" s="60"/>
      <c r="N65" s="60"/>
      <c r="O65" s="60"/>
      <c r="P65" s="60"/>
      <c r="Q65" s="60"/>
      <c r="R65" s="60"/>
      <c r="S65" s="60"/>
    </row>
    <row r="66" spans="1:19" ht="57.5" customHeight="1">
      <c r="A66" s="62">
        <v>4</v>
      </c>
      <c r="B66" s="69" t="s">
        <v>442</v>
      </c>
      <c r="C66" s="37" t="s">
        <v>437</v>
      </c>
      <c r="D66" s="37" t="s">
        <v>438</v>
      </c>
      <c r="E66" s="572"/>
      <c r="F66" s="572"/>
      <c r="G66" s="572"/>
      <c r="H66" s="572"/>
      <c r="I66" s="572"/>
      <c r="J66" s="572"/>
      <c r="K66" s="25" t="s">
        <v>2984</v>
      </c>
      <c r="L66" s="581" t="s">
        <v>2977</v>
      </c>
      <c r="M66" s="60"/>
      <c r="N66" s="60"/>
      <c r="O66" s="60"/>
      <c r="P66" s="60"/>
      <c r="Q66" s="60"/>
      <c r="R66" s="60"/>
      <c r="S66" s="60"/>
    </row>
    <row r="67" spans="1:19" ht="65">
      <c r="A67" s="62">
        <v>4</v>
      </c>
      <c r="B67" s="69" t="s">
        <v>444</v>
      </c>
      <c r="C67" s="37" t="s">
        <v>440</v>
      </c>
      <c r="D67" s="37" t="s">
        <v>2493</v>
      </c>
      <c r="E67" s="572"/>
      <c r="F67" s="572"/>
      <c r="G67" s="572"/>
      <c r="H67" s="572"/>
      <c r="I67" s="572"/>
      <c r="J67" s="572"/>
      <c r="K67" s="25" t="s">
        <v>2985</v>
      </c>
      <c r="L67" s="581" t="s">
        <v>2965</v>
      </c>
      <c r="M67" s="60"/>
      <c r="N67" s="60"/>
      <c r="O67" s="60"/>
      <c r="P67" s="60"/>
      <c r="Q67" s="60"/>
      <c r="R67" s="60"/>
      <c r="S67" s="60"/>
    </row>
    <row r="68" spans="1:19" ht="39">
      <c r="A68" s="62" t="s">
        <v>28</v>
      </c>
      <c r="B68" s="69" t="s">
        <v>2494</v>
      </c>
      <c r="C68" s="37" t="s">
        <v>2495</v>
      </c>
      <c r="D68" s="37" t="s">
        <v>2496</v>
      </c>
      <c r="E68" s="572"/>
      <c r="F68" s="572"/>
      <c r="G68" s="572"/>
      <c r="H68" s="572"/>
      <c r="I68" s="572"/>
      <c r="J68" s="572"/>
      <c r="K68" s="25" t="s">
        <v>2985</v>
      </c>
      <c r="L68" s="581" t="s">
        <v>2965</v>
      </c>
      <c r="M68" s="60"/>
      <c r="N68" s="60"/>
      <c r="O68" s="60"/>
      <c r="P68" s="60"/>
      <c r="Q68" s="60"/>
      <c r="R68" s="60"/>
      <c r="S68" s="60"/>
    </row>
    <row r="69" spans="1:19" ht="104.5" customHeight="1">
      <c r="A69" s="62"/>
      <c r="B69" s="69" t="s">
        <v>2497</v>
      </c>
      <c r="C69" s="38" t="s">
        <v>3099</v>
      </c>
      <c r="D69" s="38" t="s">
        <v>2498</v>
      </c>
      <c r="E69" s="572"/>
      <c r="F69" s="572"/>
      <c r="G69" s="572"/>
      <c r="H69" s="572"/>
      <c r="I69" s="572"/>
      <c r="J69" s="572"/>
      <c r="K69" s="25" t="s">
        <v>3361</v>
      </c>
      <c r="L69" s="581" t="s">
        <v>2965</v>
      </c>
      <c r="M69" s="38" t="s">
        <v>3360</v>
      </c>
      <c r="N69" s="60"/>
      <c r="O69" s="60"/>
      <c r="P69" s="60"/>
      <c r="Q69" s="60"/>
      <c r="R69" s="60"/>
      <c r="S69" s="60"/>
    </row>
    <row r="70" spans="1:19" ht="106" customHeight="1">
      <c r="A70" s="62" t="s">
        <v>28</v>
      </c>
      <c r="B70" s="69" t="s">
        <v>2499</v>
      </c>
      <c r="C70" s="37" t="s">
        <v>443</v>
      </c>
      <c r="D70" s="37" t="s">
        <v>2500</v>
      </c>
      <c r="E70" s="572"/>
      <c r="F70" s="572"/>
      <c r="G70" s="572"/>
      <c r="H70" s="572"/>
      <c r="I70" s="572"/>
      <c r="J70" s="572"/>
      <c r="K70" s="25" t="s">
        <v>2986</v>
      </c>
      <c r="L70" s="581" t="s">
        <v>2965</v>
      </c>
      <c r="M70" s="60"/>
      <c r="N70" s="60"/>
      <c r="O70" s="60"/>
      <c r="P70" s="60"/>
      <c r="Q70" s="60"/>
      <c r="R70" s="60"/>
      <c r="S70" s="60"/>
    </row>
    <row r="71" spans="1:19" ht="195">
      <c r="A71" s="62" t="s">
        <v>28</v>
      </c>
      <c r="B71" s="69" t="s">
        <v>2501</v>
      </c>
      <c r="C71" s="37" t="s">
        <v>2502</v>
      </c>
      <c r="D71" s="37" t="s">
        <v>2503</v>
      </c>
      <c r="E71" s="572"/>
      <c r="F71" s="572"/>
      <c r="G71" s="572"/>
      <c r="H71" s="572"/>
      <c r="I71" s="572"/>
      <c r="J71" s="572"/>
      <c r="K71" s="25" t="s">
        <v>2987</v>
      </c>
      <c r="L71" s="581" t="s">
        <v>2965</v>
      </c>
      <c r="M71" s="60"/>
      <c r="N71" s="60"/>
      <c r="O71" s="60"/>
      <c r="P71" s="60"/>
      <c r="Q71" s="60"/>
      <c r="R71" s="60"/>
      <c r="S71" s="60"/>
    </row>
    <row r="72" spans="1:19" s="55" customFormat="1" ht="52">
      <c r="A72" s="62" t="s">
        <v>28</v>
      </c>
      <c r="B72" s="45" t="s">
        <v>189</v>
      </c>
      <c r="C72" s="46" t="s">
        <v>445</v>
      </c>
      <c r="D72" s="46" t="s">
        <v>2504</v>
      </c>
      <c r="E72" s="572"/>
      <c r="F72" s="572"/>
      <c r="G72" s="572"/>
      <c r="H72" s="572"/>
      <c r="I72" s="572"/>
      <c r="J72" s="572"/>
      <c r="K72" s="62"/>
      <c r="L72" s="582"/>
      <c r="M72" s="62"/>
      <c r="N72" s="62"/>
      <c r="O72" s="62"/>
      <c r="P72" s="62"/>
      <c r="Q72" s="62"/>
      <c r="R72" s="62"/>
      <c r="S72" s="62"/>
    </row>
    <row r="73" spans="1:19" ht="33.5" customHeight="1">
      <c r="A73" s="62" t="s">
        <v>28</v>
      </c>
      <c r="B73" s="69" t="s">
        <v>446</v>
      </c>
      <c r="C73" s="37" t="s">
        <v>2505</v>
      </c>
      <c r="D73" s="37" t="s">
        <v>2506</v>
      </c>
      <c r="E73" s="572"/>
      <c r="F73" s="572"/>
      <c r="G73" s="572"/>
      <c r="H73" s="572"/>
      <c r="I73" s="572"/>
      <c r="J73" s="572"/>
      <c r="K73" s="25" t="s">
        <v>2988</v>
      </c>
      <c r="L73" s="581" t="s">
        <v>2965</v>
      </c>
      <c r="M73" s="60"/>
      <c r="N73" s="60"/>
      <c r="O73" s="60"/>
      <c r="P73" s="60"/>
      <c r="Q73" s="60"/>
      <c r="R73" s="60"/>
      <c r="S73" s="60"/>
    </row>
    <row r="74" spans="1:19" ht="87.5" customHeight="1">
      <c r="A74" s="62" t="s">
        <v>28</v>
      </c>
      <c r="B74" s="69" t="s">
        <v>447</v>
      </c>
      <c r="C74" s="37" t="s">
        <v>448</v>
      </c>
      <c r="D74" s="37" t="s">
        <v>449</v>
      </c>
      <c r="E74" s="572"/>
      <c r="F74" s="572"/>
      <c r="G74" s="572"/>
      <c r="H74" s="572"/>
      <c r="I74" s="572"/>
      <c r="J74" s="572"/>
      <c r="K74" s="476" t="s">
        <v>2989</v>
      </c>
      <c r="L74" s="581" t="s">
        <v>2965</v>
      </c>
      <c r="M74" s="60"/>
      <c r="N74" s="60"/>
      <c r="O74" s="60"/>
      <c r="P74" s="60"/>
      <c r="Q74" s="60"/>
      <c r="R74" s="60"/>
      <c r="S74" s="60"/>
    </row>
    <row r="75" spans="1:19" ht="52">
      <c r="A75" s="62" t="s">
        <v>28</v>
      </c>
      <c r="B75" s="69" t="s">
        <v>450</v>
      </c>
      <c r="C75" s="37" t="s">
        <v>451</v>
      </c>
      <c r="D75" s="37" t="s">
        <v>2507</v>
      </c>
      <c r="E75" s="572"/>
      <c r="F75" s="572"/>
      <c r="G75" s="572"/>
      <c r="H75" s="572"/>
      <c r="I75" s="572"/>
      <c r="J75" s="572"/>
      <c r="K75" s="25" t="s">
        <v>2990</v>
      </c>
      <c r="L75" s="581" t="s">
        <v>2977</v>
      </c>
      <c r="M75" s="60"/>
      <c r="N75" s="60"/>
      <c r="O75" s="60"/>
      <c r="P75" s="60"/>
      <c r="Q75" s="60"/>
      <c r="R75" s="60"/>
      <c r="S75" s="60"/>
    </row>
    <row r="76" spans="1:19" ht="107" customHeight="1">
      <c r="A76" s="62" t="s">
        <v>28</v>
      </c>
      <c r="B76" s="69" t="s">
        <v>452</v>
      </c>
      <c r="C76" s="37" t="s">
        <v>453</v>
      </c>
      <c r="D76" s="37" t="s">
        <v>454</v>
      </c>
      <c r="E76" s="572"/>
      <c r="F76" s="572"/>
      <c r="G76" s="572"/>
      <c r="H76" s="572"/>
      <c r="I76" s="572"/>
      <c r="J76" s="572"/>
      <c r="K76" s="25" t="s">
        <v>2991</v>
      </c>
      <c r="L76" s="581" t="s">
        <v>2965</v>
      </c>
      <c r="M76" s="60"/>
      <c r="N76" s="60"/>
      <c r="O76" s="60"/>
      <c r="P76" s="60"/>
      <c r="Q76" s="60"/>
      <c r="R76" s="60"/>
      <c r="S76" s="60"/>
    </row>
    <row r="77" spans="1:19" ht="89" customHeight="1">
      <c r="A77" s="62" t="s">
        <v>28</v>
      </c>
      <c r="B77" s="69" t="s">
        <v>455</v>
      </c>
      <c r="C77" s="37" t="s">
        <v>456</v>
      </c>
      <c r="D77" s="37" t="s">
        <v>2508</v>
      </c>
      <c r="E77" s="572"/>
      <c r="F77" s="572"/>
      <c r="G77" s="572"/>
      <c r="H77" s="572"/>
      <c r="I77" s="572"/>
      <c r="J77" s="572"/>
      <c r="K77" s="25" t="s">
        <v>2992</v>
      </c>
      <c r="L77" s="581" t="s">
        <v>2965</v>
      </c>
      <c r="M77" s="60"/>
      <c r="N77" s="60"/>
      <c r="O77" s="60"/>
      <c r="P77" s="60"/>
      <c r="Q77" s="60"/>
      <c r="R77" s="60"/>
      <c r="S77" s="60"/>
    </row>
    <row r="78" spans="1:19" s="55" customFormat="1" ht="25" customHeight="1">
      <c r="A78" s="62" t="s">
        <v>28</v>
      </c>
      <c r="B78" s="45" t="s">
        <v>192</v>
      </c>
      <c r="C78" s="46" t="s">
        <v>457</v>
      </c>
      <c r="D78" s="46" t="s">
        <v>458</v>
      </c>
      <c r="E78" s="572"/>
      <c r="F78" s="572"/>
      <c r="G78" s="572"/>
      <c r="H78" s="572"/>
      <c r="I78" s="572"/>
      <c r="J78" s="572"/>
      <c r="K78" s="62"/>
      <c r="L78" s="582"/>
      <c r="M78" s="62"/>
      <c r="N78" s="62"/>
      <c r="O78" s="62"/>
      <c r="P78" s="62"/>
      <c r="Q78" s="62"/>
      <c r="R78" s="62"/>
      <c r="S78" s="62"/>
    </row>
    <row r="79" spans="1:19" ht="29" customHeight="1">
      <c r="A79" s="62" t="s">
        <v>28</v>
      </c>
      <c r="B79" s="69" t="s">
        <v>459</v>
      </c>
      <c r="C79" s="37" t="s">
        <v>460</v>
      </c>
      <c r="D79" s="37" t="s">
        <v>461</v>
      </c>
      <c r="E79" s="572"/>
      <c r="F79" s="572"/>
      <c r="G79" s="572"/>
      <c r="H79" s="572"/>
      <c r="I79" s="572"/>
      <c r="J79" s="572"/>
      <c r="K79" s="25" t="s">
        <v>2976</v>
      </c>
      <c r="L79" s="581" t="s">
        <v>2977</v>
      </c>
      <c r="M79" s="60"/>
      <c r="N79" s="60"/>
      <c r="O79" s="60"/>
      <c r="P79" s="60"/>
      <c r="Q79" s="60"/>
      <c r="R79" s="60"/>
      <c r="S79" s="60"/>
    </row>
    <row r="80" spans="1:19" ht="36" customHeight="1">
      <c r="A80" s="62" t="s">
        <v>28</v>
      </c>
      <c r="B80" s="69" t="s">
        <v>462</v>
      </c>
      <c r="C80" s="38" t="s">
        <v>3100</v>
      </c>
      <c r="D80" s="38" t="s">
        <v>2509</v>
      </c>
      <c r="E80" s="572"/>
      <c r="F80" s="572"/>
      <c r="G80" s="572"/>
      <c r="H80" s="572"/>
      <c r="I80" s="572"/>
      <c r="J80" s="572"/>
      <c r="K80" s="25" t="s">
        <v>2976</v>
      </c>
      <c r="L80" s="581" t="s">
        <v>2977</v>
      </c>
      <c r="M80" s="60"/>
      <c r="N80" s="60"/>
      <c r="O80" s="60"/>
      <c r="P80" s="60"/>
      <c r="Q80" s="60"/>
      <c r="R80" s="60"/>
      <c r="S80" s="60"/>
    </row>
    <row r="81" spans="1:19" ht="49" customHeight="1">
      <c r="A81" s="62" t="s">
        <v>28</v>
      </c>
      <c r="B81" s="69" t="s">
        <v>2510</v>
      </c>
      <c r="C81" s="37" t="s">
        <v>2511</v>
      </c>
      <c r="D81" s="37" t="s">
        <v>2512</v>
      </c>
      <c r="E81" s="572"/>
      <c r="F81" s="572"/>
      <c r="G81" s="572"/>
      <c r="H81" s="572"/>
      <c r="I81" s="572"/>
      <c r="J81" s="572"/>
      <c r="K81" s="25" t="s">
        <v>2976</v>
      </c>
      <c r="L81" s="581" t="s">
        <v>2977</v>
      </c>
      <c r="M81" s="60"/>
      <c r="N81" s="60"/>
      <c r="O81" s="60"/>
      <c r="P81" s="60"/>
      <c r="Q81" s="60"/>
      <c r="R81" s="60"/>
      <c r="S81" s="60"/>
    </row>
    <row r="82" spans="1:19" ht="128" customHeight="1">
      <c r="A82" s="62" t="s">
        <v>28</v>
      </c>
      <c r="B82" s="69" t="s">
        <v>2513</v>
      </c>
      <c r="C82" s="38" t="s">
        <v>3101</v>
      </c>
      <c r="D82" s="38" t="s">
        <v>2416</v>
      </c>
      <c r="E82" s="572"/>
      <c r="F82" s="572"/>
      <c r="G82" s="572"/>
      <c r="H82" s="572"/>
      <c r="I82" s="572"/>
      <c r="J82" s="572"/>
      <c r="K82" s="25" t="s">
        <v>2976</v>
      </c>
      <c r="L82" s="581" t="s">
        <v>2977</v>
      </c>
      <c r="M82" s="60"/>
      <c r="N82" s="60"/>
      <c r="O82" s="60"/>
      <c r="P82" s="60"/>
      <c r="Q82" s="60"/>
      <c r="R82" s="60"/>
      <c r="S82" s="60"/>
    </row>
    <row r="83" spans="1:19" ht="105.5" customHeight="1">
      <c r="A83" s="62" t="s">
        <v>28</v>
      </c>
      <c r="B83" s="69" t="s">
        <v>3102</v>
      </c>
      <c r="C83" s="38" t="s">
        <v>3070</v>
      </c>
      <c r="D83" s="38" t="s">
        <v>2514</v>
      </c>
      <c r="E83" s="572"/>
      <c r="F83" s="572"/>
      <c r="G83" s="572"/>
      <c r="H83" s="572"/>
      <c r="I83" s="572"/>
      <c r="J83" s="572"/>
      <c r="K83" s="25" t="s">
        <v>2976</v>
      </c>
      <c r="L83" s="581" t="s">
        <v>2977</v>
      </c>
      <c r="M83" s="60"/>
      <c r="N83" s="60"/>
      <c r="O83" s="60"/>
      <c r="P83" s="60"/>
      <c r="Q83" s="60"/>
      <c r="R83" s="60"/>
      <c r="S83" s="60"/>
    </row>
    <row r="84" spans="1:19" s="55" customFormat="1" ht="52">
      <c r="A84" s="62" t="s">
        <v>30</v>
      </c>
      <c r="B84" s="44" t="s">
        <v>30</v>
      </c>
      <c r="C84" s="46" t="s">
        <v>463</v>
      </c>
      <c r="D84" s="46" t="s">
        <v>464</v>
      </c>
      <c r="E84" s="572"/>
      <c r="F84" s="572"/>
      <c r="G84" s="572"/>
      <c r="H84" s="572"/>
      <c r="I84" s="572"/>
      <c r="J84" s="572"/>
      <c r="K84" s="62"/>
      <c r="L84" s="582"/>
      <c r="M84" s="62"/>
      <c r="N84" s="62"/>
      <c r="O84" s="62"/>
      <c r="P84" s="62"/>
      <c r="Q84" s="62"/>
      <c r="R84" s="62"/>
      <c r="S84" s="62"/>
    </row>
    <row r="85" spans="1:19" ht="35" customHeight="1">
      <c r="A85" s="62" t="s">
        <v>30</v>
      </c>
      <c r="B85" s="69" t="s">
        <v>465</v>
      </c>
      <c r="C85" s="37" t="s">
        <v>468</v>
      </c>
      <c r="D85" s="37" t="s">
        <v>466</v>
      </c>
      <c r="E85" s="572"/>
      <c r="F85" s="572"/>
      <c r="G85" s="572"/>
      <c r="H85" s="572"/>
      <c r="I85" s="572"/>
      <c r="J85" s="572"/>
      <c r="K85" s="25" t="s">
        <v>3374</v>
      </c>
      <c r="L85" s="581" t="s">
        <v>2977</v>
      </c>
      <c r="M85" s="60"/>
      <c r="N85" s="60"/>
      <c r="O85" s="60"/>
      <c r="P85" s="60"/>
      <c r="Q85" s="60"/>
      <c r="R85" s="60"/>
      <c r="S85" s="60"/>
    </row>
    <row r="86" spans="1:19" ht="49" customHeight="1">
      <c r="A86" s="62" t="s">
        <v>30</v>
      </c>
      <c r="B86" s="69" t="s">
        <v>467</v>
      </c>
      <c r="C86" s="37" t="s">
        <v>471</v>
      </c>
      <c r="D86" s="37" t="s">
        <v>469</v>
      </c>
      <c r="E86" s="572"/>
      <c r="F86" s="572"/>
      <c r="G86" s="572"/>
      <c r="H86" s="572"/>
      <c r="I86" s="572"/>
      <c r="J86" s="572"/>
      <c r="K86" s="25" t="s">
        <v>3374</v>
      </c>
      <c r="L86" s="581" t="s">
        <v>2977</v>
      </c>
      <c r="M86" s="60"/>
      <c r="N86" s="60"/>
      <c r="O86" s="60"/>
      <c r="P86" s="60"/>
      <c r="Q86" s="60"/>
      <c r="R86" s="60"/>
      <c r="S86" s="60"/>
    </row>
    <row r="87" spans="1:19" ht="26">
      <c r="A87" s="62" t="s">
        <v>30</v>
      </c>
      <c r="B87" s="69" t="s">
        <v>470</v>
      </c>
      <c r="C87" s="37" t="s">
        <v>2515</v>
      </c>
      <c r="D87" s="37" t="s">
        <v>472</v>
      </c>
      <c r="E87" s="572"/>
      <c r="F87" s="572"/>
      <c r="G87" s="572"/>
      <c r="H87" s="572"/>
      <c r="I87" s="572"/>
      <c r="J87" s="572"/>
      <c r="K87" s="25" t="s">
        <v>3374</v>
      </c>
      <c r="L87" s="581" t="s">
        <v>2977</v>
      </c>
      <c r="M87" s="60"/>
      <c r="N87" s="60"/>
      <c r="O87" s="60"/>
      <c r="P87" s="60"/>
      <c r="Q87" s="60"/>
      <c r="R87" s="60"/>
      <c r="S87" s="60"/>
    </row>
    <row r="88" spans="1:19" ht="48.5" customHeight="1">
      <c r="A88" s="62" t="s">
        <v>30</v>
      </c>
      <c r="B88" s="69" t="s">
        <v>473</v>
      </c>
      <c r="C88" s="37" t="s">
        <v>474</v>
      </c>
      <c r="D88" s="37" t="s">
        <v>2516</v>
      </c>
      <c r="E88" s="572"/>
      <c r="F88" s="572"/>
      <c r="G88" s="572"/>
      <c r="H88" s="572"/>
      <c r="I88" s="572"/>
      <c r="J88" s="572"/>
      <c r="K88" s="25" t="s">
        <v>3374</v>
      </c>
      <c r="L88" s="581" t="s">
        <v>2977</v>
      </c>
      <c r="M88" s="60"/>
      <c r="N88" s="60"/>
      <c r="O88" s="60"/>
      <c r="P88" s="60"/>
      <c r="Q88" s="60"/>
      <c r="R88" s="60"/>
      <c r="S88" s="60"/>
    </row>
    <row r="89" spans="1:19" ht="39.5" customHeight="1">
      <c r="A89" s="62" t="s">
        <v>30</v>
      </c>
      <c r="B89" s="69" t="s">
        <v>475</v>
      </c>
      <c r="C89" s="37" t="s">
        <v>476</v>
      </c>
      <c r="D89" s="37" t="s">
        <v>2517</v>
      </c>
      <c r="E89" s="572"/>
      <c r="F89" s="572"/>
      <c r="G89" s="572"/>
      <c r="H89" s="572"/>
      <c r="I89" s="572"/>
      <c r="J89" s="572"/>
      <c r="K89" s="25" t="s">
        <v>3374</v>
      </c>
      <c r="L89" s="581" t="s">
        <v>2977</v>
      </c>
      <c r="M89" s="60"/>
      <c r="N89" s="60"/>
      <c r="O89" s="60"/>
      <c r="P89" s="60"/>
      <c r="Q89" s="60"/>
      <c r="R89" s="60"/>
      <c r="S89" s="60"/>
    </row>
    <row r="90" spans="1:19" ht="51" customHeight="1">
      <c r="A90" s="62" t="s">
        <v>30</v>
      </c>
      <c r="B90" s="69" t="s">
        <v>477</v>
      </c>
      <c r="C90" s="37" t="s">
        <v>478</v>
      </c>
      <c r="D90" s="37" t="s">
        <v>479</v>
      </c>
      <c r="E90" s="572"/>
      <c r="F90" s="572"/>
      <c r="G90" s="572"/>
      <c r="H90" s="572"/>
      <c r="I90" s="572"/>
      <c r="J90" s="572"/>
      <c r="K90" s="25" t="s">
        <v>3374</v>
      </c>
      <c r="L90" s="581" t="s">
        <v>2977</v>
      </c>
      <c r="M90" s="60"/>
      <c r="N90" s="60"/>
      <c r="O90" s="60"/>
      <c r="P90" s="60"/>
      <c r="Q90" s="60"/>
      <c r="R90" s="60"/>
      <c r="S90" s="60"/>
    </row>
    <row r="91" spans="1:19" ht="26">
      <c r="A91" s="62" t="s">
        <v>30</v>
      </c>
      <c r="B91" s="69" t="s">
        <v>480</v>
      </c>
      <c r="C91" s="37" t="s">
        <v>481</v>
      </c>
      <c r="D91" s="37" t="s">
        <v>482</v>
      </c>
      <c r="E91" s="572"/>
      <c r="F91" s="572"/>
      <c r="G91" s="572"/>
      <c r="H91" s="572"/>
      <c r="I91" s="572"/>
      <c r="J91" s="572"/>
      <c r="K91" s="25" t="s">
        <v>3374</v>
      </c>
      <c r="L91" s="581" t="s">
        <v>2977</v>
      </c>
      <c r="M91" s="60"/>
      <c r="N91" s="60"/>
      <c r="O91" s="60"/>
      <c r="P91" s="60"/>
      <c r="Q91" s="60"/>
      <c r="R91" s="60"/>
      <c r="S91" s="60"/>
    </row>
    <row r="92" spans="1:19" ht="117">
      <c r="A92" s="62" t="s">
        <v>30</v>
      </c>
      <c r="B92" s="69" t="s">
        <v>483</v>
      </c>
      <c r="C92" s="37" t="s">
        <v>3103</v>
      </c>
      <c r="D92" s="37" t="s">
        <v>484</v>
      </c>
      <c r="E92" s="572"/>
      <c r="F92" s="572"/>
      <c r="G92" s="572"/>
      <c r="H92" s="572"/>
      <c r="I92" s="572"/>
      <c r="J92" s="572"/>
      <c r="K92" s="25" t="s">
        <v>3374</v>
      </c>
      <c r="L92" s="581" t="s">
        <v>2977</v>
      </c>
      <c r="M92" s="60"/>
      <c r="N92" s="60"/>
      <c r="O92" s="60"/>
      <c r="P92" s="60"/>
      <c r="Q92" s="60"/>
      <c r="R92" s="60"/>
      <c r="S92" s="60"/>
    </row>
    <row r="93" spans="1:19" ht="61" customHeight="1">
      <c r="A93" s="62" t="s">
        <v>30</v>
      </c>
      <c r="B93" s="69" t="s">
        <v>485</v>
      </c>
      <c r="C93" s="38" t="s">
        <v>3104</v>
      </c>
      <c r="D93" s="38" t="s">
        <v>2518</v>
      </c>
      <c r="E93" s="572"/>
      <c r="F93" s="572"/>
      <c r="G93" s="572"/>
      <c r="H93" s="572"/>
      <c r="I93" s="572"/>
      <c r="J93" s="572"/>
      <c r="K93" s="25" t="s">
        <v>3374</v>
      </c>
      <c r="L93" s="581" t="s">
        <v>2977</v>
      </c>
      <c r="M93" s="60"/>
      <c r="N93" s="60"/>
      <c r="O93" s="60"/>
      <c r="P93" s="60"/>
      <c r="Q93" s="60"/>
      <c r="R93" s="60"/>
      <c r="S93" s="60"/>
    </row>
    <row r="94" spans="1:19" ht="46.5" customHeight="1">
      <c r="A94" s="62" t="s">
        <v>30</v>
      </c>
      <c r="B94" s="69" t="s">
        <v>488</v>
      </c>
      <c r="C94" s="37" t="s">
        <v>486</v>
      </c>
      <c r="D94" s="37" t="s">
        <v>487</v>
      </c>
      <c r="E94" s="572"/>
      <c r="F94" s="572"/>
      <c r="G94" s="572"/>
      <c r="H94" s="572"/>
      <c r="I94" s="572"/>
      <c r="J94" s="572"/>
      <c r="K94" s="25" t="s">
        <v>3374</v>
      </c>
      <c r="L94" s="581" t="s">
        <v>2977</v>
      </c>
      <c r="M94" s="60"/>
      <c r="N94" s="60"/>
      <c r="O94" s="60"/>
      <c r="P94" s="60"/>
      <c r="Q94" s="60"/>
      <c r="R94" s="60"/>
      <c r="S94" s="60"/>
    </row>
    <row r="95" spans="1:19" ht="156">
      <c r="A95" s="62" t="s">
        <v>30</v>
      </c>
      <c r="B95" s="69" t="s">
        <v>491</v>
      </c>
      <c r="C95" s="37" t="s">
        <v>489</v>
      </c>
      <c r="D95" s="37" t="s">
        <v>490</v>
      </c>
      <c r="E95" s="572"/>
      <c r="F95" s="572"/>
      <c r="G95" s="572"/>
      <c r="H95" s="572"/>
      <c r="I95" s="572"/>
      <c r="J95" s="572"/>
      <c r="K95" s="25" t="s">
        <v>3374</v>
      </c>
      <c r="L95" s="581" t="s">
        <v>2977</v>
      </c>
      <c r="M95" s="60"/>
      <c r="N95" s="60"/>
      <c r="O95" s="60"/>
      <c r="P95" s="60"/>
      <c r="Q95" s="60"/>
      <c r="R95" s="60"/>
      <c r="S95" s="60"/>
    </row>
    <row r="96" spans="1:19" ht="117">
      <c r="A96" s="62" t="s">
        <v>30</v>
      </c>
      <c r="B96" s="69" t="s">
        <v>494</v>
      </c>
      <c r="C96" s="37" t="s">
        <v>492</v>
      </c>
      <c r="D96" s="37" t="s">
        <v>493</v>
      </c>
      <c r="E96" s="572"/>
      <c r="F96" s="572"/>
      <c r="G96" s="572"/>
      <c r="H96" s="572"/>
      <c r="I96" s="572"/>
      <c r="J96" s="572"/>
      <c r="K96" s="25" t="s">
        <v>3374</v>
      </c>
      <c r="L96" s="581" t="s">
        <v>2977</v>
      </c>
      <c r="M96" s="60"/>
      <c r="N96" s="60"/>
      <c r="O96" s="60"/>
      <c r="P96" s="60"/>
      <c r="Q96" s="60"/>
      <c r="R96" s="60"/>
      <c r="S96" s="60"/>
    </row>
    <row r="97" spans="1:19" ht="60.5" customHeight="1">
      <c r="A97" s="62" t="s">
        <v>30</v>
      </c>
      <c r="B97" s="69" t="s">
        <v>495</v>
      </c>
      <c r="C97" s="37" t="s">
        <v>3105</v>
      </c>
      <c r="D97" s="37" t="s">
        <v>2519</v>
      </c>
      <c r="E97" s="572"/>
      <c r="F97" s="572"/>
      <c r="G97" s="572"/>
      <c r="H97" s="572"/>
      <c r="I97" s="572"/>
      <c r="J97" s="572"/>
      <c r="K97" s="25" t="s">
        <v>3374</v>
      </c>
      <c r="L97" s="581" t="s">
        <v>2977</v>
      </c>
      <c r="M97" s="60"/>
      <c r="N97" s="60"/>
      <c r="O97" s="60"/>
      <c r="P97" s="60"/>
      <c r="Q97" s="60"/>
      <c r="R97" s="60"/>
      <c r="S97" s="60"/>
    </row>
    <row r="98" spans="1:19" ht="73.5" customHeight="1">
      <c r="A98" s="62" t="s">
        <v>30</v>
      </c>
      <c r="B98" s="69" t="s">
        <v>496</v>
      </c>
      <c r="C98" s="38" t="s">
        <v>3106</v>
      </c>
      <c r="D98" s="37" t="s">
        <v>2520</v>
      </c>
      <c r="E98" s="572"/>
      <c r="F98" s="572"/>
      <c r="G98" s="572"/>
      <c r="H98" s="572"/>
      <c r="I98" s="572"/>
      <c r="J98" s="572"/>
      <c r="K98" s="25" t="s">
        <v>3374</v>
      </c>
      <c r="L98" s="581" t="s">
        <v>2977</v>
      </c>
      <c r="M98" s="60"/>
      <c r="N98" s="60"/>
      <c r="O98" s="60"/>
      <c r="P98" s="60"/>
      <c r="Q98" s="60"/>
      <c r="R98" s="60"/>
      <c r="S98" s="60"/>
    </row>
    <row r="99" spans="1:19" ht="101.5" customHeight="1">
      <c r="A99" s="62" t="s">
        <v>30</v>
      </c>
      <c r="B99" s="69" t="s">
        <v>497</v>
      </c>
      <c r="C99" s="37" t="s">
        <v>3107</v>
      </c>
      <c r="D99" s="37" t="s">
        <v>2521</v>
      </c>
      <c r="E99" s="572"/>
      <c r="F99" s="572"/>
      <c r="G99" s="572"/>
      <c r="H99" s="572"/>
      <c r="I99" s="572"/>
      <c r="J99" s="572"/>
      <c r="K99" s="25" t="s">
        <v>3374</v>
      </c>
      <c r="L99" s="581" t="s">
        <v>2977</v>
      </c>
      <c r="M99" s="60"/>
      <c r="N99" s="60"/>
      <c r="O99" s="60"/>
      <c r="P99" s="60"/>
      <c r="Q99" s="60"/>
      <c r="R99" s="60"/>
      <c r="S99" s="60"/>
    </row>
    <row r="100" spans="1:19" ht="40.5" customHeight="1">
      <c r="A100" s="62" t="s">
        <v>30</v>
      </c>
      <c r="B100" s="69" t="s">
        <v>2522</v>
      </c>
      <c r="C100" s="37" t="s">
        <v>498</v>
      </c>
      <c r="D100" s="37" t="s">
        <v>402</v>
      </c>
      <c r="E100" s="572"/>
      <c r="F100" s="572"/>
      <c r="G100" s="572"/>
      <c r="H100" s="572"/>
      <c r="I100" s="572"/>
      <c r="J100" s="572"/>
      <c r="K100" s="25" t="s">
        <v>3374</v>
      </c>
      <c r="L100" s="581" t="s">
        <v>2977</v>
      </c>
      <c r="M100" s="60"/>
      <c r="N100" s="60"/>
      <c r="O100" s="60"/>
      <c r="P100" s="60"/>
      <c r="Q100" s="60"/>
      <c r="R100" s="60"/>
      <c r="S100" s="60"/>
    </row>
    <row r="101" spans="1:19" s="55" customFormat="1" ht="39">
      <c r="A101" s="62" t="s">
        <v>32</v>
      </c>
      <c r="B101" s="44" t="s">
        <v>32</v>
      </c>
      <c r="C101" s="46" t="s">
        <v>499</v>
      </c>
      <c r="D101" s="46" t="s">
        <v>500</v>
      </c>
      <c r="E101" s="572"/>
      <c r="F101" s="572"/>
      <c r="G101" s="572"/>
      <c r="H101" s="572"/>
      <c r="I101" s="572"/>
      <c r="J101" s="572"/>
      <c r="K101" s="62"/>
      <c r="L101" s="582"/>
      <c r="M101" s="62"/>
      <c r="N101" s="62"/>
      <c r="O101" s="62"/>
      <c r="P101" s="62"/>
      <c r="Q101" s="62"/>
      <c r="R101" s="62"/>
      <c r="S101" s="62"/>
    </row>
    <row r="102" spans="1:19" ht="49" customHeight="1">
      <c r="A102" s="62" t="s">
        <v>32</v>
      </c>
      <c r="B102" s="69" t="s">
        <v>501</v>
      </c>
      <c r="C102" s="37" t="s">
        <v>3108</v>
      </c>
      <c r="D102" s="37" t="s">
        <v>2523</v>
      </c>
      <c r="E102" s="572"/>
      <c r="F102" s="572"/>
      <c r="G102" s="572"/>
      <c r="H102" s="572"/>
      <c r="I102" s="572"/>
      <c r="J102" s="572"/>
      <c r="K102" s="25" t="s">
        <v>3374</v>
      </c>
      <c r="L102" s="581" t="s">
        <v>2977</v>
      </c>
      <c r="M102" s="60"/>
      <c r="N102" s="60"/>
      <c r="O102" s="60"/>
      <c r="P102" s="60"/>
      <c r="Q102" s="60"/>
      <c r="R102" s="60"/>
      <c r="S102" s="60"/>
    </row>
    <row r="103" spans="1:19" ht="49" customHeight="1">
      <c r="A103" s="62" t="s">
        <v>32</v>
      </c>
      <c r="B103" s="69" t="s">
        <v>502</v>
      </c>
      <c r="C103" s="37" t="s">
        <v>3109</v>
      </c>
      <c r="D103" s="38" t="s">
        <v>2524</v>
      </c>
      <c r="E103" s="572"/>
      <c r="F103" s="572"/>
      <c r="G103" s="572"/>
      <c r="H103" s="572"/>
      <c r="I103" s="572"/>
      <c r="J103" s="572"/>
      <c r="K103" s="25" t="s">
        <v>3374</v>
      </c>
      <c r="L103" s="581" t="s">
        <v>2977</v>
      </c>
      <c r="M103" s="60"/>
      <c r="N103" s="60"/>
      <c r="O103" s="60"/>
      <c r="P103" s="60"/>
      <c r="Q103" s="60"/>
      <c r="R103" s="60"/>
      <c r="S103" s="60"/>
    </row>
    <row r="104" spans="1:19" ht="40.5" customHeight="1">
      <c r="A104" s="62" t="s">
        <v>32</v>
      </c>
      <c r="B104" s="69" t="s">
        <v>2525</v>
      </c>
      <c r="C104" s="37" t="s">
        <v>503</v>
      </c>
      <c r="D104" s="37" t="s">
        <v>504</v>
      </c>
      <c r="E104" s="572"/>
      <c r="F104" s="572"/>
      <c r="G104" s="572"/>
      <c r="H104" s="572"/>
      <c r="I104" s="572"/>
      <c r="J104" s="572"/>
      <c r="K104" s="25" t="s">
        <v>3374</v>
      </c>
      <c r="L104" s="581" t="s">
        <v>2977</v>
      </c>
      <c r="M104" s="60"/>
      <c r="N104" s="60"/>
      <c r="O104" s="60"/>
      <c r="P104" s="60"/>
      <c r="Q104" s="60"/>
      <c r="R104" s="60"/>
      <c r="S104" s="60"/>
    </row>
    <row r="105" spans="1:19" s="58" customFormat="1" ht="117.5" customHeight="1">
      <c r="A105" s="63" t="s">
        <v>2</v>
      </c>
      <c r="B105" s="44" t="s">
        <v>340</v>
      </c>
      <c r="C105" s="46" t="s">
        <v>505</v>
      </c>
      <c r="D105" s="46" t="s">
        <v>2526</v>
      </c>
      <c r="E105" s="573"/>
      <c r="F105" s="573"/>
      <c r="G105" s="573"/>
      <c r="H105" s="573"/>
      <c r="I105" s="573"/>
      <c r="J105" s="573"/>
      <c r="K105" s="63"/>
      <c r="L105" s="583"/>
      <c r="M105" s="63"/>
      <c r="N105" s="63"/>
      <c r="O105" s="63"/>
      <c r="P105" s="63"/>
      <c r="Q105" s="63"/>
      <c r="R105" s="63"/>
      <c r="S105" s="63"/>
    </row>
    <row r="106" spans="1:19" s="55" customFormat="1" ht="241" customHeight="1">
      <c r="A106" s="62" t="s">
        <v>2</v>
      </c>
      <c r="B106" s="48" t="s">
        <v>340</v>
      </c>
      <c r="C106" s="57" t="s">
        <v>2527</v>
      </c>
      <c r="D106" s="57" t="s">
        <v>2528</v>
      </c>
      <c r="E106" s="572"/>
      <c r="F106" s="572"/>
      <c r="G106" s="572"/>
      <c r="H106" s="572"/>
      <c r="I106" s="572"/>
      <c r="J106" s="572"/>
      <c r="K106" s="62"/>
      <c r="L106" s="582"/>
      <c r="M106" s="62"/>
      <c r="N106" s="62"/>
      <c r="O106" s="62"/>
      <c r="P106" s="62"/>
      <c r="Q106" s="62"/>
      <c r="R106" s="62"/>
      <c r="S106" s="62"/>
    </row>
    <row r="107" spans="1:19" s="55" customFormat="1" ht="29" customHeight="1">
      <c r="A107" s="62" t="s">
        <v>2</v>
      </c>
      <c r="B107" s="48" t="s">
        <v>340</v>
      </c>
      <c r="C107" s="57" t="s">
        <v>506</v>
      </c>
      <c r="D107" s="57" t="s">
        <v>507</v>
      </c>
      <c r="E107" s="572"/>
      <c r="F107" s="572"/>
      <c r="G107" s="572"/>
      <c r="H107" s="572"/>
      <c r="I107" s="572"/>
      <c r="J107" s="572"/>
      <c r="K107" s="62"/>
      <c r="L107" s="582"/>
      <c r="M107" s="62"/>
      <c r="N107" s="62"/>
      <c r="O107" s="62"/>
      <c r="P107" s="62"/>
      <c r="Q107" s="62"/>
      <c r="R107" s="62"/>
      <c r="S107" s="62"/>
    </row>
    <row r="108" spans="1:19" s="55" customFormat="1" ht="208">
      <c r="A108" s="62" t="s">
        <v>2</v>
      </c>
      <c r="B108" s="48" t="s">
        <v>340</v>
      </c>
      <c r="C108" s="57" t="s">
        <v>508</v>
      </c>
      <c r="D108" s="57" t="s">
        <v>2529</v>
      </c>
      <c r="E108" s="572"/>
      <c r="F108" s="572"/>
      <c r="G108" s="572"/>
      <c r="H108" s="572"/>
      <c r="I108" s="572"/>
      <c r="J108" s="572"/>
      <c r="K108" s="62"/>
      <c r="L108" s="582"/>
      <c r="M108" s="62"/>
      <c r="N108" s="62"/>
      <c r="O108" s="62"/>
      <c r="P108" s="62"/>
      <c r="Q108" s="62"/>
      <c r="R108" s="62"/>
      <c r="S108" s="62"/>
    </row>
    <row r="109" spans="1:19" s="58" customFormat="1" ht="69.5" customHeight="1">
      <c r="A109" s="63" t="s">
        <v>7</v>
      </c>
      <c r="B109" s="481" t="s">
        <v>7</v>
      </c>
      <c r="C109" s="479" t="s">
        <v>3074</v>
      </c>
      <c r="D109" s="479" t="s">
        <v>2420</v>
      </c>
      <c r="E109" s="573"/>
      <c r="F109" s="573"/>
      <c r="G109" s="573"/>
      <c r="H109" s="573"/>
      <c r="I109" s="573"/>
      <c r="J109" s="573"/>
      <c r="K109" s="63"/>
      <c r="L109" s="583"/>
      <c r="M109" s="63"/>
      <c r="N109" s="63"/>
      <c r="O109" s="63"/>
      <c r="P109" s="63"/>
      <c r="Q109" s="63"/>
      <c r="R109" s="63"/>
      <c r="S109" s="63"/>
    </row>
    <row r="110" spans="1:19" s="55" customFormat="1" ht="103" hidden="1" customHeight="1">
      <c r="A110" s="63" t="s">
        <v>7</v>
      </c>
      <c r="B110" s="44" t="s">
        <v>2373</v>
      </c>
      <c r="C110" s="57"/>
      <c r="D110" s="493" t="s">
        <v>2530</v>
      </c>
      <c r="E110" s="572"/>
      <c r="F110" s="572"/>
      <c r="G110" s="572"/>
      <c r="H110" s="572"/>
      <c r="I110" s="572"/>
      <c r="J110" s="572"/>
      <c r="K110" s="62"/>
      <c r="L110" s="582"/>
      <c r="M110" s="62"/>
      <c r="N110" s="62"/>
      <c r="O110" s="62"/>
      <c r="P110" s="62"/>
      <c r="Q110" s="62"/>
      <c r="R110" s="62"/>
      <c r="S110" s="62"/>
    </row>
    <row r="111" spans="1:19" s="55" customFormat="1" ht="169" hidden="1">
      <c r="A111" s="63" t="s">
        <v>7</v>
      </c>
      <c r="B111" s="44" t="s">
        <v>2373</v>
      </c>
      <c r="C111" s="61"/>
      <c r="D111" s="493" t="s">
        <v>2531</v>
      </c>
      <c r="E111" s="572"/>
      <c r="F111" s="572"/>
      <c r="G111" s="572"/>
      <c r="H111" s="572"/>
      <c r="I111" s="572"/>
      <c r="J111" s="572"/>
      <c r="K111" s="62"/>
      <c r="L111" s="582"/>
      <c r="M111" s="62"/>
      <c r="N111" s="62"/>
      <c r="O111" s="62"/>
      <c r="P111" s="62"/>
      <c r="Q111" s="62"/>
      <c r="R111" s="62"/>
      <c r="S111" s="62"/>
    </row>
    <row r="112" spans="1:19" s="55" customFormat="1" ht="49" hidden="1" customHeight="1">
      <c r="A112" s="63"/>
      <c r="B112" s="44"/>
      <c r="C112" s="61"/>
      <c r="D112" s="493" t="s">
        <v>2532</v>
      </c>
      <c r="E112" s="572"/>
      <c r="F112" s="572"/>
      <c r="G112" s="572"/>
      <c r="H112" s="572"/>
      <c r="I112" s="572"/>
      <c r="J112" s="572"/>
      <c r="K112" s="62"/>
      <c r="L112" s="582"/>
      <c r="M112" s="62"/>
      <c r="N112" s="62"/>
      <c r="O112" s="62"/>
      <c r="P112" s="62"/>
      <c r="Q112" s="62"/>
      <c r="R112" s="62"/>
      <c r="S112" s="62"/>
    </row>
    <row r="113" spans="1:19" s="55" customFormat="1" ht="63" hidden="1" customHeight="1">
      <c r="A113" s="63" t="s">
        <v>7</v>
      </c>
      <c r="B113" s="44" t="s">
        <v>2373</v>
      </c>
      <c r="C113" s="57"/>
      <c r="D113" s="493" t="s">
        <v>2423</v>
      </c>
      <c r="E113" s="572"/>
      <c r="F113" s="572"/>
      <c r="G113" s="572"/>
      <c r="H113" s="572"/>
      <c r="I113" s="572"/>
      <c r="J113" s="572"/>
      <c r="K113" s="62"/>
      <c r="L113" s="582"/>
      <c r="M113" s="62"/>
      <c r="N113" s="62"/>
      <c r="O113" s="62"/>
      <c r="P113" s="62"/>
      <c r="Q113" s="62"/>
      <c r="R113" s="62"/>
      <c r="S113" s="62"/>
    </row>
    <row r="114" spans="1:19" s="55" customFormat="1" ht="49.5" hidden="1" customHeight="1">
      <c r="A114" s="63" t="s">
        <v>7</v>
      </c>
      <c r="B114" s="44" t="s">
        <v>2373</v>
      </c>
      <c r="C114" s="57"/>
      <c r="D114" s="493" t="s">
        <v>2424</v>
      </c>
      <c r="E114" s="572"/>
      <c r="F114" s="572"/>
      <c r="G114" s="572"/>
      <c r="H114" s="572"/>
      <c r="I114" s="572"/>
      <c r="J114" s="572"/>
      <c r="K114" s="62"/>
      <c r="L114" s="582"/>
      <c r="M114" s="62"/>
      <c r="N114" s="62"/>
      <c r="O114" s="62"/>
      <c r="P114" s="62"/>
      <c r="Q114" s="62"/>
      <c r="R114" s="62"/>
      <c r="S114" s="62"/>
    </row>
    <row r="115" spans="1:19" s="55" customFormat="1" ht="66" hidden="1" customHeight="1">
      <c r="A115" s="63" t="s">
        <v>7</v>
      </c>
      <c r="B115" s="44" t="s">
        <v>2373</v>
      </c>
      <c r="C115" s="57"/>
      <c r="D115" s="493" t="s">
        <v>2425</v>
      </c>
      <c r="E115" s="572"/>
      <c r="F115" s="572"/>
      <c r="G115" s="572"/>
      <c r="H115" s="572"/>
      <c r="I115" s="572"/>
      <c r="J115" s="572"/>
      <c r="K115" s="62"/>
      <c r="L115" s="582"/>
      <c r="M115" s="62"/>
      <c r="N115" s="62"/>
      <c r="O115" s="62"/>
      <c r="P115" s="62"/>
      <c r="Q115" s="62"/>
      <c r="R115" s="62"/>
      <c r="S115" s="62"/>
    </row>
    <row r="116" spans="1:19" s="55" customFormat="1" ht="112.5" hidden="1" customHeight="1">
      <c r="A116" s="63" t="s">
        <v>7</v>
      </c>
      <c r="B116" s="44" t="s">
        <v>2373</v>
      </c>
      <c r="C116" s="61"/>
      <c r="D116" s="493" t="s">
        <v>2426</v>
      </c>
      <c r="E116" s="572"/>
      <c r="F116" s="572"/>
      <c r="G116" s="572"/>
      <c r="H116" s="572"/>
      <c r="I116" s="572"/>
      <c r="J116" s="572"/>
      <c r="K116" s="62"/>
      <c r="L116" s="582"/>
      <c r="M116" s="62"/>
      <c r="N116" s="62"/>
      <c r="O116" s="62"/>
      <c r="P116" s="62"/>
      <c r="Q116" s="62"/>
      <c r="R116" s="62"/>
      <c r="S116" s="62"/>
    </row>
    <row r="117" spans="1:19" s="55" customFormat="1" ht="85" hidden="1" customHeight="1">
      <c r="A117" s="63" t="s">
        <v>7</v>
      </c>
      <c r="B117" s="44" t="s">
        <v>2373</v>
      </c>
      <c r="C117" s="57"/>
      <c r="D117" s="493" t="s">
        <v>2533</v>
      </c>
      <c r="E117" s="572"/>
      <c r="F117" s="572"/>
      <c r="G117" s="572"/>
      <c r="H117" s="572"/>
      <c r="I117" s="572"/>
      <c r="J117" s="572"/>
      <c r="K117" s="62"/>
      <c r="L117" s="582"/>
      <c r="M117" s="62"/>
      <c r="N117" s="62"/>
      <c r="O117" s="62"/>
      <c r="P117" s="62"/>
      <c r="Q117" s="62"/>
      <c r="R117" s="62"/>
      <c r="S117" s="62"/>
    </row>
    <row r="118" spans="1:19" s="55" customFormat="1" ht="44" hidden="1" customHeight="1">
      <c r="A118" s="63" t="s">
        <v>7</v>
      </c>
      <c r="B118" s="44" t="s">
        <v>2373</v>
      </c>
      <c r="C118" s="57"/>
      <c r="D118" s="493" t="s">
        <v>2428</v>
      </c>
      <c r="E118" s="572"/>
      <c r="F118" s="572"/>
      <c r="G118" s="572"/>
      <c r="H118" s="572"/>
      <c r="I118" s="572"/>
      <c r="J118" s="572"/>
      <c r="K118" s="62"/>
      <c r="L118" s="582"/>
      <c r="M118" s="62"/>
      <c r="N118" s="62"/>
      <c r="O118" s="62"/>
      <c r="P118" s="62"/>
      <c r="Q118" s="62"/>
      <c r="R118" s="62"/>
      <c r="S118" s="62"/>
    </row>
    <row r="119" spans="1:19" s="55" customFormat="1" ht="78" hidden="1">
      <c r="A119" s="63" t="s">
        <v>7</v>
      </c>
      <c r="B119" s="44" t="s">
        <v>2373</v>
      </c>
      <c r="C119" s="57"/>
      <c r="D119" s="493" t="s">
        <v>2429</v>
      </c>
      <c r="E119" s="572"/>
      <c r="F119" s="572"/>
      <c r="G119" s="572"/>
      <c r="H119" s="572"/>
      <c r="I119" s="572"/>
      <c r="J119" s="572"/>
      <c r="K119" s="62"/>
      <c r="L119" s="582"/>
      <c r="M119" s="62"/>
      <c r="N119" s="62"/>
      <c r="O119" s="62"/>
      <c r="P119" s="62"/>
      <c r="Q119" s="62"/>
      <c r="R119" s="62"/>
      <c r="S119" s="62"/>
    </row>
    <row r="120" spans="1:19" s="55" customFormat="1" ht="164" hidden="1" customHeight="1">
      <c r="A120" s="63" t="s">
        <v>7</v>
      </c>
      <c r="B120" s="44" t="s">
        <v>2373</v>
      </c>
      <c r="C120" s="61"/>
      <c r="D120" s="493" t="s">
        <v>2534</v>
      </c>
      <c r="E120" s="572"/>
      <c r="F120" s="572"/>
      <c r="G120" s="572"/>
      <c r="H120" s="572"/>
      <c r="I120" s="572"/>
      <c r="J120" s="572"/>
      <c r="K120" s="62"/>
      <c r="L120" s="582"/>
      <c r="M120" s="62"/>
      <c r="N120" s="62"/>
      <c r="O120" s="62"/>
      <c r="P120" s="62"/>
      <c r="Q120" s="62"/>
      <c r="R120" s="62"/>
      <c r="S120" s="62"/>
    </row>
    <row r="121" spans="1:19" s="55" customFormat="1" ht="164" hidden="1" customHeight="1">
      <c r="A121" s="63"/>
      <c r="B121" s="44"/>
      <c r="C121" s="61"/>
      <c r="D121" s="493" t="s">
        <v>2535</v>
      </c>
      <c r="E121" s="572"/>
      <c r="F121" s="572"/>
      <c r="G121" s="572"/>
      <c r="H121" s="572"/>
      <c r="I121" s="572"/>
      <c r="J121" s="572"/>
      <c r="K121" s="62"/>
      <c r="L121" s="582"/>
      <c r="M121" s="62"/>
      <c r="N121" s="62"/>
      <c r="O121" s="62"/>
      <c r="P121" s="62"/>
      <c r="Q121" s="62"/>
      <c r="R121" s="62"/>
      <c r="S121" s="62"/>
    </row>
    <row r="122" spans="1:19" s="55" customFormat="1" ht="126" hidden="1" customHeight="1">
      <c r="A122" s="63" t="s">
        <v>7</v>
      </c>
      <c r="B122" s="44" t="s">
        <v>2373</v>
      </c>
      <c r="C122" s="57"/>
      <c r="D122" s="493" t="s">
        <v>2536</v>
      </c>
      <c r="E122" s="572"/>
      <c r="F122" s="572"/>
      <c r="G122" s="572"/>
      <c r="H122" s="572"/>
      <c r="I122" s="572"/>
      <c r="J122" s="572"/>
      <c r="K122" s="62"/>
      <c r="L122" s="582"/>
      <c r="M122" s="62"/>
      <c r="N122" s="62"/>
      <c r="O122" s="62"/>
      <c r="P122" s="62"/>
      <c r="Q122" s="62"/>
      <c r="R122" s="62"/>
      <c r="S122" s="62"/>
    </row>
    <row r="123" spans="1:19" s="55" customFormat="1" ht="120" hidden="1" customHeight="1">
      <c r="A123" s="63" t="s">
        <v>7</v>
      </c>
      <c r="B123" s="44" t="s">
        <v>2373</v>
      </c>
      <c r="C123" s="57"/>
      <c r="D123" s="493" t="s">
        <v>2432</v>
      </c>
      <c r="E123" s="572"/>
      <c r="F123" s="572"/>
      <c r="G123" s="572"/>
      <c r="H123" s="572"/>
      <c r="I123" s="572"/>
      <c r="J123" s="572"/>
      <c r="K123" s="62"/>
      <c r="L123" s="582"/>
      <c r="M123" s="62"/>
      <c r="N123" s="62"/>
      <c r="O123" s="62"/>
      <c r="P123" s="62"/>
      <c r="Q123" s="62"/>
      <c r="R123" s="62"/>
      <c r="S123" s="62"/>
    </row>
    <row r="124" spans="1:19" s="55" customFormat="1" ht="231.5" hidden="1" customHeight="1">
      <c r="A124" s="63" t="s">
        <v>7</v>
      </c>
      <c r="B124" s="44" t="s">
        <v>2373</v>
      </c>
      <c r="C124" s="57"/>
      <c r="D124" s="493" t="s">
        <v>2433</v>
      </c>
      <c r="E124" s="572"/>
      <c r="F124" s="572"/>
      <c r="G124" s="572"/>
      <c r="H124" s="572"/>
      <c r="I124" s="572"/>
      <c r="J124" s="572"/>
      <c r="K124" s="62"/>
      <c r="L124" s="582"/>
      <c r="M124" s="62"/>
      <c r="N124" s="62"/>
      <c r="O124" s="62"/>
      <c r="P124" s="62"/>
      <c r="Q124" s="62"/>
      <c r="R124" s="62"/>
      <c r="S124" s="62"/>
    </row>
    <row r="125" spans="1:19" s="55" customFormat="1" ht="31" hidden="1" customHeight="1">
      <c r="A125" s="63" t="s">
        <v>7</v>
      </c>
      <c r="B125" s="44" t="s">
        <v>2373</v>
      </c>
      <c r="C125" s="61"/>
      <c r="D125" s="494" t="s">
        <v>2537</v>
      </c>
      <c r="E125" s="572"/>
      <c r="F125" s="572"/>
      <c r="G125" s="572"/>
      <c r="H125" s="572"/>
      <c r="I125" s="572"/>
      <c r="J125" s="572"/>
      <c r="K125" s="62"/>
      <c r="L125" s="582"/>
      <c r="M125" s="62"/>
      <c r="N125" s="62"/>
      <c r="O125" s="62"/>
      <c r="P125" s="62"/>
      <c r="Q125" s="62"/>
      <c r="R125" s="62"/>
      <c r="S125" s="62"/>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326D6-18EE-4537-AFDF-39C5C2584960}">
  <dimension ref="A1:X67"/>
  <sheetViews>
    <sheetView view="pageBreakPreview" topLeftCell="A8" zoomScale="90" zoomScaleNormal="100" zoomScaleSheetLayoutView="90" workbookViewId="0">
      <selection activeCell="A8" sqref="A8"/>
    </sheetView>
  </sheetViews>
  <sheetFormatPr defaultColWidth="8.81640625" defaultRowHeight="13"/>
  <cols>
    <col min="1" max="1" width="4.1796875" style="404" customWidth="1"/>
    <col min="2" max="2" width="12.453125" style="404" customWidth="1"/>
    <col min="3" max="3" width="24.08984375" style="404" customWidth="1"/>
    <col min="4" max="4" width="14.1796875" style="404" customWidth="1"/>
    <col min="5" max="5" width="11.81640625" style="404" customWidth="1"/>
    <col min="6" max="6" width="18.36328125" style="404" customWidth="1"/>
    <col min="7" max="7" width="12" style="82" customWidth="1"/>
    <col min="8" max="8" width="10.1796875" style="404" customWidth="1"/>
    <col min="9" max="9" width="20.54296875" style="404" customWidth="1"/>
    <col min="10" max="10" width="14.54296875" style="404" customWidth="1"/>
    <col min="11" max="11" width="14.1796875" style="404" customWidth="1"/>
    <col min="12" max="12" width="14.1796875" style="537" customWidth="1"/>
    <col min="13" max="15" width="14.1796875" style="404" customWidth="1"/>
    <col min="16" max="16" width="13.81640625" style="404" customWidth="1"/>
    <col min="17" max="17" width="32.08984375" style="404" customWidth="1"/>
    <col min="18" max="18" width="17.1796875" style="404" hidden="1" customWidth="1"/>
    <col min="19" max="19" width="16.81640625" style="404" hidden="1" customWidth="1"/>
    <col min="20" max="20" width="11.1796875" style="404" hidden="1" customWidth="1"/>
    <col min="21" max="21" width="18.1796875" style="404" hidden="1" customWidth="1"/>
    <col min="22" max="22" width="18.81640625" style="404" hidden="1" customWidth="1"/>
    <col min="23" max="23" width="28" style="404" hidden="1" customWidth="1"/>
    <col min="24" max="24" width="13.81640625" style="404" hidden="1" customWidth="1"/>
    <col min="25" max="256" width="8.81640625" style="404"/>
    <col min="257" max="257" width="4.1796875" style="404" customWidth="1"/>
    <col min="258" max="258" width="12.453125" style="404" customWidth="1"/>
    <col min="259" max="259" width="24.08984375" style="404" customWidth="1"/>
    <col min="260" max="260" width="14.1796875" style="404" customWidth="1"/>
    <col min="261" max="261" width="11.81640625" style="404" customWidth="1"/>
    <col min="262" max="262" width="18.36328125" style="404" customWidth="1"/>
    <col min="263" max="263" width="12" style="404" customWidth="1"/>
    <col min="264" max="264" width="10.1796875" style="404" customWidth="1"/>
    <col min="265" max="265" width="20.54296875" style="404" customWidth="1"/>
    <col min="266" max="266" width="14.54296875" style="404" customWidth="1"/>
    <col min="267" max="271" width="14.1796875" style="404" customWidth="1"/>
    <col min="272" max="272" width="13.81640625" style="404" customWidth="1"/>
    <col min="273" max="273" width="32.08984375" style="404" customWidth="1"/>
    <col min="274" max="280" width="0" style="404" hidden="1" customWidth="1"/>
    <col min="281" max="512" width="8.81640625" style="404"/>
    <col min="513" max="513" width="4.1796875" style="404" customWidth="1"/>
    <col min="514" max="514" width="12.453125" style="404" customWidth="1"/>
    <col min="515" max="515" width="24.08984375" style="404" customWidth="1"/>
    <col min="516" max="516" width="14.1796875" style="404" customWidth="1"/>
    <col min="517" max="517" width="11.81640625" style="404" customWidth="1"/>
    <col min="518" max="518" width="18.36328125" style="404" customWidth="1"/>
    <col min="519" max="519" width="12" style="404" customWidth="1"/>
    <col min="520" max="520" width="10.1796875" style="404" customWidth="1"/>
    <col min="521" max="521" width="20.54296875" style="404" customWidth="1"/>
    <col min="522" max="522" width="14.54296875" style="404" customWidth="1"/>
    <col min="523" max="527" width="14.1796875" style="404" customWidth="1"/>
    <col min="528" max="528" width="13.81640625" style="404" customWidth="1"/>
    <col min="529" max="529" width="32.08984375" style="404" customWidth="1"/>
    <col min="530" max="536" width="0" style="404" hidden="1" customWidth="1"/>
    <col min="537" max="768" width="8.81640625" style="404"/>
    <col min="769" max="769" width="4.1796875" style="404" customWidth="1"/>
    <col min="770" max="770" width="12.453125" style="404" customWidth="1"/>
    <col min="771" max="771" width="24.08984375" style="404" customWidth="1"/>
    <col min="772" max="772" width="14.1796875" style="404" customWidth="1"/>
    <col min="773" max="773" width="11.81640625" style="404" customWidth="1"/>
    <col min="774" max="774" width="18.36328125" style="404" customWidth="1"/>
    <col min="775" max="775" width="12" style="404" customWidth="1"/>
    <col min="776" max="776" width="10.1796875" style="404" customWidth="1"/>
    <col min="777" max="777" width="20.54296875" style="404" customWidth="1"/>
    <col min="778" max="778" width="14.54296875" style="404" customWidth="1"/>
    <col min="779" max="783" width="14.1796875" style="404" customWidth="1"/>
    <col min="784" max="784" width="13.81640625" style="404" customWidth="1"/>
    <col min="785" max="785" width="32.08984375" style="404" customWidth="1"/>
    <col min="786" max="792" width="0" style="404" hidden="1" customWidth="1"/>
    <col min="793" max="1024" width="8.81640625" style="404"/>
    <col min="1025" max="1025" width="4.1796875" style="404" customWidth="1"/>
    <col min="1026" max="1026" width="12.453125" style="404" customWidth="1"/>
    <col min="1027" max="1027" width="24.08984375" style="404" customWidth="1"/>
    <col min="1028" max="1028" width="14.1796875" style="404" customWidth="1"/>
    <col min="1029" max="1029" width="11.81640625" style="404" customWidth="1"/>
    <col min="1030" max="1030" width="18.36328125" style="404" customWidth="1"/>
    <col min="1031" max="1031" width="12" style="404" customWidth="1"/>
    <col min="1032" max="1032" width="10.1796875" style="404" customWidth="1"/>
    <col min="1033" max="1033" width="20.54296875" style="404" customWidth="1"/>
    <col min="1034" max="1034" width="14.54296875" style="404" customWidth="1"/>
    <col min="1035" max="1039" width="14.1796875" style="404" customWidth="1"/>
    <col min="1040" max="1040" width="13.81640625" style="404" customWidth="1"/>
    <col min="1041" max="1041" width="32.08984375" style="404" customWidth="1"/>
    <col min="1042" max="1048" width="0" style="404" hidden="1" customWidth="1"/>
    <col min="1049" max="1280" width="8.81640625" style="404"/>
    <col min="1281" max="1281" width="4.1796875" style="404" customWidth="1"/>
    <col min="1282" max="1282" width="12.453125" style="404" customWidth="1"/>
    <col min="1283" max="1283" width="24.08984375" style="404" customWidth="1"/>
    <col min="1284" max="1284" width="14.1796875" style="404" customWidth="1"/>
    <col min="1285" max="1285" width="11.81640625" style="404" customWidth="1"/>
    <col min="1286" max="1286" width="18.36328125" style="404" customWidth="1"/>
    <col min="1287" max="1287" width="12" style="404" customWidth="1"/>
    <col min="1288" max="1288" width="10.1796875" style="404" customWidth="1"/>
    <col min="1289" max="1289" width="20.54296875" style="404" customWidth="1"/>
    <col min="1290" max="1290" width="14.54296875" style="404" customWidth="1"/>
    <col min="1291" max="1295" width="14.1796875" style="404" customWidth="1"/>
    <col min="1296" max="1296" width="13.81640625" style="404" customWidth="1"/>
    <col min="1297" max="1297" width="32.08984375" style="404" customWidth="1"/>
    <col min="1298" max="1304" width="0" style="404" hidden="1" customWidth="1"/>
    <col min="1305" max="1536" width="8.81640625" style="404"/>
    <col min="1537" max="1537" width="4.1796875" style="404" customWidth="1"/>
    <col min="1538" max="1538" width="12.453125" style="404" customWidth="1"/>
    <col min="1539" max="1539" width="24.08984375" style="404" customWidth="1"/>
    <col min="1540" max="1540" width="14.1796875" style="404" customWidth="1"/>
    <col min="1541" max="1541" width="11.81640625" style="404" customWidth="1"/>
    <col min="1542" max="1542" width="18.36328125" style="404" customWidth="1"/>
    <col min="1543" max="1543" width="12" style="404" customWidth="1"/>
    <col min="1544" max="1544" width="10.1796875" style="404" customWidth="1"/>
    <col min="1545" max="1545" width="20.54296875" style="404" customWidth="1"/>
    <col min="1546" max="1546" width="14.54296875" style="404" customWidth="1"/>
    <col min="1547" max="1551" width="14.1796875" style="404" customWidth="1"/>
    <col min="1552" max="1552" width="13.81640625" style="404" customWidth="1"/>
    <col min="1553" max="1553" width="32.08984375" style="404" customWidth="1"/>
    <col min="1554" max="1560" width="0" style="404" hidden="1" customWidth="1"/>
    <col min="1561" max="1792" width="8.81640625" style="404"/>
    <col min="1793" max="1793" width="4.1796875" style="404" customWidth="1"/>
    <col min="1794" max="1794" width="12.453125" style="404" customWidth="1"/>
    <col min="1795" max="1795" width="24.08984375" style="404" customWidth="1"/>
    <col min="1796" max="1796" width="14.1796875" style="404" customWidth="1"/>
    <col min="1797" max="1797" width="11.81640625" style="404" customWidth="1"/>
    <col min="1798" max="1798" width="18.36328125" style="404" customWidth="1"/>
    <col min="1799" max="1799" width="12" style="404" customWidth="1"/>
    <col min="1800" max="1800" width="10.1796875" style="404" customWidth="1"/>
    <col min="1801" max="1801" width="20.54296875" style="404" customWidth="1"/>
    <col min="1802" max="1802" width="14.54296875" style="404" customWidth="1"/>
    <col min="1803" max="1807" width="14.1796875" style="404" customWidth="1"/>
    <col min="1808" max="1808" width="13.81640625" style="404" customWidth="1"/>
    <col min="1809" max="1809" width="32.08984375" style="404" customWidth="1"/>
    <col min="1810" max="1816" width="0" style="404" hidden="1" customWidth="1"/>
    <col min="1817" max="2048" width="8.81640625" style="404"/>
    <col min="2049" max="2049" width="4.1796875" style="404" customWidth="1"/>
    <col min="2050" max="2050" width="12.453125" style="404" customWidth="1"/>
    <col min="2051" max="2051" width="24.08984375" style="404" customWidth="1"/>
    <col min="2052" max="2052" width="14.1796875" style="404" customWidth="1"/>
    <col min="2053" max="2053" width="11.81640625" style="404" customWidth="1"/>
    <col min="2054" max="2054" width="18.36328125" style="404" customWidth="1"/>
    <col min="2055" max="2055" width="12" style="404" customWidth="1"/>
    <col min="2056" max="2056" width="10.1796875" style="404" customWidth="1"/>
    <col min="2057" max="2057" width="20.54296875" style="404" customWidth="1"/>
    <col min="2058" max="2058" width="14.54296875" style="404" customWidth="1"/>
    <col min="2059" max="2063" width="14.1796875" style="404" customWidth="1"/>
    <col min="2064" max="2064" width="13.81640625" style="404" customWidth="1"/>
    <col min="2065" max="2065" width="32.08984375" style="404" customWidth="1"/>
    <col min="2066" max="2072" width="0" style="404" hidden="1" customWidth="1"/>
    <col min="2073" max="2304" width="8.81640625" style="404"/>
    <col min="2305" max="2305" width="4.1796875" style="404" customWidth="1"/>
    <col min="2306" max="2306" width="12.453125" style="404" customWidth="1"/>
    <col min="2307" max="2307" width="24.08984375" style="404" customWidth="1"/>
    <col min="2308" max="2308" width="14.1796875" style="404" customWidth="1"/>
    <col min="2309" max="2309" width="11.81640625" style="404" customWidth="1"/>
    <col min="2310" max="2310" width="18.36328125" style="404" customWidth="1"/>
    <col min="2311" max="2311" width="12" style="404" customWidth="1"/>
    <col min="2312" max="2312" width="10.1796875" style="404" customWidth="1"/>
    <col min="2313" max="2313" width="20.54296875" style="404" customWidth="1"/>
    <col min="2314" max="2314" width="14.54296875" style="404" customWidth="1"/>
    <col min="2315" max="2319" width="14.1796875" style="404" customWidth="1"/>
    <col min="2320" max="2320" width="13.81640625" style="404" customWidth="1"/>
    <col min="2321" max="2321" width="32.08984375" style="404" customWidth="1"/>
    <col min="2322" max="2328" width="0" style="404" hidden="1" customWidth="1"/>
    <col min="2329" max="2560" width="8.81640625" style="404"/>
    <col min="2561" max="2561" width="4.1796875" style="404" customWidth="1"/>
    <col min="2562" max="2562" width="12.453125" style="404" customWidth="1"/>
    <col min="2563" max="2563" width="24.08984375" style="404" customWidth="1"/>
    <col min="2564" max="2564" width="14.1796875" style="404" customWidth="1"/>
    <col min="2565" max="2565" width="11.81640625" style="404" customWidth="1"/>
    <col min="2566" max="2566" width="18.36328125" style="404" customWidth="1"/>
    <col min="2567" max="2567" width="12" style="404" customWidth="1"/>
    <col min="2568" max="2568" width="10.1796875" style="404" customWidth="1"/>
    <col min="2569" max="2569" width="20.54296875" style="404" customWidth="1"/>
    <col min="2570" max="2570" width="14.54296875" style="404" customWidth="1"/>
    <col min="2571" max="2575" width="14.1796875" style="404" customWidth="1"/>
    <col min="2576" max="2576" width="13.81640625" style="404" customWidth="1"/>
    <col min="2577" max="2577" width="32.08984375" style="404" customWidth="1"/>
    <col min="2578" max="2584" width="0" style="404" hidden="1" customWidth="1"/>
    <col min="2585" max="2816" width="8.81640625" style="404"/>
    <col min="2817" max="2817" width="4.1796875" style="404" customWidth="1"/>
    <col min="2818" max="2818" width="12.453125" style="404" customWidth="1"/>
    <col min="2819" max="2819" width="24.08984375" style="404" customWidth="1"/>
    <col min="2820" max="2820" width="14.1796875" style="404" customWidth="1"/>
    <col min="2821" max="2821" width="11.81640625" style="404" customWidth="1"/>
    <col min="2822" max="2822" width="18.36328125" style="404" customWidth="1"/>
    <col min="2823" max="2823" width="12" style="404" customWidth="1"/>
    <col min="2824" max="2824" width="10.1796875" style="404" customWidth="1"/>
    <col min="2825" max="2825" width="20.54296875" style="404" customWidth="1"/>
    <col min="2826" max="2826" width="14.54296875" style="404" customWidth="1"/>
    <col min="2827" max="2831" width="14.1796875" style="404" customWidth="1"/>
    <col min="2832" max="2832" width="13.81640625" style="404" customWidth="1"/>
    <col min="2833" max="2833" width="32.08984375" style="404" customWidth="1"/>
    <col min="2834" max="2840" width="0" style="404" hidden="1" customWidth="1"/>
    <col min="2841" max="3072" width="8.81640625" style="404"/>
    <col min="3073" max="3073" width="4.1796875" style="404" customWidth="1"/>
    <col min="3074" max="3074" width="12.453125" style="404" customWidth="1"/>
    <col min="3075" max="3075" width="24.08984375" style="404" customWidth="1"/>
    <col min="3076" max="3076" width="14.1796875" style="404" customWidth="1"/>
    <col min="3077" max="3077" width="11.81640625" style="404" customWidth="1"/>
    <col min="3078" max="3078" width="18.36328125" style="404" customWidth="1"/>
    <col min="3079" max="3079" width="12" style="404" customWidth="1"/>
    <col min="3080" max="3080" width="10.1796875" style="404" customWidth="1"/>
    <col min="3081" max="3081" width="20.54296875" style="404" customWidth="1"/>
    <col min="3082" max="3082" width="14.54296875" style="404" customWidth="1"/>
    <col min="3083" max="3087" width="14.1796875" style="404" customWidth="1"/>
    <col min="3088" max="3088" width="13.81640625" style="404" customWidth="1"/>
    <col min="3089" max="3089" width="32.08984375" style="404" customWidth="1"/>
    <col min="3090" max="3096" width="0" style="404" hidden="1" customWidth="1"/>
    <col min="3097" max="3328" width="8.81640625" style="404"/>
    <col min="3329" max="3329" width="4.1796875" style="404" customWidth="1"/>
    <col min="3330" max="3330" width="12.453125" style="404" customWidth="1"/>
    <col min="3331" max="3331" width="24.08984375" style="404" customWidth="1"/>
    <col min="3332" max="3332" width="14.1796875" style="404" customWidth="1"/>
    <col min="3333" max="3333" width="11.81640625" style="404" customWidth="1"/>
    <col min="3334" max="3334" width="18.36328125" style="404" customWidth="1"/>
    <col min="3335" max="3335" width="12" style="404" customWidth="1"/>
    <col min="3336" max="3336" width="10.1796875" style="404" customWidth="1"/>
    <col min="3337" max="3337" width="20.54296875" style="404" customWidth="1"/>
    <col min="3338" max="3338" width="14.54296875" style="404" customWidth="1"/>
    <col min="3339" max="3343" width="14.1796875" style="404" customWidth="1"/>
    <col min="3344" max="3344" width="13.81640625" style="404" customWidth="1"/>
    <col min="3345" max="3345" width="32.08984375" style="404" customWidth="1"/>
    <col min="3346" max="3352" width="0" style="404" hidden="1" customWidth="1"/>
    <col min="3353" max="3584" width="8.81640625" style="404"/>
    <col min="3585" max="3585" width="4.1796875" style="404" customWidth="1"/>
    <col min="3586" max="3586" width="12.453125" style="404" customWidth="1"/>
    <col min="3587" max="3587" width="24.08984375" style="404" customWidth="1"/>
    <col min="3588" max="3588" width="14.1796875" style="404" customWidth="1"/>
    <col min="3589" max="3589" width="11.81640625" style="404" customWidth="1"/>
    <col min="3590" max="3590" width="18.36328125" style="404" customWidth="1"/>
    <col min="3591" max="3591" width="12" style="404" customWidth="1"/>
    <col min="3592" max="3592" width="10.1796875" style="404" customWidth="1"/>
    <col min="3593" max="3593" width="20.54296875" style="404" customWidth="1"/>
    <col min="3594" max="3594" width="14.54296875" style="404" customWidth="1"/>
    <col min="3595" max="3599" width="14.1796875" style="404" customWidth="1"/>
    <col min="3600" max="3600" width="13.81640625" style="404" customWidth="1"/>
    <col min="3601" max="3601" width="32.08984375" style="404" customWidth="1"/>
    <col min="3602" max="3608" width="0" style="404" hidden="1" customWidth="1"/>
    <col min="3609" max="3840" width="8.81640625" style="404"/>
    <col min="3841" max="3841" width="4.1796875" style="404" customWidth="1"/>
    <col min="3842" max="3842" width="12.453125" style="404" customWidth="1"/>
    <col min="3843" max="3843" width="24.08984375" style="404" customWidth="1"/>
    <col min="3844" max="3844" width="14.1796875" style="404" customWidth="1"/>
    <col min="3845" max="3845" width="11.81640625" style="404" customWidth="1"/>
    <col min="3846" max="3846" width="18.36328125" style="404" customWidth="1"/>
    <col min="3847" max="3847" width="12" style="404" customWidth="1"/>
    <col min="3848" max="3848" width="10.1796875" style="404" customWidth="1"/>
    <col min="3849" max="3849" width="20.54296875" style="404" customWidth="1"/>
    <col min="3850" max="3850" width="14.54296875" style="404" customWidth="1"/>
    <col min="3851" max="3855" width="14.1796875" style="404" customWidth="1"/>
    <col min="3856" max="3856" width="13.81640625" style="404" customWidth="1"/>
    <col min="3857" max="3857" width="32.08984375" style="404" customWidth="1"/>
    <col min="3858" max="3864" width="0" style="404" hidden="1" customWidth="1"/>
    <col min="3865" max="4096" width="8.81640625" style="404"/>
    <col min="4097" max="4097" width="4.1796875" style="404" customWidth="1"/>
    <col min="4098" max="4098" width="12.453125" style="404" customWidth="1"/>
    <col min="4099" max="4099" width="24.08984375" style="404" customWidth="1"/>
    <col min="4100" max="4100" width="14.1796875" style="404" customWidth="1"/>
    <col min="4101" max="4101" width="11.81640625" style="404" customWidth="1"/>
    <col min="4102" max="4102" width="18.36328125" style="404" customWidth="1"/>
    <col min="4103" max="4103" width="12" style="404" customWidth="1"/>
    <col min="4104" max="4104" width="10.1796875" style="404" customWidth="1"/>
    <col min="4105" max="4105" width="20.54296875" style="404" customWidth="1"/>
    <col min="4106" max="4106" width="14.54296875" style="404" customWidth="1"/>
    <col min="4107" max="4111" width="14.1796875" style="404" customWidth="1"/>
    <col min="4112" max="4112" width="13.81640625" style="404" customWidth="1"/>
    <col min="4113" max="4113" width="32.08984375" style="404" customWidth="1"/>
    <col min="4114" max="4120" width="0" style="404" hidden="1" customWidth="1"/>
    <col min="4121" max="4352" width="8.81640625" style="404"/>
    <col min="4353" max="4353" width="4.1796875" style="404" customWidth="1"/>
    <col min="4354" max="4354" width="12.453125" style="404" customWidth="1"/>
    <col min="4355" max="4355" width="24.08984375" style="404" customWidth="1"/>
    <col min="4356" max="4356" width="14.1796875" style="404" customWidth="1"/>
    <col min="4357" max="4357" width="11.81640625" style="404" customWidth="1"/>
    <col min="4358" max="4358" width="18.36328125" style="404" customWidth="1"/>
    <col min="4359" max="4359" width="12" style="404" customWidth="1"/>
    <col min="4360" max="4360" width="10.1796875" style="404" customWidth="1"/>
    <col min="4361" max="4361" width="20.54296875" style="404" customWidth="1"/>
    <col min="4362" max="4362" width="14.54296875" style="404" customWidth="1"/>
    <col min="4363" max="4367" width="14.1796875" style="404" customWidth="1"/>
    <col min="4368" max="4368" width="13.81640625" style="404" customWidth="1"/>
    <col min="4369" max="4369" width="32.08984375" style="404" customWidth="1"/>
    <col min="4370" max="4376" width="0" style="404" hidden="1" customWidth="1"/>
    <col min="4377" max="4608" width="8.81640625" style="404"/>
    <col min="4609" max="4609" width="4.1796875" style="404" customWidth="1"/>
    <col min="4610" max="4610" width="12.453125" style="404" customWidth="1"/>
    <col min="4611" max="4611" width="24.08984375" style="404" customWidth="1"/>
    <col min="4612" max="4612" width="14.1796875" style="404" customWidth="1"/>
    <col min="4613" max="4613" width="11.81640625" style="404" customWidth="1"/>
    <col min="4614" max="4614" width="18.36328125" style="404" customWidth="1"/>
    <col min="4615" max="4615" width="12" style="404" customWidth="1"/>
    <col min="4616" max="4616" width="10.1796875" style="404" customWidth="1"/>
    <col min="4617" max="4617" width="20.54296875" style="404" customWidth="1"/>
    <col min="4618" max="4618" width="14.54296875" style="404" customWidth="1"/>
    <col min="4619" max="4623" width="14.1796875" style="404" customWidth="1"/>
    <col min="4624" max="4624" width="13.81640625" style="404" customWidth="1"/>
    <col min="4625" max="4625" width="32.08984375" style="404" customWidth="1"/>
    <col min="4626" max="4632" width="0" style="404" hidden="1" customWidth="1"/>
    <col min="4633" max="4864" width="8.81640625" style="404"/>
    <col min="4865" max="4865" width="4.1796875" style="404" customWidth="1"/>
    <col min="4866" max="4866" width="12.453125" style="404" customWidth="1"/>
    <col min="4867" max="4867" width="24.08984375" style="404" customWidth="1"/>
    <col min="4868" max="4868" width="14.1796875" style="404" customWidth="1"/>
    <col min="4869" max="4869" width="11.81640625" style="404" customWidth="1"/>
    <col min="4870" max="4870" width="18.36328125" style="404" customWidth="1"/>
    <col min="4871" max="4871" width="12" style="404" customWidth="1"/>
    <col min="4872" max="4872" width="10.1796875" style="404" customWidth="1"/>
    <col min="4873" max="4873" width="20.54296875" style="404" customWidth="1"/>
    <col min="4874" max="4874" width="14.54296875" style="404" customWidth="1"/>
    <col min="4875" max="4879" width="14.1796875" style="404" customWidth="1"/>
    <col min="4880" max="4880" width="13.81640625" style="404" customWidth="1"/>
    <col min="4881" max="4881" width="32.08984375" style="404" customWidth="1"/>
    <col min="4882" max="4888" width="0" style="404" hidden="1" customWidth="1"/>
    <col min="4889" max="5120" width="8.81640625" style="404"/>
    <col min="5121" max="5121" width="4.1796875" style="404" customWidth="1"/>
    <col min="5122" max="5122" width="12.453125" style="404" customWidth="1"/>
    <col min="5123" max="5123" width="24.08984375" style="404" customWidth="1"/>
    <col min="5124" max="5124" width="14.1796875" style="404" customWidth="1"/>
    <col min="5125" max="5125" width="11.81640625" style="404" customWidth="1"/>
    <col min="5126" max="5126" width="18.36328125" style="404" customWidth="1"/>
    <col min="5127" max="5127" width="12" style="404" customWidth="1"/>
    <col min="5128" max="5128" width="10.1796875" style="404" customWidth="1"/>
    <col min="5129" max="5129" width="20.54296875" style="404" customWidth="1"/>
    <col min="5130" max="5130" width="14.54296875" style="404" customWidth="1"/>
    <col min="5131" max="5135" width="14.1796875" style="404" customWidth="1"/>
    <col min="5136" max="5136" width="13.81640625" style="404" customWidth="1"/>
    <col min="5137" max="5137" width="32.08984375" style="404" customWidth="1"/>
    <col min="5138" max="5144" width="0" style="404" hidden="1" customWidth="1"/>
    <col min="5145" max="5376" width="8.81640625" style="404"/>
    <col min="5377" max="5377" width="4.1796875" style="404" customWidth="1"/>
    <col min="5378" max="5378" width="12.453125" style="404" customWidth="1"/>
    <col min="5379" max="5379" width="24.08984375" style="404" customWidth="1"/>
    <col min="5380" max="5380" width="14.1796875" style="404" customWidth="1"/>
    <col min="5381" max="5381" width="11.81640625" style="404" customWidth="1"/>
    <col min="5382" max="5382" width="18.36328125" style="404" customWidth="1"/>
    <col min="5383" max="5383" width="12" style="404" customWidth="1"/>
    <col min="5384" max="5384" width="10.1796875" style="404" customWidth="1"/>
    <col min="5385" max="5385" width="20.54296875" style="404" customWidth="1"/>
    <col min="5386" max="5386" width="14.54296875" style="404" customWidth="1"/>
    <col min="5387" max="5391" width="14.1796875" style="404" customWidth="1"/>
    <col min="5392" max="5392" width="13.81640625" style="404" customWidth="1"/>
    <col min="5393" max="5393" width="32.08984375" style="404" customWidth="1"/>
    <col min="5394" max="5400" width="0" style="404" hidden="1" customWidth="1"/>
    <col min="5401" max="5632" width="8.81640625" style="404"/>
    <col min="5633" max="5633" width="4.1796875" style="404" customWidth="1"/>
    <col min="5634" max="5634" width="12.453125" style="404" customWidth="1"/>
    <col min="5635" max="5635" width="24.08984375" style="404" customWidth="1"/>
    <col min="5636" max="5636" width="14.1796875" style="404" customWidth="1"/>
    <col min="5637" max="5637" width="11.81640625" style="404" customWidth="1"/>
    <col min="5638" max="5638" width="18.36328125" style="404" customWidth="1"/>
    <col min="5639" max="5639" width="12" style="404" customWidth="1"/>
    <col min="5640" max="5640" width="10.1796875" style="404" customWidth="1"/>
    <col min="5641" max="5641" width="20.54296875" style="404" customWidth="1"/>
    <col min="5642" max="5642" width="14.54296875" style="404" customWidth="1"/>
    <col min="5643" max="5647" width="14.1796875" style="404" customWidth="1"/>
    <col min="5648" max="5648" width="13.81640625" style="404" customWidth="1"/>
    <col min="5649" max="5649" width="32.08984375" style="404" customWidth="1"/>
    <col min="5650" max="5656" width="0" style="404" hidden="1" customWidth="1"/>
    <col min="5657" max="5888" width="8.81640625" style="404"/>
    <col min="5889" max="5889" width="4.1796875" style="404" customWidth="1"/>
    <col min="5890" max="5890" width="12.453125" style="404" customWidth="1"/>
    <col min="5891" max="5891" width="24.08984375" style="404" customWidth="1"/>
    <col min="5892" max="5892" width="14.1796875" style="404" customWidth="1"/>
    <col min="5893" max="5893" width="11.81640625" style="404" customWidth="1"/>
    <col min="5894" max="5894" width="18.36328125" style="404" customWidth="1"/>
    <col min="5895" max="5895" width="12" style="404" customWidth="1"/>
    <col min="5896" max="5896" width="10.1796875" style="404" customWidth="1"/>
    <col min="5897" max="5897" width="20.54296875" style="404" customWidth="1"/>
    <col min="5898" max="5898" width="14.54296875" style="404" customWidth="1"/>
    <col min="5899" max="5903" width="14.1796875" style="404" customWidth="1"/>
    <col min="5904" max="5904" width="13.81640625" style="404" customWidth="1"/>
    <col min="5905" max="5905" width="32.08984375" style="404" customWidth="1"/>
    <col min="5906" max="5912" width="0" style="404" hidden="1" customWidth="1"/>
    <col min="5913" max="6144" width="8.81640625" style="404"/>
    <col min="6145" max="6145" width="4.1796875" style="404" customWidth="1"/>
    <col min="6146" max="6146" width="12.453125" style="404" customWidth="1"/>
    <col min="6147" max="6147" width="24.08984375" style="404" customWidth="1"/>
    <col min="6148" max="6148" width="14.1796875" style="404" customWidth="1"/>
    <col min="6149" max="6149" width="11.81640625" style="404" customWidth="1"/>
    <col min="6150" max="6150" width="18.36328125" style="404" customWidth="1"/>
    <col min="6151" max="6151" width="12" style="404" customWidth="1"/>
    <col min="6152" max="6152" width="10.1796875" style="404" customWidth="1"/>
    <col min="6153" max="6153" width="20.54296875" style="404" customWidth="1"/>
    <col min="6154" max="6154" width="14.54296875" style="404" customWidth="1"/>
    <col min="6155" max="6159" width="14.1796875" style="404" customWidth="1"/>
    <col min="6160" max="6160" width="13.81640625" style="404" customWidth="1"/>
    <col min="6161" max="6161" width="32.08984375" style="404" customWidth="1"/>
    <col min="6162" max="6168" width="0" style="404" hidden="1" customWidth="1"/>
    <col min="6169" max="6400" width="8.81640625" style="404"/>
    <col min="6401" max="6401" width="4.1796875" style="404" customWidth="1"/>
    <col min="6402" max="6402" width="12.453125" style="404" customWidth="1"/>
    <col min="6403" max="6403" width="24.08984375" style="404" customWidth="1"/>
    <col min="6404" max="6404" width="14.1796875" style="404" customWidth="1"/>
    <col min="6405" max="6405" width="11.81640625" style="404" customWidth="1"/>
    <col min="6406" max="6406" width="18.36328125" style="404" customWidth="1"/>
    <col min="6407" max="6407" width="12" style="404" customWidth="1"/>
    <col min="6408" max="6408" width="10.1796875" style="404" customWidth="1"/>
    <col min="6409" max="6409" width="20.54296875" style="404" customWidth="1"/>
    <col min="6410" max="6410" width="14.54296875" style="404" customWidth="1"/>
    <col min="6411" max="6415" width="14.1796875" style="404" customWidth="1"/>
    <col min="6416" max="6416" width="13.81640625" style="404" customWidth="1"/>
    <col min="6417" max="6417" width="32.08984375" style="404" customWidth="1"/>
    <col min="6418" max="6424" width="0" style="404" hidden="1" customWidth="1"/>
    <col min="6425" max="6656" width="8.81640625" style="404"/>
    <col min="6657" max="6657" width="4.1796875" style="404" customWidth="1"/>
    <col min="6658" max="6658" width="12.453125" style="404" customWidth="1"/>
    <col min="6659" max="6659" width="24.08984375" style="404" customWidth="1"/>
    <col min="6660" max="6660" width="14.1796875" style="404" customWidth="1"/>
    <col min="6661" max="6661" width="11.81640625" style="404" customWidth="1"/>
    <col min="6662" max="6662" width="18.36328125" style="404" customWidth="1"/>
    <col min="6663" max="6663" width="12" style="404" customWidth="1"/>
    <col min="6664" max="6664" width="10.1796875" style="404" customWidth="1"/>
    <col min="6665" max="6665" width="20.54296875" style="404" customWidth="1"/>
    <col min="6666" max="6666" width="14.54296875" style="404" customWidth="1"/>
    <col min="6667" max="6671" width="14.1796875" style="404" customWidth="1"/>
    <col min="6672" max="6672" width="13.81640625" style="404" customWidth="1"/>
    <col min="6673" max="6673" width="32.08984375" style="404" customWidth="1"/>
    <col min="6674" max="6680" width="0" style="404" hidden="1" customWidth="1"/>
    <col min="6681" max="6912" width="8.81640625" style="404"/>
    <col min="6913" max="6913" width="4.1796875" style="404" customWidth="1"/>
    <col min="6914" max="6914" width="12.453125" style="404" customWidth="1"/>
    <col min="6915" max="6915" width="24.08984375" style="404" customWidth="1"/>
    <col min="6916" max="6916" width="14.1796875" style="404" customWidth="1"/>
    <col min="6917" max="6917" width="11.81640625" style="404" customWidth="1"/>
    <col min="6918" max="6918" width="18.36328125" style="404" customWidth="1"/>
    <col min="6919" max="6919" width="12" style="404" customWidth="1"/>
    <col min="6920" max="6920" width="10.1796875" style="404" customWidth="1"/>
    <col min="6921" max="6921" width="20.54296875" style="404" customWidth="1"/>
    <col min="6922" max="6922" width="14.54296875" style="404" customWidth="1"/>
    <col min="6923" max="6927" width="14.1796875" style="404" customWidth="1"/>
    <col min="6928" max="6928" width="13.81640625" style="404" customWidth="1"/>
    <col min="6929" max="6929" width="32.08984375" style="404" customWidth="1"/>
    <col min="6930" max="6936" width="0" style="404" hidden="1" customWidth="1"/>
    <col min="6937" max="7168" width="8.81640625" style="404"/>
    <col min="7169" max="7169" width="4.1796875" style="404" customWidth="1"/>
    <col min="7170" max="7170" width="12.453125" style="404" customWidth="1"/>
    <col min="7171" max="7171" width="24.08984375" style="404" customWidth="1"/>
    <col min="7172" max="7172" width="14.1796875" style="404" customWidth="1"/>
    <col min="7173" max="7173" width="11.81640625" style="404" customWidth="1"/>
    <col min="7174" max="7174" width="18.36328125" style="404" customWidth="1"/>
    <col min="7175" max="7175" width="12" style="404" customWidth="1"/>
    <col min="7176" max="7176" width="10.1796875" style="404" customWidth="1"/>
    <col min="7177" max="7177" width="20.54296875" style="404" customWidth="1"/>
    <col min="7178" max="7178" width="14.54296875" style="404" customWidth="1"/>
    <col min="7179" max="7183" width="14.1796875" style="404" customWidth="1"/>
    <col min="7184" max="7184" width="13.81640625" style="404" customWidth="1"/>
    <col min="7185" max="7185" width="32.08984375" style="404" customWidth="1"/>
    <col min="7186" max="7192" width="0" style="404" hidden="1" customWidth="1"/>
    <col min="7193" max="7424" width="8.81640625" style="404"/>
    <col min="7425" max="7425" width="4.1796875" style="404" customWidth="1"/>
    <col min="7426" max="7426" width="12.453125" style="404" customWidth="1"/>
    <col min="7427" max="7427" width="24.08984375" style="404" customWidth="1"/>
    <col min="7428" max="7428" width="14.1796875" style="404" customWidth="1"/>
    <col min="7429" max="7429" width="11.81640625" style="404" customWidth="1"/>
    <col min="7430" max="7430" width="18.36328125" style="404" customWidth="1"/>
    <col min="7431" max="7431" width="12" style="404" customWidth="1"/>
    <col min="7432" max="7432" width="10.1796875" style="404" customWidth="1"/>
    <col min="7433" max="7433" width="20.54296875" style="404" customWidth="1"/>
    <col min="7434" max="7434" width="14.54296875" style="404" customWidth="1"/>
    <col min="7435" max="7439" width="14.1796875" style="404" customWidth="1"/>
    <col min="7440" max="7440" width="13.81640625" style="404" customWidth="1"/>
    <col min="7441" max="7441" width="32.08984375" style="404" customWidth="1"/>
    <col min="7442" max="7448" width="0" style="404" hidden="1" customWidth="1"/>
    <col min="7449" max="7680" width="8.81640625" style="404"/>
    <col min="7681" max="7681" width="4.1796875" style="404" customWidth="1"/>
    <col min="7682" max="7682" width="12.453125" style="404" customWidth="1"/>
    <col min="7683" max="7683" width="24.08984375" style="404" customWidth="1"/>
    <col min="7684" max="7684" width="14.1796875" style="404" customWidth="1"/>
    <col min="7685" max="7685" width="11.81640625" style="404" customWidth="1"/>
    <col min="7686" max="7686" width="18.36328125" style="404" customWidth="1"/>
    <col min="7687" max="7687" width="12" style="404" customWidth="1"/>
    <col min="7688" max="7688" width="10.1796875" style="404" customWidth="1"/>
    <col min="7689" max="7689" width="20.54296875" style="404" customWidth="1"/>
    <col min="7690" max="7690" width="14.54296875" style="404" customWidth="1"/>
    <col min="7691" max="7695" width="14.1796875" style="404" customWidth="1"/>
    <col min="7696" max="7696" width="13.81640625" style="404" customWidth="1"/>
    <col min="7697" max="7697" width="32.08984375" style="404" customWidth="1"/>
    <col min="7698" max="7704" width="0" style="404" hidden="1" customWidth="1"/>
    <col min="7705" max="7936" width="8.81640625" style="404"/>
    <col min="7937" max="7937" width="4.1796875" style="404" customWidth="1"/>
    <col min="7938" max="7938" width="12.453125" style="404" customWidth="1"/>
    <col min="7939" max="7939" width="24.08984375" style="404" customWidth="1"/>
    <col min="7940" max="7940" width="14.1796875" style="404" customWidth="1"/>
    <col min="7941" max="7941" width="11.81640625" style="404" customWidth="1"/>
    <col min="7942" max="7942" width="18.36328125" style="404" customWidth="1"/>
    <col min="7943" max="7943" width="12" style="404" customWidth="1"/>
    <col min="7944" max="7944" width="10.1796875" style="404" customWidth="1"/>
    <col min="7945" max="7945" width="20.54296875" style="404" customWidth="1"/>
    <col min="7946" max="7946" width="14.54296875" style="404" customWidth="1"/>
    <col min="7947" max="7951" width="14.1796875" style="404" customWidth="1"/>
    <col min="7952" max="7952" width="13.81640625" style="404" customWidth="1"/>
    <col min="7953" max="7953" width="32.08984375" style="404" customWidth="1"/>
    <col min="7954" max="7960" width="0" style="404" hidden="1" customWidth="1"/>
    <col min="7961" max="8192" width="8.81640625" style="404"/>
    <col min="8193" max="8193" width="4.1796875" style="404" customWidth="1"/>
    <col min="8194" max="8194" width="12.453125" style="404" customWidth="1"/>
    <col min="8195" max="8195" width="24.08984375" style="404" customWidth="1"/>
    <col min="8196" max="8196" width="14.1796875" style="404" customWidth="1"/>
    <col min="8197" max="8197" width="11.81640625" style="404" customWidth="1"/>
    <col min="8198" max="8198" width="18.36328125" style="404" customWidth="1"/>
    <col min="8199" max="8199" width="12" style="404" customWidth="1"/>
    <col min="8200" max="8200" width="10.1796875" style="404" customWidth="1"/>
    <col min="8201" max="8201" width="20.54296875" style="404" customWidth="1"/>
    <col min="8202" max="8202" width="14.54296875" style="404" customWidth="1"/>
    <col min="8203" max="8207" width="14.1796875" style="404" customWidth="1"/>
    <col min="8208" max="8208" width="13.81640625" style="404" customWidth="1"/>
    <col min="8209" max="8209" width="32.08984375" style="404" customWidth="1"/>
    <col min="8210" max="8216" width="0" style="404" hidden="1" customWidth="1"/>
    <col min="8217" max="8448" width="8.81640625" style="404"/>
    <col min="8449" max="8449" width="4.1796875" style="404" customWidth="1"/>
    <col min="8450" max="8450" width="12.453125" style="404" customWidth="1"/>
    <col min="8451" max="8451" width="24.08984375" style="404" customWidth="1"/>
    <col min="8452" max="8452" width="14.1796875" style="404" customWidth="1"/>
    <col min="8453" max="8453" width="11.81640625" style="404" customWidth="1"/>
    <col min="8454" max="8454" width="18.36328125" style="404" customWidth="1"/>
    <col min="8455" max="8455" width="12" style="404" customWidth="1"/>
    <col min="8456" max="8456" width="10.1796875" style="404" customWidth="1"/>
    <col min="8457" max="8457" width="20.54296875" style="404" customWidth="1"/>
    <col min="8458" max="8458" width="14.54296875" style="404" customWidth="1"/>
    <col min="8459" max="8463" width="14.1796875" style="404" customWidth="1"/>
    <col min="8464" max="8464" width="13.81640625" style="404" customWidth="1"/>
    <col min="8465" max="8465" width="32.08984375" style="404" customWidth="1"/>
    <col min="8466" max="8472" width="0" style="404" hidden="1" customWidth="1"/>
    <col min="8473" max="8704" width="8.81640625" style="404"/>
    <col min="8705" max="8705" width="4.1796875" style="404" customWidth="1"/>
    <col min="8706" max="8706" width="12.453125" style="404" customWidth="1"/>
    <col min="8707" max="8707" width="24.08984375" style="404" customWidth="1"/>
    <col min="8708" max="8708" width="14.1796875" style="404" customWidth="1"/>
    <col min="8709" max="8709" width="11.81640625" style="404" customWidth="1"/>
    <col min="8710" max="8710" width="18.36328125" style="404" customWidth="1"/>
    <col min="8711" max="8711" width="12" style="404" customWidth="1"/>
    <col min="8712" max="8712" width="10.1796875" style="404" customWidth="1"/>
    <col min="8713" max="8713" width="20.54296875" style="404" customWidth="1"/>
    <col min="8714" max="8714" width="14.54296875" style="404" customWidth="1"/>
    <col min="8715" max="8719" width="14.1796875" style="404" customWidth="1"/>
    <col min="8720" max="8720" width="13.81640625" style="404" customWidth="1"/>
    <col min="8721" max="8721" width="32.08984375" style="404" customWidth="1"/>
    <col min="8722" max="8728" width="0" style="404" hidden="1" customWidth="1"/>
    <col min="8729" max="8960" width="8.81640625" style="404"/>
    <col min="8961" max="8961" width="4.1796875" style="404" customWidth="1"/>
    <col min="8962" max="8962" width="12.453125" style="404" customWidth="1"/>
    <col min="8963" max="8963" width="24.08984375" style="404" customWidth="1"/>
    <col min="8964" max="8964" width="14.1796875" style="404" customWidth="1"/>
    <col min="8965" max="8965" width="11.81640625" style="404" customWidth="1"/>
    <col min="8966" max="8966" width="18.36328125" style="404" customWidth="1"/>
    <col min="8967" max="8967" width="12" style="404" customWidth="1"/>
    <col min="8968" max="8968" width="10.1796875" style="404" customWidth="1"/>
    <col min="8969" max="8969" width="20.54296875" style="404" customWidth="1"/>
    <col min="8970" max="8970" width="14.54296875" style="404" customWidth="1"/>
    <col min="8971" max="8975" width="14.1796875" style="404" customWidth="1"/>
    <col min="8976" max="8976" width="13.81640625" style="404" customWidth="1"/>
    <col min="8977" max="8977" width="32.08984375" style="404" customWidth="1"/>
    <col min="8978" max="8984" width="0" style="404" hidden="1" customWidth="1"/>
    <col min="8985" max="9216" width="8.81640625" style="404"/>
    <col min="9217" max="9217" width="4.1796875" style="404" customWidth="1"/>
    <col min="9218" max="9218" width="12.453125" style="404" customWidth="1"/>
    <col min="9219" max="9219" width="24.08984375" style="404" customWidth="1"/>
    <col min="9220" max="9220" width="14.1796875" style="404" customWidth="1"/>
    <col min="9221" max="9221" width="11.81640625" style="404" customWidth="1"/>
    <col min="9222" max="9222" width="18.36328125" style="404" customWidth="1"/>
    <col min="9223" max="9223" width="12" style="404" customWidth="1"/>
    <col min="9224" max="9224" width="10.1796875" style="404" customWidth="1"/>
    <col min="9225" max="9225" width="20.54296875" style="404" customWidth="1"/>
    <col min="9226" max="9226" width="14.54296875" style="404" customWidth="1"/>
    <col min="9227" max="9231" width="14.1796875" style="404" customWidth="1"/>
    <col min="9232" max="9232" width="13.81640625" style="404" customWidth="1"/>
    <col min="9233" max="9233" width="32.08984375" style="404" customWidth="1"/>
    <col min="9234" max="9240" width="0" style="404" hidden="1" customWidth="1"/>
    <col min="9241" max="9472" width="8.81640625" style="404"/>
    <col min="9473" max="9473" width="4.1796875" style="404" customWidth="1"/>
    <col min="9474" max="9474" width="12.453125" style="404" customWidth="1"/>
    <col min="9475" max="9475" width="24.08984375" style="404" customWidth="1"/>
    <col min="9476" max="9476" width="14.1796875" style="404" customWidth="1"/>
    <col min="9477" max="9477" width="11.81640625" style="404" customWidth="1"/>
    <col min="9478" max="9478" width="18.36328125" style="404" customWidth="1"/>
    <col min="9479" max="9479" width="12" style="404" customWidth="1"/>
    <col min="9480" max="9480" width="10.1796875" style="404" customWidth="1"/>
    <col min="9481" max="9481" width="20.54296875" style="404" customWidth="1"/>
    <col min="9482" max="9482" width="14.54296875" style="404" customWidth="1"/>
    <col min="9483" max="9487" width="14.1796875" style="404" customWidth="1"/>
    <col min="9488" max="9488" width="13.81640625" style="404" customWidth="1"/>
    <col min="9489" max="9489" width="32.08984375" style="404" customWidth="1"/>
    <col min="9490" max="9496" width="0" style="404" hidden="1" customWidth="1"/>
    <col min="9497" max="9728" width="8.81640625" style="404"/>
    <col min="9729" max="9729" width="4.1796875" style="404" customWidth="1"/>
    <col min="9730" max="9730" width="12.453125" style="404" customWidth="1"/>
    <col min="9731" max="9731" width="24.08984375" style="404" customWidth="1"/>
    <col min="9732" max="9732" width="14.1796875" style="404" customWidth="1"/>
    <col min="9733" max="9733" width="11.81640625" style="404" customWidth="1"/>
    <col min="9734" max="9734" width="18.36328125" style="404" customWidth="1"/>
    <col min="9735" max="9735" width="12" style="404" customWidth="1"/>
    <col min="9736" max="9736" width="10.1796875" style="404" customWidth="1"/>
    <col min="9737" max="9737" width="20.54296875" style="404" customWidth="1"/>
    <col min="9738" max="9738" width="14.54296875" style="404" customWidth="1"/>
    <col min="9739" max="9743" width="14.1796875" style="404" customWidth="1"/>
    <col min="9744" max="9744" width="13.81640625" style="404" customWidth="1"/>
    <col min="9745" max="9745" width="32.08984375" style="404" customWidth="1"/>
    <col min="9746" max="9752" width="0" style="404" hidden="1" customWidth="1"/>
    <col min="9753" max="9984" width="8.81640625" style="404"/>
    <col min="9985" max="9985" width="4.1796875" style="404" customWidth="1"/>
    <col min="9986" max="9986" width="12.453125" style="404" customWidth="1"/>
    <col min="9987" max="9987" width="24.08984375" style="404" customWidth="1"/>
    <col min="9988" max="9988" width="14.1796875" style="404" customWidth="1"/>
    <col min="9989" max="9989" width="11.81640625" style="404" customWidth="1"/>
    <col min="9990" max="9990" width="18.36328125" style="404" customWidth="1"/>
    <col min="9991" max="9991" width="12" style="404" customWidth="1"/>
    <col min="9992" max="9992" width="10.1796875" style="404" customWidth="1"/>
    <col min="9993" max="9993" width="20.54296875" style="404" customWidth="1"/>
    <col min="9994" max="9994" width="14.54296875" style="404" customWidth="1"/>
    <col min="9995" max="9999" width="14.1796875" style="404" customWidth="1"/>
    <col min="10000" max="10000" width="13.81640625" style="404" customWidth="1"/>
    <col min="10001" max="10001" width="32.08984375" style="404" customWidth="1"/>
    <col min="10002" max="10008" width="0" style="404" hidden="1" customWidth="1"/>
    <col min="10009" max="10240" width="8.81640625" style="404"/>
    <col min="10241" max="10241" width="4.1796875" style="404" customWidth="1"/>
    <col min="10242" max="10242" width="12.453125" style="404" customWidth="1"/>
    <col min="10243" max="10243" width="24.08984375" style="404" customWidth="1"/>
    <col min="10244" max="10244" width="14.1796875" style="404" customWidth="1"/>
    <col min="10245" max="10245" width="11.81640625" style="404" customWidth="1"/>
    <col min="10246" max="10246" width="18.36328125" style="404" customWidth="1"/>
    <col min="10247" max="10247" width="12" style="404" customWidth="1"/>
    <col min="10248" max="10248" width="10.1796875" style="404" customWidth="1"/>
    <col min="10249" max="10249" width="20.54296875" style="404" customWidth="1"/>
    <col min="10250" max="10250" width="14.54296875" style="404" customWidth="1"/>
    <col min="10251" max="10255" width="14.1796875" style="404" customWidth="1"/>
    <col min="10256" max="10256" width="13.81640625" style="404" customWidth="1"/>
    <col min="10257" max="10257" width="32.08984375" style="404" customWidth="1"/>
    <col min="10258" max="10264" width="0" style="404" hidden="1" customWidth="1"/>
    <col min="10265" max="10496" width="8.81640625" style="404"/>
    <col min="10497" max="10497" width="4.1796875" style="404" customWidth="1"/>
    <col min="10498" max="10498" width="12.453125" style="404" customWidth="1"/>
    <col min="10499" max="10499" width="24.08984375" style="404" customWidth="1"/>
    <col min="10500" max="10500" width="14.1796875" style="404" customWidth="1"/>
    <col min="10501" max="10501" width="11.81640625" style="404" customWidth="1"/>
    <col min="10502" max="10502" width="18.36328125" style="404" customWidth="1"/>
    <col min="10503" max="10503" width="12" style="404" customWidth="1"/>
    <col min="10504" max="10504" width="10.1796875" style="404" customWidth="1"/>
    <col min="10505" max="10505" width="20.54296875" style="404" customWidth="1"/>
    <col min="10506" max="10506" width="14.54296875" style="404" customWidth="1"/>
    <col min="10507" max="10511" width="14.1796875" style="404" customWidth="1"/>
    <col min="10512" max="10512" width="13.81640625" style="404" customWidth="1"/>
    <col min="10513" max="10513" width="32.08984375" style="404" customWidth="1"/>
    <col min="10514" max="10520" width="0" style="404" hidden="1" customWidth="1"/>
    <col min="10521" max="10752" width="8.81640625" style="404"/>
    <col min="10753" max="10753" width="4.1796875" style="404" customWidth="1"/>
    <col min="10754" max="10754" width="12.453125" style="404" customWidth="1"/>
    <col min="10755" max="10755" width="24.08984375" style="404" customWidth="1"/>
    <col min="10756" max="10756" width="14.1796875" style="404" customWidth="1"/>
    <col min="10757" max="10757" width="11.81640625" style="404" customWidth="1"/>
    <col min="10758" max="10758" width="18.36328125" style="404" customWidth="1"/>
    <col min="10759" max="10759" width="12" style="404" customWidth="1"/>
    <col min="10760" max="10760" width="10.1796875" style="404" customWidth="1"/>
    <col min="10761" max="10761" width="20.54296875" style="404" customWidth="1"/>
    <col min="10762" max="10762" width="14.54296875" style="404" customWidth="1"/>
    <col min="10763" max="10767" width="14.1796875" style="404" customWidth="1"/>
    <col min="10768" max="10768" width="13.81640625" style="404" customWidth="1"/>
    <col min="10769" max="10769" width="32.08984375" style="404" customWidth="1"/>
    <col min="10770" max="10776" width="0" style="404" hidden="1" customWidth="1"/>
    <col min="10777" max="11008" width="8.81640625" style="404"/>
    <col min="11009" max="11009" width="4.1796875" style="404" customWidth="1"/>
    <col min="11010" max="11010" width="12.453125" style="404" customWidth="1"/>
    <col min="11011" max="11011" width="24.08984375" style="404" customWidth="1"/>
    <col min="11012" max="11012" width="14.1796875" style="404" customWidth="1"/>
    <col min="11013" max="11013" width="11.81640625" style="404" customWidth="1"/>
    <col min="11014" max="11014" width="18.36328125" style="404" customWidth="1"/>
    <col min="11015" max="11015" width="12" style="404" customWidth="1"/>
    <col min="11016" max="11016" width="10.1796875" style="404" customWidth="1"/>
    <col min="11017" max="11017" width="20.54296875" style="404" customWidth="1"/>
    <col min="11018" max="11018" width="14.54296875" style="404" customWidth="1"/>
    <col min="11019" max="11023" width="14.1796875" style="404" customWidth="1"/>
    <col min="11024" max="11024" width="13.81640625" style="404" customWidth="1"/>
    <col min="11025" max="11025" width="32.08984375" style="404" customWidth="1"/>
    <col min="11026" max="11032" width="0" style="404" hidden="1" customWidth="1"/>
    <col min="11033" max="11264" width="8.81640625" style="404"/>
    <col min="11265" max="11265" width="4.1796875" style="404" customWidth="1"/>
    <col min="11266" max="11266" width="12.453125" style="404" customWidth="1"/>
    <col min="11267" max="11267" width="24.08984375" style="404" customWidth="1"/>
    <col min="11268" max="11268" width="14.1796875" style="404" customWidth="1"/>
    <col min="11269" max="11269" width="11.81640625" style="404" customWidth="1"/>
    <col min="11270" max="11270" width="18.36328125" style="404" customWidth="1"/>
    <col min="11271" max="11271" width="12" style="404" customWidth="1"/>
    <col min="11272" max="11272" width="10.1796875" style="404" customWidth="1"/>
    <col min="11273" max="11273" width="20.54296875" style="404" customWidth="1"/>
    <col min="11274" max="11274" width="14.54296875" style="404" customWidth="1"/>
    <col min="11275" max="11279" width="14.1796875" style="404" customWidth="1"/>
    <col min="11280" max="11280" width="13.81640625" style="404" customWidth="1"/>
    <col min="11281" max="11281" width="32.08984375" style="404" customWidth="1"/>
    <col min="11282" max="11288" width="0" style="404" hidden="1" customWidth="1"/>
    <col min="11289" max="11520" width="8.81640625" style="404"/>
    <col min="11521" max="11521" width="4.1796875" style="404" customWidth="1"/>
    <col min="11522" max="11522" width="12.453125" style="404" customWidth="1"/>
    <col min="11523" max="11523" width="24.08984375" style="404" customWidth="1"/>
    <col min="11524" max="11524" width="14.1796875" style="404" customWidth="1"/>
    <col min="11525" max="11525" width="11.81640625" style="404" customWidth="1"/>
    <col min="11526" max="11526" width="18.36328125" style="404" customWidth="1"/>
    <col min="11527" max="11527" width="12" style="404" customWidth="1"/>
    <col min="11528" max="11528" width="10.1796875" style="404" customWidth="1"/>
    <col min="11529" max="11529" width="20.54296875" style="404" customWidth="1"/>
    <col min="11530" max="11530" width="14.54296875" style="404" customWidth="1"/>
    <col min="11531" max="11535" width="14.1796875" style="404" customWidth="1"/>
    <col min="11536" max="11536" width="13.81640625" style="404" customWidth="1"/>
    <col min="11537" max="11537" width="32.08984375" style="404" customWidth="1"/>
    <col min="11538" max="11544" width="0" style="404" hidden="1" customWidth="1"/>
    <col min="11545" max="11776" width="8.81640625" style="404"/>
    <col min="11777" max="11777" width="4.1796875" style="404" customWidth="1"/>
    <col min="11778" max="11778" width="12.453125" style="404" customWidth="1"/>
    <col min="11779" max="11779" width="24.08984375" style="404" customWidth="1"/>
    <col min="11780" max="11780" width="14.1796875" style="404" customWidth="1"/>
    <col min="11781" max="11781" width="11.81640625" style="404" customWidth="1"/>
    <col min="11782" max="11782" width="18.36328125" style="404" customWidth="1"/>
    <col min="11783" max="11783" width="12" style="404" customWidth="1"/>
    <col min="11784" max="11784" width="10.1796875" style="404" customWidth="1"/>
    <col min="11785" max="11785" width="20.54296875" style="404" customWidth="1"/>
    <col min="11786" max="11786" width="14.54296875" style="404" customWidth="1"/>
    <col min="11787" max="11791" width="14.1796875" style="404" customWidth="1"/>
    <col min="11792" max="11792" width="13.81640625" style="404" customWidth="1"/>
    <col min="11793" max="11793" width="32.08984375" style="404" customWidth="1"/>
    <col min="11794" max="11800" width="0" style="404" hidden="1" customWidth="1"/>
    <col min="11801" max="12032" width="8.81640625" style="404"/>
    <col min="12033" max="12033" width="4.1796875" style="404" customWidth="1"/>
    <col min="12034" max="12034" width="12.453125" style="404" customWidth="1"/>
    <col min="12035" max="12035" width="24.08984375" style="404" customWidth="1"/>
    <col min="12036" max="12036" width="14.1796875" style="404" customWidth="1"/>
    <col min="12037" max="12037" width="11.81640625" style="404" customWidth="1"/>
    <col min="12038" max="12038" width="18.36328125" style="404" customWidth="1"/>
    <col min="12039" max="12039" width="12" style="404" customWidth="1"/>
    <col min="12040" max="12040" width="10.1796875" style="404" customWidth="1"/>
    <col min="12041" max="12041" width="20.54296875" style="404" customWidth="1"/>
    <col min="12042" max="12042" width="14.54296875" style="404" customWidth="1"/>
    <col min="12043" max="12047" width="14.1796875" style="404" customWidth="1"/>
    <col min="12048" max="12048" width="13.81640625" style="404" customWidth="1"/>
    <col min="12049" max="12049" width="32.08984375" style="404" customWidth="1"/>
    <col min="12050" max="12056" width="0" style="404" hidden="1" customWidth="1"/>
    <col min="12057" max="12288" width="8.81640625" style="404"/>
    <col min="12289" max="12289" width="4.1796875" style="404" customWidth="1"/>
    <col min="12290" max="12290" width="12.453125" style="404" customWidth="1"/>
    <col min="12291" max="12291" width="24.08984375" style="404" customWidth="1"/>
    <col min="12292" max="12292" width="14.1796875" style="404" customWidth="1"/>
    <col min="12293" max="12293" width="11.81640625" style="404" customWidth="1"/>
    <col min="12294" max="12294" width="18.36328125" style="404" customWidth="1"/>
    <col min="12295" max="12295" width="12" style="404" customWidth="1"/>
    <col min="12296" max="12296" width="10.1796875" style="404" customWidth="1"/>
    <col min="12297" max="12297" width="20.54296875" style="404" customWidth="1"/>
    <col min="12298" max="12298" width="14.54296875" style="404" customWidth="1"/>
    <col min="12299" max="12303" width="14.1796875" style="404" customWidth="1"/>
    <col min="12304" max="12304" width="13.81640625" style="404" customWidth="1"/>
    <col min="12305" max="12305" width="32.08984375" style="404" customWidth="1"/>
    <col min="12306" max="12312" width="0" style="404" hidden="1" customWidth="1"/>
    <col min="12313" max="12544" width="8.81640625" style="404"/>
    <col min="12545" max="12545" width="4.1796875" style="404" customWidth="1"/>
    <col min="12546" max="12546" width="12.453125" style="404" customWidth="1"/>
    <col min="12547" max="12547" width="24.08984375" style="404" customWidth="1"/>
    <col min="12548" max="12548" width="14.1796875" style="404" customWidth="1"/>
    <col min="12549" max="12549" width="11.81640625" style="404" customWidth="1"/>
    <col min="12550" max="12550" width="18.36328125" style="404" customWidth="1"/>
    <col min="12551" max="12551" width="12" style="404" customWidth="1"/>
    <col min="12552" max="12552" width="10.1796875" style="404" customWidth="1"/>
    <col min="12553" max="12553" width="20.54296875" style="404" customWidth="1"/>
    <col min="12554" max="12554" width="14.54296875" style="404" customWidth="1"/>
    <col min="12555" max="12559" width="14.1796875" style="404" customWidth="1"/>
    <col min="12560" max="12560" width="13.81640625" style="404" customWidth="1"/>
    <col min="12561" max="12561" width="32.08984375" style="404" customWidth="1"/>
    <col min="12562" max="12568" width="0" style="404" hidden="1" customWidth="1"/>
    <col min="12569" max="12800" width="8.81640625" style="404"/>
    <col min="12801" max="12801" width="4.1796875" style="404" customWidth="1"/>
    <col min="12802" max="12802" width="12.453125" style="404" customWidth="1"/>
    <col min="12803" max="12803" width="24.08984375" style="404" customWidth="1"/>
    <col min="12804" max="12804" width="14.1796875" style="404" customWidth="1"/>
    <col min="12805" max="12805" width="11.81640625" style="404" customWidth="1"/>
    <col min="12806" max="12806" width="18.36328125" style="404" customWidth="1"/>
    <col min="12807" max="12807" width="12" style="404" customWidth="1"/>
    <col min="12808" max="12808" width="10.1796875" style="404" customWidth="1"/>
    <col min="12809" max="12809" width="20.54296875" style="404" customWidth="1"/>
    <col min="12810" max="12810" width="14.54296875" style="404" customWidth="1"/>
    <col min="12811" max="12815" width="14.1796875" style="404" customWidth="1"/>
    <col min="12816" max="12816" width="13.81640625" style="404" customWidth="1"/>
    <col min="12817" max="12817" width="32.08984375" style="404" customWidth="1"/>
    <col min="12818" max="12824" width="0" style="404" hidden="1" customWidth="1"/>
    <col min="12825" max="13056" width="8.81640625" style="404"/>
    <col min="13057" max="13057" width="4.1796875" style="404" customWidth="1"/>
    <col min="13058" max="13058" width="12.453125" style="404" customWidth="1"/>
    <col min="13059" max="13059" width="24.08984375" style="404" customWidth="1"/>
    <col min="13060" max="13060" width="14.1796875" style="404" customWidth="1"/>
    <col min="13061" max="13061" width="11.81640625" style="404" customWidth="1"/>
    <col min="13062" max="13062" width="18.36328125" style="404" customWidth="1"/>
    <col min="13063" max="13063" width="12" style="404" customWidth="1"/>
    <col min="13064" max="13064" width="10.1796875" style="404" customWidth="1"/>
    <col min="13065" max="13065" width="20.54296875" style="404" customWidth="1"/>
    <col min="13066" max="13066" width="14.54296875" style="404" customWidth="1"/>
    <col min="13067" max="13071" width="14.1796875" style="404" customWidth="1"/>
    <col min="13072" max="13072" width="13.81640625" style="404" customWidth="1"/>
    <col min="13073" max="13073" width="32.08984375" style="404" customWidth="1"/>
    <col min="13074" max="13080" width="0" style="404" hidden="1" customWidth="1"/>
    <col min="13081" max="13312" width="8.81640625" style="404"/>
    <col min="13313" max="13313" width="4.1796875" style="404" customWidth="1"/>
    <col min="13314" max="13314" width="12.453125" style="404" customWidth="1"/>
    <col min="13315" max="13315" width="24.08984375" style="404" customWidth="1"/>
    <col min="13316" max="13316" width="14.1796875" style="404" customWidth="1"/>
    <col min="13317" max="13317" width="11.81640625" style="404" customWidth="1"/>
    <col min="13318" max="13318" width="18.36328125" style="404" customWidth="1"/>
    <col min="13319" max="13319" width="12" style="404" customWidth="1"/>
    <col min="13320" max="13320" width="10.1796875" style="404" customWidth="1"/>
    <col min="13321" max="13321" width="20.54296875" style="404" customWidth="1"/>
    <col min="13322" max="13322" width="14.54296875" style="404" customWidth="1"/>
    <col min="13323" max="13327" width="14.1796875" style="404" customWidth="1"/>
    <col min="13328" max="13328" width="13.81640625" style="404" customWidth="1"/>
    <col min="13329" max="13329" width="32.08984375" style="404" customWidth="1"/>
    <col min="13330" max="13336" width="0" style="404" hidden="1" customWidth="1"/>
    <col min="13337" max="13568" width="8.81640625" style="404"/>
    <col min="13569" max="13569" width="4.1796875" style="404" customWidth="1"/>
    <col min="13570" max="13570" width="12.453125" style="404" customWidth="1"/>
    <col min="13571" max="13571" width="24.08984375" style="404" customWidth="1"/>
    <col min="13572" max="13572" width="14.1796875" style="404" customWidth="1"/>
    <col min="13573" max="13573" width="11.81640625" style="404" customWidth="1"/>
    <col min="13574" max="13574" width="18.36328125" style="404" customWidth="1"/>
    <col min="13575" max="13575" width="12" style="404" customWidth="1"/>
    <col min="13576" max="13576" width="10.1796875" style="404" customWidth="1"/>
    <col min="13577" max="13577" width="20.54296875" style="404" customWidth="1"/>
    <col min="13578" max="13578" width="14.54296875" style="404" customWidth="1"/>
    <col min="13579" max="13583" width="14.1796875" style="404" customWidth="1"/>
    <col min="13584" max="13584" width="13.81640625" style="404" customWidth="1"/>
    <col min="13585" max="13585" width="32.08984375" style="404" customWidth="1"/>
    <col min="13586" max="13592" width="0" style="404" hidden="1" customWidth="1"/>
    <col min="13593" max="13824" width="8.81640625" style="404"/>
    <col min="13825" max="13825" width="4.1796875" style="404" customWidth="1"/>
    <col min="13826" max="13826" width="12.453125" style="404" customWidth="1"/>
    <col min="13827" max="13827" width="24.08984375" style="404" customWidth="1"/>
    <col min="13828" max="13828" width="14.1796875" style="404" customWidth="1"/>
    <col min="13829" max="13829" width="11.81640625" style="404" customWidth="1"/>
    <col min="13830" max="13830" width="18.36328125" style="404" customWidth="1"/>
    <col min="13831" max="13831" width="12" style="404" customWidth="1"/>
    <col min="13832" max="13832" width="10.1796875" style="404" customWidth="1"/>
    <col min="13833" max="13833" width="20.54296875" style="404" customWidth="1"/>
    <col min="13834" max="13834" width="14.54296875" style="404" customWidth="1"/>
    <col min="13835" max="13839" width="14.1796875" style="404" customWidth="1"/>
    <col min="13840" max="13840" width="13.81640625" style="404" customWidth="1"/>
    <col min="13841" max="13841" width="32.08984375" style="404" customWidth="1"/>
    <col min="13842" max="13848" width="0" style="404" hidden="1" customWidth="1"/>
    <col min="13849" max="14080" width="8.81640625" style="404"/>
    <col min="14081" max="14081" width="4.1796875" style="404" customWidth="1"/>
    <col min="14082" max="14082" width="12.453125" style="404" customWidth="1"/>
    <col min="14083" max="14083" width="24.08984375" style="404" customWidth="1"/>
    <col min="14084" max="14084" width="14.1796875" style="404" customWidth="1"/>
    <col min="14085" max="14085" width="11.81640625" style="404" customWidth="1"/>
    <col min="14086" max="14086" width="18.36328125" style="404" customWidth="1"/>
    <col min="14087" max="14087" width="12" style="404" customWidth="1"/>
    <col min="14088" max="14088" width="10.1796875" style="404" customWidth="1"/>
    <col min="14089" max="14089" width="20.54296875" style="404" customWidth="1"/>
    <col min="14090" max="14090" width="14.54296875" style="404" customWidth="1"/>
    <col min="14091" max="14095" width="14.1796875" style="404" customWidth="1"/>
    <col min="14096" max="14096" width="13.81640625" style="404" customWidth="1"/>
    <col min="14097" max="14097" width="32.08984375" style="404" customWidth="1"/>
    <col min="14098" max="14104" width="0" style="404" hidden="1" customWidth="1"/>
    <col min="14105" max="14336" width="8.81640625" style="404"/>
    <col min="14337" max="14337" width="4.1796875" style="404" customWidth="1"/>
    <col min="14338" max="14338" width="12.453125" style="404" customWidth="1"/>
    <col min="14339" max="14339" width="24.08984375" style="404" customWidth="1"/>
    <col min="14340" max="14340" width="14.1796875" style="404" customWidth="1"/>
    <col min="14341" max="14341" width="11.81640625" style="404" customWidth="1"/>
    <col min="14342" max="14342" width="18.36328125" style="404" customWidth="1"/>
    <col min="14343" max="14343" width="12" style="404" customWidth="1"/>
    <col min="14344" max="14344" width="10.1796875" style="404" customWidth="1"/>
    <col min="14345" max="14345" width="20.54296875" style="404" customWidth="1"/>
    <col min="14346" max="14346" width="14.54296875" style="404" customWidth="1"/>
    <col min="14347" max="14351" width="14.1796875" style="404" customWidth="1"/>
    <col min="14352" max="14352" width="13.81640625" style="404" customWidth="1"/>
    <col min="14353" max="14353" width="32.08984375" style="404" customWidth="1"/>
    <col min="14354" max="14360" width="0" style="404" hidden="1" customWidth="1"/>
    <col min="14361" max="14592" width="8.81640625" style="404"/>
    <col min="14593" max="14593" width="4.1796875" style="404" customWidth="1"/>
    <col min="14594" max="14594" width="12.453125" style="404" customWidth="1"/>
    <col min="14595" max="14595" width="24.08984375" style="404" customWidth="1"/>
    <col min="14596" max="14596" width="14.1796875" style="404" customWidth="1"/>
    <col min="14597" max="14597" width="11.81640625" style="404" customWidth="1"/>
    <col min="14598" max="14598" width="18.36328125" style="404" customWidth="1"/>
    <col min="14599" max="14599" width="12" style="404" customWidth="1"/>
    <col min="14600" max="14600" width="10.1796875" style="404" customWidth="1"/>
    <col min="14601" max="14601" width="20.54296875" style="404" customWidth="1"/>
    <col min="14602" max="14602" width="14.54296875" style="404" customWidth="1"/>
    <col min="14603" max="14607" width="14.1796875" style="404" customWidth="1"/>
    <col min="14608" max="14608" width="13.81640625" style="404" customWidth="1"/>
    <col min="14609" max="14609" width="32.08984375" style="404" customWidth="1"/>
    <col min="14610" max="14616" width="0" style="404" hidden="1" customWidth="1"/>
    <col min="14617" max="14848" width="8.81640625" style="404"/>
    <col min="14849" max="14849" width="4.1796875" style="404" customWidth="1"/>
    <col min="14850" max="14850" width="12.453125" style="404" customWidth="1"/>
    <col min="14851" max="14851" width="24.08984375" style="404" customWidth="1"/>
    <col min="14852" max="14852" width="14.1796875" style="404" customWidth="1"/>
    <col min="14853" max="14853" width="11.81640625" style="404" customWidth="1"/>
    <col min="14854" max="14854" width="18.36328125" style="404" customWidth="1"/>
    <col min="14855" max="14855" width="12" style="404" customWidth="1"/>
    <col min="14856" max="14856" width="10.1796875" style="404" customWidth="1"/>
    <col min="14857" max="14857" width="20.54296875" style="404" customWidth="1"/>
    <col min="14858" max="14858" width="14.54296875" style="404" customWidth="1"/>
    <col min="14859" max="14863" width="14.1796875" style="404" customWidth="1"/>
    <col min="14864" max="14864" width="13.81640625" style="404" customWidth="1"/>
    <col min="14865" max="14865" width="32.08984375" style="404" customWidth="1"/>
    <col min="14866" max="14872" width="0" style="404" hidden="1" customWidth="1"/>
    <col min="14873" max="15104" width="8.81640625" style="404"/>
    <col min="15105" max="15105" width="4.1796875" style="404" customWidth="1"/>
    <col min="15106" max="15106" width="12.453125" style="404" customWidth="1"/>
    <col min="15107" max="15107" width="24.08984375" style="404" customWidth="1"/>
    <col min="15108" max="15108" width="14.1796875" style="404" customWidth="1"/>
    <col min="15109" max="15109" width="11.81640625" style="404" customWidth="1"/>
    <col min="15110" max="15110" width="18.36328125" style="404" customWidth="1"/>
    <col min="15111" max="15111" width="12" style="404" customWidth="1"/>
    <col min="15112" max="15112" width="10.1796875" style="404" customWidth="1"/>
    <col min="15113" max="15113" width="20.54296875" style="404" customWidth="1"/>
    <col min="15114" max="15114" width="14.54296875" style="404" customWidth="1"/>
    <col min="15115" max="15119" width="14.1796875" style="404" customWidth="1"/>
    <col min="15120" max="15120" width="13.81640625" style="404" customWidth="1"/>
    <col min="15121" max="15121" width="32.08984375" style="404" customWidth="1"/>
    <col min="15122" max="15128" width="0" style="404" hidden="1" customWidth="1"/>
    <col min="15129" max="15360" width="8.81640625" style="404"/>
    <col min="15361" max="15361" width="4.1796875" style="404" customWidth="1"/>
    <col min="15362" max="15362" width="12.453125" style="404" customWidth="1"/>
    <col min="15363" max="15363" width="24.08984375" style="404" customWidth="1"/>
    <col min="15364" max="15364" width="14.1796875" style="404" customWidth="1"/>
    <col min="15365" max="15365" width="11.81640625" style="404" customWidth="1"/>
    <col min="15366" max="15366" width="18.36328125" style="404" customWidth="1"/>
    <col min="15367" max="15367" width="12" style="404" customWidth="1"/>
    <col min="15368" max="15368" width="10.1796875" style="404" customWidth="1"/>
    <col min="15369" max="15369" width="20.54296875" style="404" customWidth="1"/>
    <col min="15370" max="15370" width="14.54296875" style="404" customWidth="1"/>
    <col min="15371" max="15375" width="14.1796875" style="404" customWidth="1"/>
    <col min="15376" max="15376" width="13.81640625" style="404" customWidth="1"/>
    <col min="15377" max="15377" width="32.08984375" style="404" customWidth="1"/>
    <col min="15378" max="15384" width="0" style="404" hidden="1" customWidth="1"/>
    <col min="15385" max="15616" width="8.81640625" style="404"/>
    <col min="15617" max="15617" width="4.1796875" style="404" customWidth="1"/>
    <col min="15618" max="15618" width="12.453125" style="404" customWidth="1"/>
    <col min="15619" max="15619" width="24.08984375" style="404" customWidth="1"/>
    <col min="15620" max="15620" width="14.1796875" style="404" customWidth="1"/>
    <col min="15621" max="15621" width="11.81640625" style="404" customWidth="1"/>
    <col min="15622" max="15622" width="18.36328125" style="404" customWidth="1"/>
    <col min="15623" max="15623" width="12" style="404" customWidth="1"/>
    <col min="15624" max="15624" width="10.1796875" style="404" customWidth="1"/>
    <col min="15625" max="15625" width="20.54296875" style="404" customWidth="1"/>
    <col min="15626" max="15626" width="14.54296875" style="404" customWidth="1"/>
    <col min="15627" max="15631" width="14.1796875" style="404" customWidth="1"/>
    <col min="15632" max="15632" width="13.81640625" style="404" customWidth="1"/>
    <col min="15633" max="15633" width="32.08984375" style="404" customWidth="1"/>
    <col min="15634" max="15640" width="0" style="404" hidden="1" customWidth="1"/>
    <col min="15641" max="15872" width="8.81640625" style="404"/>
    <col min="15873" max="15873" width="4.1796875" style="404" customWidth="1"/>
    <col min="15874" max="15874" width="12.453125" style="404" customWidth="1"/>
    <col min="15875" max="15875" width="24.08984375" style="404" customWidth="1"/>
    <col min="15876" max="15876" width="14.1796875" style="404" customWidth="1"/>
    <col min="15877" max="15877" width="11.81640625" style="404" customWidth="1"/>
    <col min="15878" max="15878" width="18.36328125" style="404" customWidth="1"/>
    <col min="15879" max="15879" width="12" style="404" customWidth="1"/>
    <col min="15880" max="15880" width="10.1796875" style="404" customWidth="1"/>
    <col min="15881" max="15881" width="20.54296875" style="404" customWidth="1"/>
    <col min="15882" max="15882" width="14.54296875" style="404" customWidth="1"/>
    <col min="15883" max="15887" width="14.1796875" style="404" customWidth="1"/>
    <col min="15888" max="15888" width="13.81640625" style="404" customWidth="1"/>
    <col min="15889" max="15889" width="32.08984375" style="404" customWidth="1"/>
    <col min="15890" max="15896" width="0" style="404" hidden="1" customWidth="1"/>
    <col min="15897" max="16128" width="8.81640625" style="404"/>
    <col min="16129" max="16129" width="4.1796875" style="404" customWidth="1"/>
    <col min="16130" max="16130" width="12.453125" style="404" customWidth="1"/>
    <col min="16131" max="16131" width="24.08984375" style="404" customWidth="1"/>
    <col min="16132" max="16132" width="14.1796875" style="404" customWidth="1"/>
    <col min="16133" max="16133" width="11.81640625" style="404" customWidth="1"/>
    <col min="16134" max="16134" width="18.36328125" style="404" customWidth="1"/>
    <col min="16135" max="16135" width="12" style="404" customWidth="1"/>
    <col min="16136" max="16136" width="10.1796875" style="404" customWidth="1"/>
    <col min="16137" max="16137" width="20.54296875" style="404" customWidth="1"/>
    <col min="16138" max="16138" width="14.54296875" style="404" customWidth="1"/>
    <col min="16139" max="16143" width="14.1796875" style="404" customWidth="1"/>
    <col min="16144" max="16144" width="13.81640625" style="404" customWidth="1"/>
    <col min="16145" max="16145" width="32.08984375" style="404" customWidth="1"/>
    <col min="16146" max="16152" width="0" style="404" hidden="1" customWidth="1"/>
    <col min="16153" max="16384" width="8.81640625" style="404"/>
  </cols>
  <sheetData>
    <row r="1" spans="1:24" s="426" customFormat="1" ht="25.5" hidden="1" customHeight="1">
      <c r="G1" s="495"/>
      <c r="L1" s="425" t="s">
        <v>700</v>
      </c>
      <c r="V1" s="426" t="s">
        <v>701</v>
      </c>
      <c r="W1" s="496" t="s">
        <v>3110</v>
      </c>
      <c r="X1" s="426" t="s">
        <v>702</v>
      </c>
    </row>
    <row r="2" spans="1:24" s="426" customFormat="1" ht="39" hidden="1">
      <c r="G2" s="495"/>
      <c r="L2" s="425" t="s">
        <v>700</v>
      </c>
      <c r="V2" s="426" t="s">
        <v>703</v>
      </c>
      <c r="W2" s="496" t="s">
        <v>704</v>
      </c>
      <c r="X2" s="426" t="s">
        <v>705</v>
      </c>
    </row>
    <row r="3" spans="1:24" s="426" customFormat="1" ht="26" hidden="1">
      <c r="G3" s="495"/>
      <c r="L3" s="425" t="s">
        <v>700</v>
      </c>
      <c r="V3" s="426" t="s">
        <v>706</v>
      </c>
      <c r="W3" s="496" t="s">
        <v>707</v>
      </c>
      <c r="X3" s="426" t="s">
        <v>708</v>
      </c>
    </row>
    <row r="4" spans="1:24" s="426" customFormat="1" hidden="1">
      <c r="G4" s="495"/>
      <c r="L4" s="425" t="s">
        <v>700</v>
      </c>
      <c r="V4" s="426" t="s">
        <v>709</v>
      </c>
      <c r="W4" s="496" t="s">
        <v>710</v>
      </c>
    </row>
    <row r="5" spans="1:24" s="426" customFormat="1" hidden="1">
      <c r="G5" s="495"/>
      <c r="L5" s="425" t="s">
        <v>700</v>
      </c>
      <c r="V5" s="426" t="s">
        <v>711</v>
      </c>
      <c r="W5" s="496" t="s">
        <v>712</v>
      </c>
    </row>
    <row r="6" spans="1:24" s="426" customFormat="1" hidden="1">
      <c r="G6" s="495"/>
      <c r="L6" s="425" t="s">
        <v>700</v>
      </c>
      <c r="W6" s="496" t="s">
        <v>713</v>
      </c>
    </row>
    <row r="7" spans="1:24" s="426" customFormat="1" hidden="1">
      <c r="G7" s="495"/>
      <c r="L7" s="425" t="s">
        <v>700</v>
      </c>
      <c r="W7" s="496" t="s">
        <v>714</v>
      </c>
    </row>
    <row r="8" spans="1:24" s="96" customFormat="1" ht="27" customHeight="1">
      <c r="A8" s="497" t="s">
        <v>3111</v>
      </c>
      <c r="B8" s="498"/>
      <c r="C8" s="498"/>
      <c r="D8" s="498"/>
      <c r="E8" s="498"/>
      <c r="F8" s="499"/>
      <c r="G8" s="500"/>
      <c r="H8" s="500"/>
      <c r="I8" s="500"/>
      <c r="J8" s="500"/>
      <c r="K8" s="500"/>
      <c r="L8" s="535"/>
      <c r="M8" s="500"/>
      <c r="N8" s="500"/>
      <c r="O8" s="500"/>
      <c r="P8" s="500"/>
      <c r="Q8" s="500"/>
      <c r="R8" s="500"/>
      <c r="S8" s="500"/>
      <c r="T8" s="501"/>
      <c r="U8" s="501"/>
      <c r="V8" s="501"/>
    </row>
    <row r="9" spans="1:24" s="427" customFormat="1" ht="26.25" customHeight="1">
      <c r="A9" s="502"/>
      <c r="B9" s="641" t="s">
        <v>3112</v>
      </c>
      <c r="C9" s="641"/>
      <c r="D9" s="641"/>
      <c r="E9" s="641"/>
      <c r="F9" s="641"/>
      <c r="G9" s="641"/>
      <c r="H9" s="641"/>
      <c r="I9" s="642" t="s">
        <v>715</v>
      </c>
      <c r="J9" s="643"/>
      <c r="K9" s="643"/>
      <c r="L9" s="644"/>
      <c r="M9" s="643"/>
      <c r="N9" s="643"/>
      <c r="O9" s="643"/>
      <c r="P9" s="503"/>
      <c r="Q9" s="503"/>
      <c r="R9" s="645" t="s">
        <v>3113</v>
      </c>
      <c r="S9" s="646"/>
      <c r="T9" s="504" t="s">
        <v>720</v>
      </c>
      <c r="U9" s="504" t="s">
        <v>721</v>
      </c>
      <c r="W9" s="427" t="s">
        <v>722</v>
      </c>
      <c r="X9" s="505" t="s">
        <v>723</v>
      </c>
    </row>
    <row r="10" spans="1:24" s="515" customFormat="1" ht="143">
      <c r="A10" s="506"/>
      <c r="B10" s="507" t="s">
        <v>3114</v>
      </c>
      <c r="C10" s="508" t="s">
        <v>3115</v>
      </c>
      <c r="D10" s="509" t="s">
        <v>3116</v>
      </c>
      <c r="E10" s="509" t="s">
        <v>3117</v>
      </c>
      <c r="F10" s="509" t="s">
        <v>3118</v>
      </c>
      <c r="G10" s="509" t="s">
        <v>716</v>
      </c>
      <c r="H10" s="509" t="s">
        <v>717</v>
      </c>
      <c r="I10" s="510" t="s">
        <v>3119</v>
      </c>
      <c r="J10" s="510" t="s">
        <v>3120</v>
      </c>
      <c r="K10" s="510" t="s">
        <v>3121</v>
      </c>
      <c r="L10" s="536" t="s">
        <v>3122</v>
      </c>
      <c r="M10" s="511" t="s">
        <v>3123</v>
      </c>
      <c r="N10" s="511" t="s">
        <v>3124</v>
      </c>
      <c r="O10" s="511" t="s">
        <v>3125</v>
      </c>
      <c r="P10" s="510" t="s">
        <v>3126</v>
      </c>
      <c r="Q10" s="511" t="s">
        <v>721</v>
      </c>
      <c r="R10" s="512" t="s">
        <v>3127</v>
      </c>
      <c r="S10" s="513" t="s">
        <v>3128</v>
      </c>
      <c r="T10" s="505"/>
      <c r="U10" s="514"/>
      <c r="X10" s="505" t="s">
        <v>3129</v>
      </c>
    </row>
    <row r="11" spans="1:24" s="515" customFormat="1" ht="17" customHeight="1">
      <c r="A11" s="516">
        <v>1</v>
      </c>
      <c r="B11" s="517">
        <v>6</v>
      </c>
      <c r="C11" s="518" t="s">
        <v>3130</v>
      </c>
      <c r="D11" s="2" t="s">
        <v>2612</v>
      </c>
      <c r="E11" s="2">
        <v>1</v>
      </c>
      <c r="F11" s="2" t="s">
        <v>3131</v>
      </c>
      <c r="G11" s="2">
        <v>1999</v>
      </c>
      <c r="H11" s="2"/>
      <c r="I11" s="547" t="s">
        <v>3130</v>
      </c>
      <c r="J11" s="2">
        <v>60.347062000000001</v>
      </c>
      <c r="K11" s="2">
        <v>15.747261</v>
      </c>
      <c r="L11" s="540">
        <v>2020.3000000000002</v>
      </c>
      <c r="M11" s="2" t="s">
        <v>3132</v>
      </c>
      <c r="N11" s="2"/>
      <c r="O11" s="519" t="s">
        <v>2612</v>
      </c>
      <c r="P11" s="2" t="s">
        <v>3132</v>
      </c>
      <c r="Q11" s="520" t="s">
        <v>3248</v>
      </c>
      <c r="R11" s="2"/>
      <c r="S11" s="519"/>
      <c r="T11" s="505" t="s">
        <v>731</v>
      </c>
      <c r="U11" s="514"/>
      <c r="X11" s="505" t="s">
        <v>3133</v>
      </c>
    </row>
    <row r="12" spans="1:24" s="515" customFormat="1" ht="17" customHeight="1">
      <c r="A12" s="2">
        <v>2</v>
      </c>
      <c r="B12" s="517">
        <v>7</v>
      </c>
      <c r="C12" s="518" t="s">
        <v>3134</v>
      </c>
      <c r="D12" s="2" t="s">
        <v>2612</v>
      </c>
      <c r="E12" s="521">
        <v>1</v>
      </c>
      <c r="F12" s="521" t="s">
        <v>3135</v>
      </c>
      <c r="G12" s="521">
        <v>2006</v>
      </c>
      <c r="H12" s="521"/>
      <c r="I12" s="547" t="s">
        <v>3134</v>
      </c>
      <c r="J12" s="2">
        <v>61.303455</v>
      </c>
      <c r="K12" s="2">
        <v>17.068045000000001</v>
      </c>
      <c r="L12" s="540">
        <v>3805.2</v>
      </c>
      <c r="M12" s="2" t="s">
        <v>3132</v>
      </c>
      <c r="N12" s="2"/>
      <c r="O12" s="519" t="s">
        <v>2612</v>
      </c>
      <c r="P12" s="2" t="s">
        <v>3132</v>
      </c>
      <c r="Q12" s="520" t="s">
        <v>3136</v>
      </c>
      <c r="R12" s="2"/>
      <c r="S12" s="519"/>
      <c r="T12" s="505" t="s">
        <v>3137</v>
      </c>
      <c r="U12" s="514" t="s">
        <v>3138</v>
      </c>
    </row>
    <row r="13" spans="1:24" ht="17" customHeight="1">
      <c r="A13" s="2">
        <v>3</v>
      </c>
      <c r="B13" s="2">
        <v>18</v>
      </c>
      <c r="C13" s="522" t="s">
        <v>3139</v>
      </c>
      <c r="D13" s="2" t="s">
        <v>2612</v>
      </c>
      <c r="E13" s="2">
        <v>1</v>
      </c>
      <c r="F13" s="2" t="s">
        <v>3140</v>
      </c>
      <c r="G13" s="2">
        <v>2006</v>
      </c>
      <c r="H13" s="2"/>
      <c r="I13" s="547" t="s">
        <v>3139</v>
      </c>
      <c r="J13" s="2">
        <v>61.342548000000001</v>
      </c>
      <c r="K13" s="2">
        <v>16.380911999999999</v>
      </c>
      <c r="L13" s="540">
        <v>1351</v>
      </c>
      <c r="M13" s="2" t="s">
        <v>3132</v>
      </c>
      <c r="N13" s="2"/>
      <c r="O13" s="519" t="s">
        <v>2612</v>
      </c>
      <c r="P13" s="2" t="s">
        <v>3132</v>
      </c>
      <c r="Q13" s="520" t="s">
        <v>3141</v>
      </c>
      <c r="R13" s="2"/>
      <c r="S13" s="519"/>
      <c r="T13" s="469"/>
      <c r="U13" s="523"/>
    </row>
    <row r="14" spans="1:24" ht="17" customHeight="1">
      <c r="A14" s="2">
        <v>4</v>
      </c>
      <c r="B14" s="2">
        <v>21</v>
      </c>
      <c r="C14" s="522" t="s">
        <v>3142</v>
      </c>
      <c r="D14" s="2" t="s">
        <v>2612</v>
      </c>
      <c r="E14" s="2">
        <v>1</v>
      </c>
      <c r="F14" s="2" t="s">
        <v>3143</v>
      </c>
      <c r="G14" s="2">
        <v>2006</v>
      </c>
      <c r="H14" s="2"/>
      <c r="I14" s="547" t="s">
        <v>3142</v>
      </c>
      <c r="J14" s="2">
        <v>59.364671000000001</v>
      </c>
      <c r="K14" s="2">
        <v>18.132577999999999</v>
      </c>
      <c r="L14" s="540">
        <v>521</v>
      </c>
      <c r="M14" s="2" t="s">
        <v>3132</v>
      </c>
      <c r="N14" s="2"/>
      <c r="O14" s="519" t="s">
        <v>2612</v>
      </c>
      <c r="P14" s="2" t="s">
        <v>3132</v>
      </c>
      <c r="Q14" s="520" t="s">
        <v>3249</v>
      </c>
      <c r="R14" s="2"/>
      <c r="S14" s="519"/>
      <c r="T14" s="469"/>
      <c r="U14" s="523"/>
    </row>
    <row r="15" spans="1:24" ht="17" customHeight="1">
      <c r="A15" s="2">
        <v>5</v>
      </c>
      <c r="B15" s="2">
        <v>22</v>
      </c>
      <c r="C15" s="522" t="s">
        <v>3144</v>
      </c>
      <c r="D15" s="2" t="s">
        <v>2612</v>
      </c>
      <c r="E15" s="2">
        <v>1</v>
      </c>
      <c r="F15" s="2" t="s">
        <v>3145</v>
      </c>
      <c r="G15" s="2">
        <v>2006</v>
      </c>
      <c r="H15" s="2"/>
      <c r="I15" s="547" t="s">
        <v>3144</v>
      </c>
      <c r="J15" s="2">
        <v>57.783794</v>
      </c>
      <c r="K15" s="2">
        <v>14.162126000000001</v>
      </c>
      <c r="L15" s="540">
        <v>8908.8000000000011</v>
      </c>
      <c r="M15" s="2" t="s">
        <v>3132</v>
      </c>
      <c r="N15" s="2" t="s">
        <v>3132</v>
      </c>
      <c r="O15" s="519" t="s">
        <v>2612</v>
      </c>
      <c r="P15" s="2" t="s">
        <v>3132</v>
      </c>
      <c r="Q15" s="520" t="s">
        <v>3146</v>
      </c>
      <c r="R15" s="2"/>
      <c r="S15" s="519"/>
      <c r="T15" s="469"/>
      <c r="U15" s="523"/>
    </row>
    <row r="16" spans="1:24" ht="17" customHeight="1">
      <c r="A16" s="2">
        <v>6</v>
      </c>
      <c r="B16" s="2">
        <v>23</v>
      </c>
      <c r="C16" s="522" t="s">
        <v>3147</v>
      </c>
      <c r="D16" s="2" t="s">
        <v>2612</v>
      </c>
      <c r="E16" s="2">
        <v>1</v>
      </c>
      <c r="F16" s="2" t="s">
        <v>3148</v>
      </c>
      <c r="G16" s="2">
        <v>2019</v>
      </c>
      <c r="H16" s="2"/>
      <c r="I16" s="547" t="s">
        <v>3147</v>
      </c>
      <c r="J16" s="2">
        <v>59.368698899999998</v>
      </c>
      <c r="K16" s="2">
        <v>17.030662199999998</v>
      </c>
      <c r="L16" s="540">
        <v>1850.4</v>
      </c>
      <c r="M16" s="2" t="s">
        <v>3132</v>
      </c>
      <c r="N16" s="2" t="s">
        <v>3132</v>
      </c>
      <c r="O16" s="519" t="s">
        <v>2612</v>
      </c>
      <c r="P16" s="2" t="s">
        <v>3132</v>
      </c>
      <c r="Q16" s="520" t="s">
        <v>3250</v>
      </c>
      <c r="R16" s="2"/>
      <c r="S16" s="519"/>
      <c r="T16" s="469"/>
      <c r="U16" s="523"/>
    </row>
    <row r="17" spans="1:21" ht="17" customHeight="1">
      <c r="A17" s="2">
        <v>7</v>
      </c>
      <c r="B17" s="2">
        <v>25</v>
      </c>
      <c r="C17" s="522" t="s">
        <v>3149</v>
      </c>
      <c r="D17" s="2" t="s">
        <v>2612</v>
      </c>
      <c r="E17" s="2">
        <v>1</v>
      </c>
      <c r="F17" s="2" t="s">
        <v>3150</v>
      </c>
      <c r="G17" s="2">
        <v>2006</v>
      </c>
      <c r="H17" s="2"/>
      <c r="I17" s="547" t="s">
        <v>3149</v>
      </c>
      <c r="J17" s="2">
        <v>60.152856</v>
      </c>
      <c r="K17" s="2">
        <v>16.167093000000001</v>
      </c>
      <c r="L17" s="540">
        <v>878.59999999999991</v>
      </c>
      <c r="M17" s="2" t="s">
        <v>3132</v>
      </c>
      <c r="N17" s="2"/>
      <c r="O17" s="519" t="s">
        <v>2612</v>
      </c>
      <c r="P17" s="2" t="s">
        <v>3132</v>
      </c>
      <c r="Q17" s="520" t="s">
        <v>3151</v>
      </c>
      <c r="R17" s="2"/>
      <c r="S17" s="519"/>
      <c r="T17" s="469"/>
      <c r="U17" s="523"/>
    </row>
    <row r="18" spans="1:21" ht="17" customHeight="1">
      <c r="A18" s="2">
        <v>8</v>
      </c>
      <c r="B18" s="2">
        <v>28</v>
      </c>
      <c r="C18" s="522" t="s">
        <v>3152</v>
      </c>
      <c r="D18" s="2" t="s">
        <v>2612</v>
      </c>
      <c r="E18" s="2">
        <v>1</v>
      </c>
      <c r="F18" s="2" t="s">
        <v>3153</v>
      </c>
      <c r="G18" s="2">
        <v>2009</v>
      </c>
      <c r="H18" s="2"/>
      <c r="I18" s="547" t="s">
        <v>3152</v>
      </c>
      <c r="J18" s="2">
        <v>57.183292999999999</v>
      </c>
      <c r="K18" s="2">
        <v>14.048342</v>
      </c>
      <c r="L18" s="540">
        <v>2922.2</v>
      </c>
      <c r="M18" s="2" t="s">
        <v>3132</v>
      </c>
      <c r="N18" s="2" t="s">
        <v>3132</v>
      </c>
      <c r="O18" s="519" t="s">
        <v>2612</v>
      </c>
      <c r="P18" s="2" t="s">
        <v>3132</v>
      </c>
      <c r="Q18" s="520" t="s">
        <v>3154</v>
      </c>
      <c r="R18" s="2"/>
      <c r="S18" s="519"/>
      <c r="T18" s="469"/>
      <c r="U18" s="523"/>
    </row>
    <row r="19" spans="1:21" ht="17" customHeight="1">
      <c r="A19" s="2">
        <v>9</v>
      </c>
      <c r="B19" s="2">
        <v>29</v>
      </c>
      <c r="C19" s="522" t="s">
        <v>3155</v>
      </c>
      <c r="D19" s="2" t="s">
        <v>2612</v>
      </c>
      <c r="E19" s="2">
        <v>1</v>
      </c>
      <c r="F19" s="2" t="s">
        <v>3156</v>
      </c>
      <c r="G19" s="2">
        <v>2009</v>
      </c>
      <c r="H19" s="2"/>
      <c r="I19" s="547" t="s">
        <v>3155</v>
      </c>
      <c r="J19" s="2">
        <v>60.674238000000003</v>
      </c>
      <c r="K19" s="2">
        <v>17.146263999999999</v>
      </c>
      <c r="L19" s="540">
        <v>5132.1000000000004</v>
      </c>
      <c r="M19" s="2" t="s">
        <v>3132</v>
      </c>
      <c r="N19" s="2" t="s">
        <v>3132</v>
      </c>
      <c r="O19" s="519" t="s">
        <v>2612</v>
      </c>
      <c r="P19" s="2" t="s">
        <v>3132</v>
      </c>
      <c r="Q19" s="520" t="s">
        <v>3157</v>
      </c>
      <c r="R19" s="2"/>
      <c r="S19" s="519"/>
      <c r="T19" s="469"/>
      <c r="U19" s="523"/>
    </row>
    <row r="20" spans="1:21" ht="17" customHeight="1">
      <c r="A20" s="2">
        <v>10</v>
      </c>
      <c r="B20" s="2">
        <v>30</v>
      </c>
      <c r="C20" s="522" t="s">
        <v>3158</v>
      </c>
      <c r="D20" s="2" t="s">
        <v>2612</v>
      </c>
      <c r="E20" s="2">
        <v>1</v>
      </c>
      <c r="F20" s="2" t="s">
        <v>3159</v>
      </c>
      <c r="G20" s="2">
        <v>2010</v>
      </c>
      <c r="H20" s="2"/>
      <c r="I20" s="547" t="s">
        <v>3158</v>
      </c>
      <c r="J20" s="2">
        <v>57.427346</v>
      </c>
      <c r="K20" s="2">
        <v>15.080588000000001</v>
      </c>
      <c r="L20" s="540">
        <v>4334.3999999999996</v>
      </c>
      <c r="M20" s="2" t="s">
        <v>3132</v>
      </c>
      <c r="N20" s="2" t="s">
        <v>3132</v>
      </c>
      <c r="O20" s="519" t="s">
        <v>2612</v>
      </c>
      <c r="P20" s="2" t="s">
        <v>3132</v>
      </c>
      <c r="Q20" s="520" t="s">
        <v>3160</v>
      </c>
      <c r="R20" s="2"/>
      <c r="S20" s="519"/>
      <c r="T20" s="469"/>
      <c r="U20" s="523"/>
    </row>
    <row r="21" spans="1:21" ht="17" customHeight="1">
      <c r="A21" s="2">
        <v>11</v>
      </c>
      <c r="B21" s="2">
        <v>32</v>
      </c>
      <c r="C21" s="522" t="s">
        <v>3161</v>
      </c>
      <c r="D21" s="2" t="s">
        <v>2612</v>
      </c>
      <c r="E21" s="2">
        <v>1</v>
      </c>
      <c r="F21" s="2" t="s">
        <v>3162</v>
      </c>
      <c r="G21" s="2">
        <v>2013</v>
      </c>
      <c r="H21" s="2"/>
      <c r="I21" s="547" t="s">
        <v>3161</v>
      </c>
      <c r="J21" s="2">
        <v>60.487845999999998</v>
      </c>
      <c r="K21" s="2">
        <v>15.434426999999999</v>
      </c>
      <c r="L21" s="540">
        <v>2031.1</v>
      </c>
      <c r="M21" s="2" t="s">
        <v>3132</v>
      </c>
      <c r="N21" s="2"/>
      <c r="O21" s="519" t="s">
        <v>2612</v>
      </c>
      <c r="P21" s="2" t="s">
        <v>3132</v>
      </c>
      <c r="Q21" s="520" t="s">
        <v>3163</v>
      </c>
      <c r="R21" s="2"/>
      <c r="S21" s="519"/>
      <c r="T21" s="469"/>
      <c r="U21" s="523"/>
    </row>
    <row r="22" spans="1:21" ht="17" customHeight="1">
      <c r="A22" s="2">
        <v>12</v>
      </c>
      <c r="B22" s="2">
        <v>33</v>
      </c>
      <c r="C22" s="522" t="s">
        <v>3164</v>
      </c>
      <c r="D22" s="2" t="s">
        <v>2612</v>
      </c>
      <c r="E22" s="2">
        <v>1</v>
      </c>
      <c r="F22" s="2" t="s">
        <v>3165</v>
      </c>
      <c r="G22" s="2">
        <v>2014</v>
      </c>
      <c r="H22" s="2"/>
      <c r="I22" s="547" t="s">
        <v>3164</v>
      </c>
      <c r="J22" s="2">
        <v>58.389547</v>
      </c>
      <c r="K22" s="2">
        <v>13.842181</v>
      </c>
      <c r="L22" s="540">
        <v>2252.2000000000003</v>
      </c>
      <c r="M22" s="2" t="s">
        <v>3132</v>
      </c>
      <c r="N22" s="2"/>
      <c r="O22" s="519" t="s">
        <v>2612</v>
      </c>
      <c r="P22" s="2" t="s">
        <v>3132</v>
      </c>
      <c r="Q22" s="520" t="s">
        <v>3166</v>
      </c>
      <c r="R22" s="2"/>
      <c r="S22" s="519"/>
      <c r="T22" s="469"/>
      <c r="U22" s="523"/>
    </row>
    <row r="23" spans="1:21" ht="17" customHeight="1">
      <c r="A23" s="2">
        <v>13</v>
      </c>
      <c r="B23" s="2">
        <v>34</v>
      </c>
      <c r="C23" s="522" t="s">
        <v>3167</v>
      </c>
      <c r="D23" s="2" t="s">
        <v>2612</v>
      </c>
      <c r="E23" s="2">
        <v>1</v>
      </c>
      <c r="F23" s="2" t="s">
        <v>3168</v>
      </c>
      <c r="G23" s="2">
        <v>2014</v>
      </c>
      <c r="H23" s="2"/>
      <c r="I23" s="547" t="s">
        <v>3167</v>
      </c>
      <c r="J23" s="2">
        <v>59.427433000000001</v>
      </c>
      <c r="K23" s="2">
        <v>16.105103</v>
      </c>
      <c r="L23" s="540">
        <v>5388.7000000000007</v>
      </c>
      <c r="M23" s="2" t="s">
        <v>3132</v>
      </c>
      <c r="N23" s="2"/>
      <c r="O23" s="519" t="s">
        <v>2612</v>
      </c>
      <c r="P23" s="2" t="s">
        <v>3132</v>
      </c>
      <c r="Q23" s="520" t="s">
        <v>3163</v>
      </c>
      <c r="R23" s="2"/>
      <c r="S23" s="519"/>
      <c r="T23" s="469"/>
      <c r="U23" s="523"/>
    </row>
    <row r="24" spans="1:21" ht="17" customHeight="1">
      <c r="A24" s="2">
        <v>14</v>
      </c>
      <c r="B24" s="2">
        <v>35</v>
      </c>
      <c r="C24" s="522" t="s">
        <v>3169</v>
      </c>
      <c r="D24" s="2" t="s">
        <v>2612</v>
      </c>
      <c r="E24" s="2">
        <v>1</v>
      </c>
      <c r="F24" s="2" t="s">
        <v>3170</v>
      </c>
      <c r="G24" s="2">
        <v>2014</v>
      </c>
      <c r="H24" s="2"/>
      <c r="I24" s="547" t="s">
        <v>3171</v>
      </c>
      <c r="J24" s="2">
        <v>56.771582000000002</v>
      </c>
      <c r="K24" s="2">
        <v>14.242501000000001</v>
      </c>
      <c r="L24" s="540">
        <v>538.4</v>
      </c>
      <c r="M24" s="2" t="s">
        <v>3132</v>
      </c>
      <c r="N24" s="2" t="s">
        <v>3132</v>
      </c>
      <c r="O24" s="519" t="s">
        <v>2612</v>
      </c>
      <c r="P24" s="2" t="s">
        <v>3132</v>
      </c>
      <c r="Q24" s="520">
        <v>2017</v>
      </c>
      <c r="R24" s="2"/>
      <c r="S24" s="519"/>
      <c r="T24" s="469"/>
      <c r="U24" s="523"/>
    </row>
    <row r="25" spans="1:21" ht="17" customHeight="1">
      <c r="A25" s="2">
        <v>15</v>
      </c>
      <c r="B25" s="2">
        <v>36</v>
      </c>
      <c r="C25" s="522" t="s">
        <v>3172</v>
      </c>
      <c r="D25" s="2" t="s">
        <v>2612</v>
      </c>
      <c r="E25" s="2">
        <v>1</v>
      </c>
      <c r="F25" s="2" t="s">
        <v>3173</v>
      </c>
      <c r="G25" s="2">
        <v>2014</v>
      </c>
      <c r="H25" s="2"/>
      <c r="I25" s="547" t="s">
        <v>3172</v>
      </c>
      <c r="J25" s="2">
        <v>59.351460000000003</v>
      </c>
      <c r="K25" s="2">
        <v>13.111077999999999</v>
      </c>
      <c r="L25" s="540">
        <v>651.1</v>
      </c>
      <c r="M25" s="2" t="s">
        <v>3132</v>
      </c>
      <c r="N25" s="2"/>
      <c r="O25" s="519" t="s">
        <v>2612</v>
      </c>
      <c r="P25" s="2" t="s">
        <v>3132</v>
      </c>
      <c r="Q25" s="520">
        <v>2015</v>
      </c>
      <c r="R25" s="2"/>
      <c r="S25" s="519"/>
      <c r="T25" s="469"/>
      <c r="U25" s="523"/>
    </row>
    <row r="26" spans="1:21" ht="17" customHeight="1">
      <c r="A26" s="2">
        <v>16</v>
      </c>
      <c r="B26" s="2">
        <v>37</v>
      </c>
      <c r="C26" s="522" t="s">
        <v>3174</v>
      </c>
      <c r="D26" s="2" t="s">
        <v>2612</v>
      </c>
      <c r="E26" s="2">
        <v>1</v>
      </c>
      <c r="F26" s="2" t="s">
        <v>3175</v>
      </c>
      <c r="G26" s="2">
        <v>2014</v>
      </c>
      <c r="H26" s="2"/>
      <c r="I26" s="547" t="s">
        <v>3176</v>
      </c>
      <c r="J26" s="2">
        <v>58.243777000000001</v>
      </c>
      <c r="K26" s="2">
        <v>15.812022000000001</v>
      </c>
      <c r="L26" s="540">
        <v>878.30000000000007</v>
      </c>
      <c r="M26" s="2" t="s">
        <v>3132</v>
      </c>
      <c r="N26" s="2" t="s">
        <v>3132</v>
      </c>
      <c r="O26" s="519" t="s">
        <v>2612</v>
      </c>
      <c r="P26" s="2" t="s">
        <v>3132</v>
      </c>
      <c r="Q26" s="520" t="s">
        <v>3254</v>
      </c>
      <c r="R26" s="2"/>
      <c r="S26" s="519"/>
      <c r="T26" s="469"/>
      <c r="U26" s="523"/>
    </row>
    <row r="27" spans="1:21" ht="17" customHeight="1">
      <c r="A27" s="2">
        <v>17</v>
      </c>
      <c r="B27" s="2">
        <v>38</v>
      </c>
      <c r="C27" s="522" t="s">
        <v>3177</v>
      </c>
      <c r="D27" s="2" t="s">
        <v>2612</v>
      </c>
      <c r="E27" s="2">
        <v>1</v>
      </c>
      <c r="F27" s="2" t="s">
        <v>3178</v>
      </c>
      <c r="G27" s="2">
        <v>2015</v>
      </c>
      <c r="H27" s="2"/>
      <c r="I27" s="547" t="s">
        <v>3177</v>
      </c>
      <c r="J27" s="2">
        <v>59.375604000000003</v>
      </c>
      <c r="K27" s="2">
        <v>13.504905000000001</v>
      </c>
      <c r="L27" s="540">
        <v>6173.5</v>
      </c>
      <c r="M27" s="2" t="s">
        <v>3132</v>
      </c>
      <c r="N27" s="2" t="s">
        <v>3132</v>
      </c>
      <c r="O27" s="519" t="s">
        <v>2612</v>
      </c>
      <c r="P27" s="2" t="s">
        <v>3132</v>
      </c>
      <c r="Q27" s="520" t="s">
        <v>3179</v>
      </c>
      <c r="R27" s="2"/>
      <c r="S27" s="519"/>
      <c r="T27" s="469"/>
      <c r="U27" s="523"/>
    </row>
    <row r="28" spans="1:21" ht="17" customHeight="1">
      <c r="A28" s="2">
        <v>18</v>
      </c>
      <c r="B28" s="2">
        <v>39</v>
      </c>
      <c r="C28" s="522" t="s">
        <v>3180</v>
      </c>
      <c r="D28" s="2" t="s">
        <v>2612</v>
      </c>
      <c r="E28" s="2">
        <v>1</v>
      </c>
      <c r="F28" s="2" t="s">
        <v>3181</v>
      </c>
      <c r="G28" s="2">
        <v>2015</v>
      </c>
      <c r="H28" s="2"/>
      <c r="I28" s="547" t="s">
        <v>3180</v>
      </c>
      <c r="J28" s="2">
        <v>60.605536999999998</v>
      </c>
      <c r="K28" s="2">
        <v>15.627821000000001</v>
      </c>
      <c r="L28" s="540">
        <v>2117.2999999999997</v>
      </c>
      <c r="M28" s="2" t="s">
        <v>3132</v>
      </c>
      <c r="N28" s="2" t="s">
        <v>3132</v>
      </c>
      <c r="O28" s="519" t="s">
        <v>2612</v>
      </c>
      <c r="P28" s="2" t="s">
        <v>3132</v>
      </c>
      <c r="Q28" s="520" t="s">
        <v>3166</v>
      </c>
      <c r="R28" s="2"/>
      <c r="S28" s="519"/>
      <c r="T28" s="469"/>
      <c r="U28" s="523"/>
    </row>
    <row r="29" spans="1:21" ht="17" customHeight="1">
      <c r="A29" s="2">
        <v>19</v>
      </c>
      <c r="B29" s="2">
        <v>40</v>
      </c>
      <c r="C29" s="522" t="s">
        <v>3182</v>
      </c>
      <c r="D29" s="2" t="s">
        <v>2612</v>
      </c>
      <c r="E29" s="2">
        <v>1</v>
      </c>
      <c r="F29" s="2" t="s">
        <v>3183</v>
      </c>
      <c r="G29" s="2">
        <v>2015</v>
      </c>
      <c r="H29" s="2"/>
      <c r="I29" s="547" t="s">
        <v>3182</v>
      </c>
      <c r="J29" s="2">
        <v>59.509020999999997</v>
      </c>
      <c r="K29" s="2">
        <v>17.257348</v>
      </c>
      <c r="L29" s="540">
        <v>287.49999999999994</v>
      </c>
      <c r="M29" s="2" t="s">
        <v>3132</v>
      </c>
      <c r="N29" s="2"/>
      <c r="O29" s="519" t="s">
        <v>2612</v>
      </c>
      <c r="P29" s="2" t="s">
        <v>3132</v>
      </c>
      <c r="Q29" s="520">
        <v>2016</v>
      </c>
      <c r="R29" s="2"/>
      <c r="S29" s="519"/>
      <c r="T29" s="469"/>
      <c r="U29" s="523"/>
    </row>
    <row r="30" spans="1:21" ht="17" customHeight="1">
      <c r="A30" s="2">
        <v>20</v>
      </c>
      <c r="B30" s="2">
        <v>41</v>
      </c>
      <c r="C30" s="522" t="s">
        <v>3184</v>
      </c>
      <c r="D30" s="2" t="s">
        <v>2612</v>
      </c>
      <c r="E30" s="2">
        <v>1</v>
      </c>
      <c r="F30" s="2" t="s">
        <v>3183</v>
      </c>
      <c r="G30" s="2">
        <v>2015</v>
      </c>
      <c r="H30" s="2"/>
      <c r="I30" s="547" t="s">
        <v>3184</v>
      </c>
      <c r="J30" s="2">
        <v>59.472490000000001</v>
      </c>
      <c r="K30" s="2">
        <v>17.245815</v>
      </c>
      <c r="L30" s="540">
        <v>565.69999999999993</v>
      </c>
      <c r="M30" s="2" t="s">
        <v>3132</v>
      </c>
      <c r="N30" s="2"/>
      <c r="O30" s="519" t="s">
        <v>2612</v>
      </c>
      <c r="P30" s="2" t="s">
        <v>3132</v>
      </c>
      <c r="Q30" s="520">
        <v>2016</v>
      </c>
      <c r="R30" s="2"/>
      <c r="S30" s="519"/>
      <c r="T30" s="469"/>
      <c r="U30" s="523"/>
    </row>
    <row r="31" spans="1:21" ht="17" customHeight="1">
      <c r="A31" s="2">
        <v>21</v>
      </c>
      <c r="B31" s="524">
        <v>42</v>
      </c>
      <c r="C31" s="522" t="s">
        <v>3185</v>
      </c>
      <c r="D31" s="2" t="s">
        <v>2612</v>
      </c>
      <c r="E31" s="524">
        <v>1</v>
      </c>
      <c r="F31" s="2" t="s">
        <v>3186</v>
      </c>
      <c r="G31" s="2">
        <v>2015</v>
      </c>
      <c r="H31" s="2"/>
      <c r="I31" s="547" t="s">
        <v>3185</v>
      </c>
      <c r="J31" s="2">
        <v>59.598464999999997</v>
      </c>
      <c r="K31" s="2">
        <v>16.888498999999999</v>
      </c>
      <c r="L31" s="540">
        <v>611.70000000000005</v>
      </c>
      <c r="M31" s="2" t="s">
        <v>3132</v>
      </c>
      <c r="N31" s="2"/>
      <c r="O31" s="519" t="s">
        <v>2612</v>
      </c>
      <c r="P31" s="2" t="s">
        <v>3132</v>
      </c>
      <c r="Q31" s="520">
        <v>2017</v>
      </c>
      <c r="R31" s="2"/>
      <c r="S31" s="519"/>
      <c r="T31" s="469"/>
      <c r="U31" s="523"/>
    </row>
    <row r="32" spans="1:21" ht="17" customHeight="1">
      <c r="A32" s="2">
        <v>22</v>
      </c>
      <c r="B32" s="524">
        <v>43</v>
      </c>
      <c r="C32" s="522" t="s">
        <v>3187</v>
      </c>
      <c r="D32" s="2" t="s">
        <v>2612</v>
      </c>
      <c r="E32" s="524">
        <v>1</v>
      </c>
      <c r="F32" s="2" t="s">
        <v>3188</v>
      </c>
      <c r="G32" s="2">
        <v>2015</v>
      </c>
      <c r="H32" s="2"/>
      <c r="I32" s="547" t="s">
        <v>3187</v>
      </c>
      <c r="J32" s="2">
        <v>57.655909000000001</v>
      </c>
      <c r="K32" s="2">
        <v>14.698136999999999</v>
      </c>
      <c r="L32" s="540">
        <v>1439.4</v>
      </c>
      <c r="M32" s="2" t="s">
        <v>3132</v>
      </c>
      <c r="N32" s="2" t="s">
        <v>3132</v>
      </c>
      <c r="O32" s="519" t="s">
        <v>2612</v>
      </c>
      <c r="P32" s="2" t="s">
        <v>3132</v>
      </c>
      <c r="Q32" s="520" t="s">
        <v>3189</v>
      </c>
      <c r="R32" s="2"/>
      <c r="S32" s="519"/>
    </row>
    <row r="33" spans="1:19" ht="17" customHeight="1">
      <c r="A33" s="2">
        <v>23</v>
      </c>
      <c r="B33" s="524">
        <v>46</v>
      </c>
      <c r="C33" s="522" t="s">
        <v>3190</v>
      </c>
      <c r="D33" s="2" t="s">
        <v>2612</v>
      </c>
      <c r="E33" s="524">
        <v>1</v>
      </c>
      <c r="F33" s="2" t="s">
        <v>3191</v>
      </c>
      <c r="G33" s="2">
        <v>2016</v>
      </c>
      <c r="H33" s="2"/>
      <c r="I33" s="547" t="s">
        <v>3190</v>
      </c>
      <c r="J33" s="2">
        <v>58.752496999999998</v>
      </c>
      <c r="K33" s="2">
        <v>17.008778</v>
      </c>
      <c r="L33" s="540">
        <v>3227.3</v>
      </c>
      <c r="M33" s="2" t="s">
        <v>3132</v>
      </c>
      <c r="N33" s="2"/>
      <c r="O33" s="519" t="s">
        <v>2612</v>
      </c>
      <c r="P33" s="2" t="s">
        <v>3132</v>
      </c>
      <c r="Q33" s="520" t="s">
        <v>3253</v>
      </c>
      <c r="R33" s="2"/>
      <c r="S33" s="519"/>
    </row>
    <row r="34" spans="1:19" ht="17" customHeight="1">
      <c r="A34" s="2">
        <v>24</v>
      </c>
      <c r="B34" s="524">
        <v>47</v>
      </c>
      <c r="C34" s="522" t="s">
        <v>3193</v>
      </c>
      <c r="D34" s="2" t="s">
        <v>2612</v>
      </c>
      <c r="E34" s="524">
        <v>1</v>
      </c>
      <c r="F34" s="2" t="s">
        <v>3194</v>
      </c>
      <c r="G34" s="2">
        <v>2017</v>
      </c>
      <c r="H34" s="2"/>
      <c r="I34" s="547" t="s">
        <v>3193</v>
      </c>
      <c r="J34" s="2">
        <v>59.606704999999998</v>
      </c>
      <c r="K34" s="2">
        <v>11.930262000000001</v>
      </c>
      <c r="L34" s="540">
        <v>5809.1</v>
      </c>
      <c r="M34" s="2" t="s">
        <v>3132</v>
      </c>
      <c r="N34" s="2" t="s">
        <v>3132</v>
      </c>
      <c r="O34" s="519" t="s">
        <v>2612</v>
      </c>
      <c r="P34" s="2" t="s">
        <v>3132</v>
      </c>
      <c r="Q34" s="520" t="s">
        <v>3192</v>
      </c>
      <c r="R34" s="2"/>
      <c r="S34" s="519"/>
    </row>
    <row r="35" spans="1:19" ht="17" customHeight="1">
      <c r="A35" s="2">
        <v>25</v>
      </c>
      <c r="B35" s="524">
        <v>48</v>
      </c>
      <c r="C35" s="522" t="s">
        <v>3195</v>
      </c>
      <c r="D35" s="2" t="s">
        <v>2612</v>
      </c>
      <c r="E35" s="524">
        <v>1</v>
      </c>
      <c r="F35" s="2" t="s">
        <v>3196</v>
      </c>
      <c r="G35" s="2">
        <v>2016</v>
      </c>
      <c r="H35" s="2"/>
      <c r="I35" s="547" t="s">
        <v>3195</v>
      </c>
      <c r="J35" s="2">
        <v>59.406422999999997</v>
      </c>
      <c r="K35" s="2">
        <v>15.839964</v>
      </c>
      <c r="L35" s="540">
        <v>564.9</v>
      </c>
      <c r="M35" s="2" t="s">
        <v>3132</v>
      </c>
      <c r="N35" s="2"/>
      <c r="O35" s="519" t="s">
        <v>2612</v>
      </c>
      <c r="P35" s="2" t="s">
        <v>3132</v>
      </c>
      <c r="Q35" s="520">
        <v>2018</v>
      </c>
      <c r="R35" s="2"/>
      <c r="S35" s="519"/>
    </row>
    <row r="36" spans="1:19" ht="17" customHeight="1">
      <c r="A36" s="2">
        <v>26</v>
      </c>
      <c r="B36" s="524">
        <v>49</v>
      </c>
      <c r="C36" s="522" t="s">
        <v>3197</v>
      </c>
      <c r="D36" s="2" t="s">
        <v>2612</v>
      </c>
      <c r="E36" s="524">
        <v>1</v>
      </c>
      <c r="F36" s="2" t="s">
        <v>3198</v>
      </c>
      <c r="G36" s="2">
        <v>2017</v>
      </c>
      <c r="H36" s="2"/>
      <c r="I36" s="547" t="s">
        <v>3199</v>
      </c>
      <c r="J36" s="2">
        <v>58.917287999999999</v>
      </c>
      <c r="K36" s="2">
        <v>14.893858</v>
      </c>
      <c r="L36" s="540">
        <v>163.49999999999997</v>
      </c>
      <c r="M36" s="2" t="s">
        <v>3132</v>
      </c>
      <c r="N36" s="2"/>
      <c r="O36" s="519" t="s">
        <v>2612</v>
      </c>
      <c r="P36" s="2" t="s">
        <v>3132</v>
      </c>
      <c r="Q36" s="520">
        <v>2023</v>
      </c>
      <c r="R36" s="2"/>
      <c r="S36" s="519"/>
    </row>
    <row r="37" spans="1:19" ht="17" customHeight="1">
      <c r="A37" s="2">
        <v>27</v>
      </c>
      <c r="B37" s="524">
        <v>50</v>
      </c>
      <c r="C37" s="522" t="s">
        <v>3200</v>
      </c>
      <c r="D37" s="2" t="s">
        <v>2612</v>
      </c>
      <c r="E37" s="524">
        <v>1</v>
      </c>
      <c r="F37" s="2" t="s">
        <v>3201</v>
      </c>
      <c r="G37" s="2">
        <v>2017</v>
      </c>
      <c r="H37" s="2"/>
      <c r="I37" s="547" t="s">
        <v>3202</v>
      </c>
      <c r="J37" s="2">
        <v>58.929861000000002</v>
      </c>
      <c r="K37" s="2">
        <v>14.995611</v>
      </c>
      <c r="L37" s="540">
        <v>53.8</v>
      </c>
      <c r="M37" s="2" t="s">
        <v>3132</v>
      </c>
      <c r="N37" s="2"/>
      <c r="O37" s="519" t="s">
        <v>2612</v>
      </c>
      <c r="P37" s="2" t="s">
        <v>3132</v>
      </c>
      <c r="Q37" s="520"/>
      <c r="R37" s="2"/>
      <c r="S37" s="519"/>
    </row>
    <row r="38" spans="1:19" ht="17" customHeight="1">
      <c r="A38" s="2">
        <v>28</v>
      </c>
      <c r="B38" s="524">
        <v>51</v>
      </c>
      <c r="C38" s="522" t="s">
        <v>3203</v>
      </c>
      <c r="D38" s="2" t="s">
        <v>2612</v>
      </c>
      <c r="E38" s="524">
        <v>1</v>
      </c>
      <c r="F38" s="2" t="s">
        <v>3204</v>
      </c>
      <c r="G38" s="2">
        <v>2017</v>
      </c>
      <c r="H38" s="2"/>
      <c r="I38" s="547" t="s">
        <v>3205</v>
      </c>
      <c r="J38" s="2">
        <v>58.990459999999999</v>
      </c>
      <c r="K38" s="2">
        <v>14.919299000000001</v>
      </c>
      <c r="L38" s="540">
        <v>113.60000000000001</v>
      </c>
      <c r="M38" s="2" t="s">
        <v>3132</v>
      </c>
      <c r="N38" s="2"/>
      <c r="O38" s="519" t="s">
        <v>2612</v>
      </c>
      <c r="P38" s="2" t="s">
        <v>3132</v>
      </c>
      <c r="Q38" s="520"/>
      <c r="R38" s="2"/>
      <c r="S38" s="519"/>
    </row>
    <row r="39" spans="1:19" ht="17" customHeight="1">
      <c r="A39" s="2">
        <v>29</v>
      </c>
      <c r="B39" s="524">
        <v>52</v>
      </c>
      <c r="C39" s="522" t="s">
        <v>3206</v>
      </c>
      <c r="D39" s="2" t="s">
        <v>2612</v>
      </c>
      <c r="E39" s="524">
        <v>1</v>
      </c>
      <c r="F39" s="2" t="s">
        <v>3148</v>
      </c>
      <c r="G39" s="2">
        <v>2017</v>
      </c>
      <c r="H39" s="2"/>
      <c r="I39" s="547" t="s">
        <v>3206</v>
      </c>
      <c r="J39" s="2">
        <v>59.458739999999999</v>
      </c>
      <c r="K39" s="2">
        <v>16.999649999999999</v>
      </c>
      <c r="L39" s="540">
        <v>398.30000000000007</v>
      </c>
      <c r="M39" s="2" t="s">
        <v>3132</v>
      </c>
      <c r="N39" s="2" t="s">
        <v>3132</v>
      </c>
      <c r="O39" s="519" t="s">
        <v>2612</v>
      </c>
      <c r="P39" s="2" t="s">
        <v>3132</v>
      </c>
      <c r="Q39" s="520">
        <v>2022</v>
      </c>
      <c r="R39" s="2"/>
      <c r="S39" s="519"/>
    </row>
    <row r="40" spans="1:19" ht="17" customHeight="1">
      <c r="A40" s="2">
        <v>30</v>
      </c>
      <c r="B40" s="524">
        <v>53</v>
      </c>
      <c r="C40" s="522" t="s">
        <v>3207</v>
      </c>
      <c r="D40" s="2" t="s">
        <v>2612</v>
      </c>
      <c r="E40" s="524">
        <v>1</v>
      </c>
      <c r="F40" s="2" t="s">
        <v>3208</v>
      </c>
      <c r="G40" s="2">
        <v>2017</v>
      </c>
      <c r="H40" s="2"/>
      <c r="I40" s="547" t="s">
        <v>3209</v>
      </c>
      <c r="J40" s="2">
        <v>59.377499999999998</v>
      </c>
      <c r="K40" s="2">
        <v>16.80171</v>
      </c>
      <c r="L40" s="540">
        <v>486.6</v>
      </c>
      <c r="M40" s="2" t="s">
        <v>3132</v>
      </c>
      <c r="N40" s="2" t="s">
        <v>3132</v>
      </c>
      <c r="O40" s="519" t="s">
        <v>2612</v>
      </c>
      <c r="P40" s="2" t="s">
        <v>3132</v>
      </c>
      <c r="Q40" s="520">
        <v>2021</v>
      </c>
      <c r="R40" s="2"/>
      <c r="S40" s="519"/>
    </row>
    <row r="41" spans="1:19" ht="17" customHeight="1">
      <c r="A41" s="2">
        <v>31</v>
      </c>
      <c r="B41" s="524">
        <v>54</v>
      </c>
      <c r="C41" s="522" t="s">
        <v>3210</v>
      </c>
      <c r="D41" s="2" t="s">
        <v>2612</v>
      </c>
      <c r="E41" s="524">
        <v>1</v>
      </c>
      <c r="F41" s="2" t="s">
        <v>3211</v>
      </c>
      <c r="G41" s="2">
        <v>2017</v>
      </c>
      <c r="H41" s="2"/>
      <c r="I41" s="547" t="s">
        <v>3212</v>
      </c>
      <c r="J41" s="2">
        <v>59.162570000000002</v>
      </c>
      <c r="K41" s="2">
        <v>16.876470000000001</v>
      </c>
      <c r="L41" s="540">
        <v>725.09999999999991</v>
      </c>
      <c r="M41" s="2" t="s">
        <v>3132</v>
      </c>
      <c r="N41" s="2" t="s">
        <v>3132</v>
      </c>
      <c r="O41" s="519" t="s">
        <v>2612</v>
      </c>
      <c r="P41" s="2" t="s">
        <v>3132</v>
      </c>
      <c r="Q41" s="520">
        <v>2021</v>
      </c>
      <c r="R41" s="2"/>
      <c r="S41" s="519"/>
    </row>
    <row r="42" spans="1:19" ht="17" customHeight="1">
      <c r="A42" s="2">
        <v>32</v>
      </c>
      <c r="B42" s="524">
        <v>55</v>
      </c>
      <c r="C42" s="522" t="s">
        <v>3213</v>
      </c>
      <c r="D42" s="2" t="s">
        <v>2612</v>
      </c>
      <c r="E42" s="524">
        <v>1</v>
      </c>
      <c r="F42" s="2" t="s">
        <v>3214</v>
      </c>
      <c r="G42" s="2">
        <v>2017</v>
      </c>
      <c r="H42" s="2"/>
      <c r="I42" s="547" t="s">
        <v>3215</v>
      </c>
      <c r="J42" s="2">
        <v>59.356090000000002</v>
      </c>
      <c r="K42" s="2">
        <v>16.811330000000002</v>
      </c>
      <c r="L42" s="540">
        <v>1065.0999999999999</v>
      </c>
      <c r="M42" s="2" t="s">
        <v>3132</v>
      </c>
      <c r="N42" s="2" t="s">
        <v>3132</v>
      </c>
      <c r="O42" s="519" t="s">
        <v>2612</v>
      </c>
      <c r="P42" s="2" t="s">
        <v>3132</v>
      </c>
      <c r="Q42" s="520" t="s">
        <v>3255</v>
      </c>
      <c r="R42" s="2"/>
      <c r="S42" s="519"/>
    </row>
    <row r="43" spans="1:19" ht="17" customHeight="1">
      <c r="A43" s="2">
        <v>33</v>
      </c>
      <c r="B43" s="524">
        <v>56</v>
      </c>
      <c r="C43" s="522" t="s">
        <v>3216</v>
      </c>
      <c r="D43" s="2" t="s">
        <v>2612</v>
      </c>
      <c r="E43" s="524">
        <v>1</v>
      </c>
      <c r="F43" s="2" t="s">
        <v>3217</v>
      </c>
      <c r="G43" s="2">
        <v>2017</v>
      </c>
      <c r="H43" s="2"/>
      <c r="I43" s="547" t="s">
        <v>3218</v>
      </c>
      <c r="J43" s="2">
        <v>59.150930000000002</v>
      </c>
      <c r="K43" s="2">
        <v>17.126529999999999</v>
      </c>
      <c r="L43" s="540">
        <v>1071.2</v>
      </c>
      <c r="M43" s="2" t="s">
        <v>3132</v>
      </c>
      <c r="N43" s="2" t="s">
        <v>3132</v>
      </c>
      <c r="O43" s="519" t="s">
        <v>2612</v>
      </c>
      <c r="P43" s="2" t="s">
        <v>3132</v>
      </c>
      <c r="Q43" s="520" t="s">
        <v>3251</v>
      </c>
      <c r="R43" s="2"/>
      <c r="S43" s="519"/>
    </row>
    <row r="44" spans="1:19" ht="17" customHeight="1">
      <c r="A44" s="2">
        <v>34</v>
      </c>
      <c r="B44" s="524">
        <v>57</v>
      </c>
      <c r="C44" s="522" t="s">
        <v>3219</v>
      </c>
      <c r="D44" s="2" t="s">
        <v>2612</v>
      </c>
      <c r="E44" s="524">
        <v>1</v>
      </c>
      <c r="F44" s="2" t="s">
        <v>3220</v>
      </c>
      <c r="G44" s="2">
        <v>2017</v>
      </c>
      <c r="H44" s="2"/>
      <c r="I44" s="547" t="s">
        <v>3221</v>
      </c>
      <c r="J44" s="2">
        <v>59.283999999999999</v>
      </c>
      <c r="K44" s="2">
        <v>17.035499999999999</v>
      </c>
      <c r="L44" s="540">
        <v>881.6</v>
      </c>
      <c r="M44" s="2" t="s">
        <v>3132</v>
      </c>
      <c r="N44" s="2" t="s">
        <v>3132</v>
      </c>
      <c r="O44" s="519" t="s">
        <v>2612</v>
      </c>
      <c r="P44" s="2" t="s">
        <v>3132</v>
      </c>
      <c r="Q44" s="520" t="s">
        <v>3222</v>
      </c>
      <c r="R44" s="2"/>
      <c r="S44" s="519"/>
    </row>
    <row r="45" spans="1:19" ht="17" customHeight="1">
      <c r="A45" s="2">
        <v>35</v>
      </c>
      <c r="B45" s="524">
        <v>58</v>
      </c>
      <c r="C45" s="522" t="s">
        <v>3223</v>
      </c>
      <c r="D45" s="2" t="s">
        <v>2612</v>
      </c>
      <c r="E45" s="524">
        <v>1</v>
      </c>
      <c r="F45" s="2" t="s">
        <v>3224</v>
      </c>
      <c r="G45" s="2">
        <v>2017</v>
      </c>
      <c r="H45" s="2"/>
      <c r="I45" s="547" t="s">
        <v>3223</v>
      </c>
      <c r="J45" s="2">
        <v>59.25047</v>
      </c>
      <c r="K45" s="2">
        <v>16.935500000000001</v>
      </c>
      <c r="L45" s="540">
        <v>3062</v>
      </c>
      <c r="M45" s="2" t="s">
        <v>3132</v>
      </c>
      <c r="N45" s="2" t="s">
        <v>3132</v>
      </c>
      <c r="O45" s="519" t="s">
        <v>2612</v>
      </c>
      <c r="P45" s="2" t="s">
        <v>3132</v>
      </c>
      <c r="Q45" s="520" t="s">
        <v>3252</v>
      </c>
      <c r="R45" s="2"/>
      <c r="S45" s="519"/>
    </row>
    <row r="46" spans="1:19" ht="17" customHeight="1">
      <c r="A46" s="2">
        <v>36</v>
      </c>
      <c r="B46" s="524">
        <v>59</v>
      </c>
      <c r="C46" s="522" t="s">
        <v>3225</v>
      </c>
      <c r="D46" s="2" t="s">
        <v>2612</v>
      </c>
      <c r="E46" s="524">
        <v>1</v>
      </c>
      <c r="F46" s="2" t="s">
        <v>3226</v>
      </c>
      <c r="G46" s="2">
        <v>2017</v>
      </c>
      <c r="H46" s="2"/>
      <c r="I46" s="547" t="s">
        <v>3227</v>
      </c>
      <c r="J46" s="2">
        <v>59.266019999999997</v>
      </c>
      <c r="K46" s="2">
        <v>17.081610000000001</v>
      </c>
      <c r="L46" s="540">
        <v>391.6</v>
      </c>
      <c r="M46" s="2" t="s">
        <v>3132</v>
      </c>
      <c r="N46" s="2" t="s">
        <v>3132</v>
      </c>
      <c r="O46" s="519" t="s">
        <v>2612</v>
      </c>
      <c r="P46" s="2" t="s">
        <v>3132</v>
      </c>
      <c r="Q46" s="520" t="s">
        <v>3252</v>
      </c>
      <c r="R46" s="2"/>
      <c r="S46" s="519"/>
    </row>
    <row r="47" spans="1:19" ht="17" customHeight="1">
      <c r="A47" s="2">
        <v>37</v>
      </c>
      <c r="B47" s="524">
        <v>60</v>
      </c>
      <c r="C47" s="522" t="s">
        <v>3228</v>
      </c>
      <c r="D47" s="2" t="s">
        <v>2612</v>
      </c>
      <c r="E47" s="524">
        <v>1</v>
      </c>
      <c r="F47" s="2" t="s">
        <v>3226</v>
      </c>
      <c r="G47" s="2">
        <v>2017</v>
      </c>
      <c r="H47" s="2"/>
      <c r="I47" s="547" t="s">
        <v>3229</v>
      </c>
      <c r="J47" s="2">
        <v>59.29486</v>
      </c>
      <c r="K47" s="2">
        <v>17.02702</v>
      </c>
      <c r="L47" s="540">
        <v>261.10000000000002</v>
      </c>
      <c r="M47" s="2" t="s">
        <v>3132</v>
      </c>
      <c r="N47" s="2" t="s">
        <v>3132</v>
      </c>
      <c r="O47" s="519" t="s">
        <v>2612</v>
      </c>
      <c r="P47" s="2" t="s">
        <v>3132</v>
      </c>
      <c r="Q47" s="520">
        <v>2019</v>
      </c>
      <c r="R47" s="2"/>
      <c r="S47" s="519"/>
    </row>
    <row r="48" spans="1:19" ht="17" customHeight="1">
      <c r="A48" s="2">
        <v>38</v>
      </c>
      <c r="B48" s="524">
        <v>62</v>
      </c>
      <c r="C48" s="522" t="s">
        <v>3230</v>
      </c>
      <c r="D48" s="2" t="s">
        <v>2612</v>
      </c>
      <c r="E48" s="524">
        <v>1</v>
      </c>
      <c r="F48" s="2" t="s">
        <v>3231</v>
      </c>
      <c r="G48" s="2">
        <v>2018</v>
      </c>
      <c r="H48" s="2"/>
      <c r="I48" s="547" t="s">
        <v>3230</v>
      </c>
      <c r="J48" s="2">
        <v>56.213357000000002</v>
      </c>
      <c r="K48" s="2">
        <v>15.2725115</v>
      </c>
      <c r="L48" s="540">
        <v>2281.6</v>
      </c>
      <c r="M48" s="2" t="s">
        <v>3132</v>
      </c>
      <c r="N48" s="2" t="s">
        <v>3132</v>
      </c>
      <c r="O48" s="519" t="s">
        <v>2612</v>
      </c>
      <c r="P48" s="2" t="s">
        <v>3132</v>
      </c>
      <c r="Q48" s="520">
        <v>2019</v>
      </c>
      <c r="R48" s="2"/>
      <c r="S48" s="519"/>
    </row>
    <row r="49" spans="1:19" ht="17" customHeight="1">
      <c r="A49" s="2">
        <v>39</v>
      </c>
      <c r="B49" s="524">
        <v>64</v>
      </c>
      <c r="C49" s="522" t="s">
        <v>3232</v>
      </c>
      <c r="D49" s="2" t="s">
        <v>2612</v>
      </c>
      <c r="E49" s="524">
        <v>1</v>
      </c>
      <c r="F49" s="2" t="s">
        <v>3233</v>
      </c>
      <c r="G49" s="2">
        <v>2019</v>
      </c>
      <c r="H49" s="2"/>
      <c r="I49" s="547" t="s">
        <v>3234</v>
      </c>
      <c r="J49" s="2">
        <v>58.984583600000001</v>
      </c>
      <c r="K49" s="2">
        <v>14.6243345</v>
      </c>
      <c r="L49" s="540">
        <v>285.10000000000002</v>
      </c>
      <c r="M49" s="2" t="s">
        <v>3132</v>
      </c>
      <c r="N49" s="2" t="s">
        <v>3132</v>
      </c>
      <c r="O49" s="519" t="s">
        <v>2612</v>
      </c>
      <c r="P49" s="2" t="s">
        <v>3132</v>
      </c>
      <c r="Q49" s="520">
        <v>2020</v>
      </c>
      <c r="R49" s="2"/>
      <c r="S49" s="519"/>
    </row>
    <row r="50" spans="1:19" ht="17" customHeight="1">
      <c r="A50" s="2">
        <v>40</v>
      </c>
      <c r="B50" s="524">
        <v>65</v>
      </c>
      <c r="C50" s="522" t="s">
        <v>3235</v>
      </c>
      <c r="D50" s="2" t="s">
        <v>2612</v>
      </c>
      <c r="E50" s="524">
        <v>1</v>
      </c>
      <c r="F50" s="2" t="s">
        <v>3226</v>
      </c>
      <c r="G50" s="2">
        <v>2022</v>
      </c>
      <c r="H50" s="2"/>
      <c r="I50" s="547" t="s">
        <v>3236</v>
      </c>
      <c r="J50" s="2">
        <v>57.345999999999997</v>
      </c>
      <c r="K50" s="2">
        <v>16.4665</v>
      </c>
      <c r="L50" s="540">
        <v>540.6</v>
      </c>
      <c r="M50" s="2" t="s">
        <v>3132</v>
      </c>
      <c r="N50" s="2" t="s">
        <v>3132</v>
      </c>
      <c r="O50" s="519" t="s">
        <v>2612</v>
      </c>
      <c r="P50" s="2" t="s">
        <v>3132</v>
      </c>
      <c r="Q50" s="520">
        <v>2023</v>
      </c>
      <c r="R50" s="2"/>
      <c r="S50" s="519"/>
    </row>
    <row r="51" spans="1:19" ht="17" customHeight="1">
      <c r="A51" s="2">
        <v>41</v>
      </c>
      <c r="B51" s="524">
        <v>66</v>
      </c>
      <c r="C51" s="522" t="s">
        <v>3237</v>
      </c>
      <c r="D51" s="2" t="s">
        <v>2612</v>
      </c>
      <c r="E51" s="524">
        <v>1</v>
      </c>
      <c r="F51" s="2" t="s">
        <v>3238</v>
      </c>
      <c r="G51" s="2">
        <v>2022</v>
      </c>
      <c r="H51" s="2"/>
      <c r="I51" s="547" t="s">
        <v>3237</v>
      </c>
      <c r="J51" s="2">
        <v>57.787500000000001</v>
      </c>
      <c r="K51" s="2">
        <v>12.255000000000001</v>
      </c>
      <c r="L51" s="540">
        <v>1599.4</v>
      </c>
      <c r="M51" s="2" t="s">
        <v>3132</v>
      </c>
      <c r="N51" s="2" t="s">
        <v>3132</v>
      </c>
      <c r="O51" s="519" t="s">
        <v>2612</v>
      </c>
      <c r="P51" s="2" t="s">
        <v>3132</v>
      </c>
      <c r="Q51" s="520">
        <v>2023</v>
      </c>
      <c r="R51" s="2"/>
      <c r="S51" s="519"/>
    </row>
    <row r="52" spans="1:19" ht="17" customHeight="1">
      <c r="A52" s="2">
        <v>42</v>
      </c>
      <c r="B52" s="524">
        <v>67</v>
      </c>
      <c r="C52" s="522" t="s">
        <v>3239</v>
      </c>
      <c r="D52" s="2" t="s">
        <v>2612</v>
      </c>
      <c r="E52" s="524">
        <v>1</v>
      </c>
      <c r="F52" s="2" t="s">
        <v>3220</v>
      </c>
      <c r="G52" s="2" t="s">
        <v>3240</v>
      </c>
      <c r="H52" s="2"/>
      <c r="I52" s="547" t="s">
        <v>3241</v>
      </c>
      <c r="J52" s="2">
        <v>59.274610000000003</v>
      </c>
      <c r="K52" s="2">
        <v>17.054279999999999</v>
      </c>
      <c r="L52" s="540">
        <v>1029.6999999999998</v>
      </c>
      <c r="M52" s="2" t="s">
        <v>3132</v>
      </c>
      <c r="N52" s="2" t="s">
        <v>3132</v>
      </c>
      <c r="O52" s="519" t="s">
        <v>2612</v>
      </c>
      <c r="P52" s="2" t="s">
        <v>3132</v>
      </c>
      <c r="Q52" s="520">
        <v>2023</v>
      </c>
      <c r="R52" s="2"/>
      <c r="S52" s="519"/>
    </row>
    <row r="53" spans="1:19" ht="17" customHeight="1">
      <c r="A53" s="2">
        <v>43</v>
      </c>
      <c r="B53" s="524">
        <v>68</v>
      </c>
      <c r="C53" s="522" t="s">
        <v>3242</v>
      </c>
      <c r="D53" s="2" t="s">
        <v>2612</v>
      </c>
      <c r="E53" s="524">
        <v>1</v>
      </c>
      <c r="F53" s="2" t="s">
        <v>3243</v>
      </c>
      <c r="G53" s="2" t="s">
        <v>3240</v>
      </c>
      <c r="H53" s="2"/>
      <c r="I53" s="547" t="s">
        <v>3242</v>
      </c>
      <c r="J53" s="2">
        <v>63.864159999999998</v>
      </c>
      <c r="K53" s="2">
        <v>20.27318</v>
      </c>
      <c r="L53" s="540">
        <v>8377</v>
      </c>
      <c r="M53" s="2" t="s">
        <v>3132</v>
      </c>
      <c r="N53" s="2" t="s">
        <v>3132</v>
      </c>
      <c r="O53" s="519" t="s">
        <v>2612</v>
      </c>
      <c r="P53" s="2" t="s">
        <v>3132</v>
      </c>
      <c r="Q53" s="520">
        <v>2023</v>
      </c>
      <c r="R53" s="2"/>
      <c r="S53" s="519"/>
    </row>
    <row r="54" spans="1:19" ht="14">
      <c r="A54" s="525">
        <v>44</v>
      </c>
      <c r="B54" s="526"/>
      <c r="C54" s="527"/>
      <c r="D54" s="526"/>
      <c r="E54" s="526"/>
      <c r="F54" s="525"/>
      <c r="G54" s="525"/>
      <c r="H54" s="525"/>
      <c r="I54" s="528"/>
      <c r="J54" s="525"/>
      <c r="K54" s="525"/>
      <c r="L54" s="525"/>
      <c r="M54" s="529"/>
      <c r="N54" s="529"/>
      <c r="O54" s="529"/>
      <c r="P54" s="525"/>
      <c r="Q54" s="530"/>
      <c r="R54" s="525"/>
      <c r="S54" s="529"/>
    </row>
    <row r="55" spans="1:19" ht="14">
      <c r="A55" s="525">
        <v>45</v>
      </c>
      <c r="B55" s="526"/>
      <c r="C55" s="527"/>
      <c r="D55" s="526"/>
      <c r="E55" s="526"/>
      <c r="F55" s="525"/>
      <c r="G55" s="525"/>
      <c r="H55" s="525"/>
      <c r="I55" s="528"/>
      <c r="J55" s="525"/>
      <c r="K55" s="525"/>
      <c r="L55" s="525"/>
      <c r="M55" s="529"/>
      <c r="N55" s="529"/>
      <c r="O55" s="529"/>
      <c r="P55" s="525"/>
      <c r="Q55" s="530"/>
      <c r="R55" s="525"/>
      <c r="S55" s="529"/>
    </row>
    <row r="56" spans="1:19" ht="14">
      <c r="A56" s="525">
        <v>46</v>
      </c>
      <c r="B56" s="526"/>
      <c r="C56" s="527"/>
      <c r="D56" s="526"/>
      <c r="E56" s="526"/>
      <c r="F56" s="525"/>
      <c r="G56" s="525"/>
      <c r="H56" s="525"/>
      <c r="I56" s="528"/>
      <c r="J56" s="525"/>
      <c r="K56" s="525"/>
      <c r="L56" s="525"/>
      <c r="M56" s="529"/>
      <c r="N56" s="529"/>
      <c r="O56" s="529"/>
      <c r="P56" s="525"/>
      <c r="Q56" s="530"/>
      <c r="R56" s="525"/>
      <c r="S56" s="529"/>
    </row>
    <row r="57" spans="1:19" ht="14">
      <c r="A57" s="525">
        <v>47</v>
      </c>
      <c r="B57" s="526"/>
      <c r="C57" s="527"/>
      <c r="D57" s="526"/>
      <c r="E57" s="526"/>
      <c r="F57" s="525"/>
      <c r="G57" s="525"/>
      <c r="H57" s="525"/>
      <c r="I57" s="528"/>
      <c r="J57" s="525"/>
      <c r="K57" s="525"/>
      <c r="L57" s="525"/>
      <c r="M57" s="529"/>
      <c r="N57" s="529"/>
      <c r="O57" s="529"/>
      <c r="P57" s="525"/>
      <c r="Q57" s="530"/>
      <c r="R57" s="525"/>
      <c r="S57" s="529"/>
    </row>
    <row r="58" spans="1:19" ht="14">
      <c r="A58" s="525">
        <v>48</v>
      </c>
      <c r="B58" s="526"/>
      <c r="C58" s="527"/>
      <c r="D58" s="526"/>
      <c r="E58" s="526"/>
      <c r="F58" s="525"/>
      <c r="G58" s="525"/>
      <c r="H58" s="525"/>
      <c r="I58" s="528"/>
      <c r="J58" s="525"/>
      <c r="K58" s="525"/>
      <c r="L58" s="525"/>
      <c r="M58" s="529"/>
      <c r="N58" s="529"/>
      <c r="O58" s="529"/>
      <c r="P58" s="525"/>
      <c r="Q58" s="530"/>
      <c r="R58" s="525"/>
      <c r="S58" s="529"/>
    </row>
    <row r="59" spans="1:19" ht="14">
      <c r="A59" s="525">
        <v>49</v>
      </c>
      <c r="B59" s="526"/>
      <c r="C59" s="526"/>
      <c r="D59" s="526"/>
      <c r="E59" s="526"/>
      <c r="F59" s="525"/>
      <c r="G59" s="525"/>
      <c r="H59" s="525"/>
      <c r="I59" s="528"/>
      <c r="J59" s="525"/>
      <c r="K59" s="525"/>
      <c r="L59" s="525"/>
      <c r="M59" s="529"/>
      <c r="N59" s="529"/>
      <c r="O59" s="529"/>
      <c r="P59" s="525"/>
      <c r="Q59" s="530"/>
      <c r="R59" s="525"/>
      <c r="S59" s="529"/>
    </row>
    <row r="60" spans="1:19" ht="14">
      <c r="A60" s="525">
        <v>50</v>
      </c>
      <c r="B60" s="526"/>
      <c r="C60" s="526"/>
      <c r="D60" s="526"/>
      <c r="E60" s="526"/>
      <c r="F60" s="525"/>
      <c r="G60" s="525"/>
      <c r="H60" s="525"/>
      <c r="I60" s="528"/>
      <c r="J60" s="525"/>
      <c r="K60" s="525"/>
      <c r="L60" s="525"/>
      <c r="M60" s="529"/>
      <c r="N60" s="529"/>
      <c r="O60" s="529"/>
      <c r="P60" s="525"/>
      <c r="Q60" s="530"/>
      <c r="R60" s="525"/>
      <c r="S60" s="529"/>
    </row>
    <row r="61" spans="1:19" ht="14">
      <c r="A61" s="525">
        <v>51</v>
      </c>
      <c r="B61" s="526"/>
      <c r="C61" s="526"/>
      <c r="D61" s="526"/>
      <c r="E61" s="526"/>
      <c r="F61" s="525"/>
      <c r="G61" s="525"/>
      <c r="H61" s="525"/>
      <c r="I61" s="528"/>
      <c r="J61" s="525"/>
      <c r="K61" s="525"/>
      <c r="L61" s="525"/>
      <c r="M61" s="529"/>
      <c r="N61" s="529"/>
      <c r="O61" s="529"/>
      <c r="P61" s="525"/>
      <c r="Q61" s="530"/>
      <c r="R61" s="525"/>
      <c r="S61" s="529"/>
    </row>
    <row r="62" spans="1:19" ht="14">
      <c r="A62" s="525">
        <v>52</v>
      </c>
      <c r="B62" s="526"/>
      <c r="C62" s="526"/>
      <c r="D62" s="526"/>
      <c r="E62" s="526"/>
      <c r="F62" s="525"/>
      <c r="G62" s="525"/>
      <c r="H62" s="525"/>
      <c r="I62" s="528"/>
      <c r="J62" s="525"/>
      <c r="K62" s="525"/>
      <c r="L62" s="525"/>
      <c r="M62" s="529"/>
      <c r="N62" s="529"/>
      <c r="O62" s="529"/>
      <c r="P62" s="525"/>
      <c r="Q62" s="530"/>
      <c r="R62" s="525"/>
      <c r="S62" s="529"/>
    </row>
    <row r="63" spans="1:19">
      <c r="J63" s="60"/>
      <c r="K63" s="60" t="s">
        <v>2149</v>
      </c>
      <c r="L63" s="60" t="s">
        <v>3263</v>
      </c>
      <c r="M63" s="541" t="s">
        <v>3264</v>
      </c>
      <c r="N63" s="541" t="s">
        <v>3260</v>
      </c>
      <c r="O63" s="541" t="s">
        <v>3261</v>
      </c>
      <c r="P63" s="541" t="s">
        <v>3262</v>
      </c>
    </row>
    <row r="64" spans="1:19">
      <c r="J64" s="542" t="s">
        <v>2038</v>
      </c>
      <c r="K64" s="542">
        <v>26</v>
      </c>
      <c r="L64" s="543">
        <v>79349.600000000006</v>
      </c>
      <c r="M64" s="543">
        <v>70565.599999999991</v>
      </c>
      <c r="N64" s="543">
        <v>4800.5999999999995</v>
      </c>
      <c r="O64" s="543">
        <v>1828.5999999999997</v>
      </c>
      <c r="P64" s="543">
        <v>6629.1999999999989</v>
      </c>
    </row>
    <row r="65" spans="10:16">
      <c r="J65" s="542" t="s">
        <v>3259</v>
      </c>
      <c r="K65" s="542">
        <v>43</v>
      </c>
      <c r="L65" s="543">
        <v>87047.100000000035</v>
      </c>
      <c r="M65" s="543">
        <v>77440.499999999971</v>
      </c>
      <c r="N65" s="543">
        <v>5219</v>
      </c>
      <c r="O65" s="543">
        <v>2447.8999999999992</v>
      </c>
      <c r="P65" s="543">
        <v>7666.8999999999987</v>
      </c>
    </row>
    <row r="66" spans="10:16">
      <c r="J66" s="544" t="s">
        <v>3265</v>
      </c>
      <c r="K66" s="545">
        <v>20</v>
      </c>
      <c r="L66" s="546">
        <f>L65-L67</f>
        <v>9798.1000000000349</v>
      </c>
    </row>
    <row r="67" spans="10:16">
      <c r="J67" s="544" t="s">
        <v>3266</v>
      </c>
      <c r="K67" s="545">
        <v>23</v>
      </c>
      <c r="L67" s="546">
        <f>L53+L52+L51+L48+L45+L43+L42+L34+L33+L32+L28+L27+L23+L22+L21+L20+L19+L18+L16+L15+L13+L12+L11</f>
        <v>77249</v>
      </c>
    </row>
  </sheetData>
  <autoFilter ref="A10:X63" xr:uid="{63173362-2247-48DC-AED7-F0153015F8C2}"/>
  <mergeCells count="3">
    <mergeCell ref="B9:H9"/>
    <mergeCell ref="I9:O9"/>
    <mergeCell ref="R9:S9"/>
  </mergeCells>
  <dataValidations count="1">
    <dataValidation type="list" allowBlank="1" showInputMessage="1" showErrorMessage="1" sqref="R10:R32 JN10:JN32 TJ10:TJ32 ADF10:ADF32 ANB10:ANB32 AWX10:AWX32 BGT10:BGT32 BQP10:BQP32 CAL10:CAL32 CKH10:CKH32 CUD10:CUD32 DDZ10:DDZ32 DNV10:DNV32 DXR10:DXR32 EHN10:EHN32 ERJ10:ERJ32 FBF10:FBF32 FLB10:FLB32 FUX10:FUX32 GET10:GET32 GOP10:GOP32 GYL10:GYL32 HIH10:HIH32 HSD10:HSD32 IBZ10:IBZ32 ILV10:ILV32 IVR10:IVR32 JFN10:JFN32 JPJ10:JPJ32 JZF10:JZF32 KJB10:KJB32 KSX10:KSX32 LCT10:LCT32 LMP10:LMP32 LWL10:LWL32 MGH10:MGH32 MQD10:MQD32 MZZ10:MZZ32 NJV10:NJV32 NTR10:NTR32 ODN10:ODN32 ONJ10:ONJ32 OXF10:OXF32 PHB10:PHB32 PQX10:PQX32 QAT10:QAT32 QKP10:QKP32 QUL10:QUL32 REH10:REH32 ROD10:ROD32 RXZ10:RXZ32 SHV10:SHV32 SRR10:SRR32 TBN10:TBN32 TLJ10:TLJ32 TVF10:TVF32 UFB10:UFB32 UOX10:UOX32 UYT10:UYT32 VIP10:VIP32 VSL10:VSL32 WCH10:WCH32 WMD10:WMD32 WVZ10:WVZ32 R65547:R65569 JN65547:JN65569 TJ65547:TJ65569 ADF65547:ADF65569 ANB65547:ANB65569 AWX65547:AWX65569 BGT65547:BGT65569 BQP65547:BQP65569 CAL65547:CAL65569 CKH65547:CKH65569 CUD65547:CUD65569 DDZ65547:DDZ65569 DNV65547:DNV65569 DXR65547:DXR65569 EHN65547:EHN65569 ERJ65547:ERJ65569 FBF65547:FBF65569 FLB65547:FLB65569 FUX65547:FUX65569 GET65547:GET65569 GOP65547:GOP65569 GYL65547:GYL65569 HIH65547:HIH65569 HSD65547:HSD65569 IBZ65547:IBZ65569 ILV65547:ILV65569 IVR65547:IVR65569 JFN65547:JFN65569 JPJ65547:JPJ65569 JZF65547:JZF65569 KJB65547:KJB65569 KSX65547:KSX65569 LCT65547:LCT65569 LMP65547:LMP65569 LWL65547:LWL65569 MGH65547:MGH65569 MQD65547:MQD65569 MZZ65547:MZZ65569 NJV65547:NJV65569 NTR65547:NTR65569 ODN65547:ODN65569 ONJ65547:ONJ65569 OXF65547:OXF65569 PHB65547:PHB65569 PQX65547:PQX65569 QAT65547:QAT65569 QKP65547:QKP65569 QUL65547:QUL65569 REH65547:REH65569 ROD65547:ROD65569 RXZ65547:RXZ65569 SHV65547:SHV65569 SRR65547:SRR65569 TBN65547:TBN65569 TLJ65547:TLJ65569 TVF65547:TVF65569 UFB65547:UFB65569 UOX65547:UOX65569 UYT65547:UYT65569 VIP65547:VIP65569 VSL65547:VSL65569 WCH65547:WCH65569 WMD65547:WMD65569 WVZ65547:WVZ65569 R131083:R131105 JN131083:JN131105 TJ131083:TJ131105 ADF131083:ADF131105 ANB131083:ANB131105 AWX131083:AWX131105 BGT131083:BGT131105 BQP131083:BQP131105 CAL131083:CAL131105 CKH131083:CKH131105 CUD131083:CUD131105 DDZ131083:DDZ131105 DNV131083:DNV131105 DXR131083:DXR131105 EHN131083:EHN131105 ERJ131083:ERJ131105 FBF131083:FBF131105 FLB131083:FLB131105 FUX131083:FUX131105 GET131083:GET131105 GOP131083:GOP131105 GYL131083:GYL131105 HIH131083:HIH131105 HSD131083:HSD131105 IBZ131083:IBZ131105 ILV131083:ILV131105 IVR131083:IVR131105 JFN131083:JFN131105 JPJ131083:JPJ131105 JZF131083:JZF131105 KJB131083:KJB131105 KSX131083:KSX131105 LCT131083:LCT131105 LMP131083:LMP131105 LWL131083:LWL131105 MGH131083:MGH131105 MQD131083:MQD131105 MZZ131083:MZZ131105 NJV131083:NJV131105 NTR131083:NTR131105 ODN131083:ODN131105 ONJ131083:ONJ131105 OXF131083:OXF131105 PHB131083:PHB131105 PQX131083:PQX131105 QAT131083:QAT131105 QKP131083:QKP131105 QUL131083:QUL131105 REH131083:REH131105 ROD131083:ROD131105 RXZ131083:RXZ131105 SHV131083:SHV131105 SRR131083:SRR131105 TBN131083:TBN131105 TLJ131083:TLJ131105 TVF131083:TVF131105 UFB131083:UFB131105 UOX131083:UOX131105 UYT131083:UYT131105 VIP131083:VIP131105 VSL131083:VSL131105 WCH131083:WCH131105 WMD131083:WMD131105 WVZ131083:WVZ131105 R196619:R196641 JN196619:JN196641 TJ196619:TJ196641 ADF196619:ADF196641 ANB196619:ANB196641 AWX196619:AWX196641 BGT196619:BGT196641 BQP196619:BQP196641 CAL196619:CAL196641 CKH196619:CKH196641 CUD196619:CUD196641 DDZ196619:DDZ196641 DNV196619:DNV196641 DXR196619:DXR196641 EHN196619:EHN196641 ERJ196619:ERJ196641 FBF196619:FBF196641 FLB196619:FLB196641 FUX196619:FUX196641 GET196619:GET196641 GOP196619:GOP196641 GYL196619:GYL196641 HIH196619:HIH196641 HSD196619:HSD196641 IBZ196619:IBZ196641 ILV196619:ILV196641 IVR196619:IVR196641 JFN196619:JFN196641 JPJ196619:JPJ196641 JZF196619:JZF196641 KJB196619:KJB196641 KSX196619:KSX196641 LCT196619:LCT196641 LMP196619:LMP196641 LWL196619:LWL196641 MGH196619:MGH196641 MQD196619:MQD196641 MZZ196619:MZZ196641 NJV196619:NJV196641 NTR196619:NTR196641 ODN196619:ODN196641 ONJ196619:ONJ196641 OXF196619:OXF196641 PHB196619:PHB196641 PQX196619:PQX196641 QAT196619:QAT196641 QKP196619:QKP196641 QUL196619:QUL196641 REH196619:REH196641 ROD196619:ROD196641 RXZ196619:RXZ196641 SHV196619:SHV196641 SRR196619:SRR196641 TBN196619:TBN196641 TLJ196619:TLJ196641 TVF196619:TVF196641 UFB196619:UFB196641 UOX196619:UOX196641 UYT196619:UYT196641 VIP196619:VIP196641 VSL196619:VSL196641 WCH196619:WCH196641 WMD196619:WMD196641 WVZ196619:WVZ196641 R262155:R262177 JN262155:JN262177 TJ262155:TJ262177 ADF262155:ADF262177 ANB262155:ANB262177 AWX262155:AWX262177 BGT262155:BGT262177 BQP262155:BQP262177 CAL262155:CAL262177 CKH262155:CKH262177 CUD262155:CUD262177 DDZ262155:DDZ262177 DNV262155:DNV262177 DXR262155:DXR262177 EHN262155:EHN262177 ERJ262155:ERJ262177 FBF262155:FBF262177 FLB262155:FLB262177 FUX262155:FUX262177 GET262155:GET262177 GOP262155:GOP262177 GYL262155:GYL262177 HIH262155:HIH262177 HSD262155:HSD262177 IBZ262155:IBZ262177 ILV262155:ILV262177 IVR262155:IVR262177 JFN262155:JFN262177 JPJ262155:JPJ262177 JZF262155:JZF262177 KJB262155:KJB262177 KSX262155:KSX262177 LCT262155:LCT262177 LMP262155:LMP262177 LWL262155:LWL262177 MGH262155:MGH262177 MQD262155:MQD262177 MZZ262155:MZZ262177 NJV262155:NJV262177 NTR262155:NTR262177 ODN262155:ODN262177 ONJ262155:ONJ262177 OXF262155:OXF262177 PHB262155:PHB262177 PQX262155:PQX262177 QAT262155:QAT262177 QKP262155:QKP262177 QUL262155:QUL262177 REH262155:REH262177 ROD262155:ROD262177 RXZ262155:RXZ262177 SHV262155:SHV262177 SRR262155:SRR262177 TBN262155:TBN262177 TLJ262155:TLJ262177 TVF262155:TVF262177 UFB262155:UFB262177 UOX262155:UOX262177 UYT262155:UYT262177 VIP262155:VIP262177 VSL262155:VSL262177 WCH262155:WCH262177 WMD262155:WMD262177 WVZ262155:WVZ262177 R327691:R327713 JN327691:JN327713 TJ327691:TJ327713 ADF327691:ADF327713 ANB327691:ANB327713 AWX327691:AWX327713 BGT327691:BGT327713 BQP327691:BQP327713 CAL327691:CAL327713 CKH327691:CKH327713 CUD327691:CUD327713 DDZ327691:DDZ327713 DNV327691:DNV327713 DXR327691:DXR327713 EHN327691:EHN327713 ERJ327691:ERJ327713 FBF327691:FBF327713 FLB327691:FLB327713 FUX327691:FUX327713 GET327691:GET327713 GOP327691:GOP327713 GYL327691:GYL327713 HIH327691:HIH327713 HSD327691:HSD327713 IBZ327691:IBZ327713 ILV327691:ILV327713 IVR327691:IVR327713 JFN327691:JFN327713 JPJ327691:JPJ327713 JZF327691:JZF327713 KJB327691:KJB327713 KSX327691:KSX327713 LCT327691:LCT327713 LMP327691:LMP327713 LWL327691:LWL327713 MGH327691:MGH327713 MQD327691:MQD327713 MZZ327691:MZZ327713 NJV327691:NJV327713 NTR327691:NTR327713 ODN327691:ODN327713 ONJ327691:ONJ327713 OXF327691:OXF327713 PHB327691:PHB327713 PQX327691:PQX327713 QAT327691:QAT327713 QKP327691:QKP327713 QUL327691:QUL327713 REH327691:REH327713 ROD327691:ROD327713 RXZ327691:RXZ327713 SHV327691:SHV327713 SRR327691:SRR327713 TBN327691:TBN327713 TLJ327691:TLJ327713 TVF327691:TVF327713 UFB327691:UFB327713 UOX327691:UOX327713 UYT327691:UYT327713 VIP327691:VIP327713 VSL327691:VSL327713 WCH327691:WCH327713 WMD327691:WMD327713 WVZ327691:WVZ327713 R393227:R393249 JN393227:JN393249 TJ393227:TJ393249 ADF393227:ADF393249 ANB393227:ANB393249 AWX393227:AWX393249 BGT393227:BGT393249 BQP393227:BQP393249 CAL393227:CAL393249 CKH393227:CKH393249 CUD393227:CUD393249 DDZ393227:DDZ393249 DNV393227:DNV393249 DXR393227:DXR393249 EHN393227:EHN393249 ERJ393227:ERJ393249 FBF393227:FBF393249 FLB393227:FLB393249 FUX393227:FUX393249 GET393227:GET393249 GOP393227:GOP393249 GYL393227:GYL393249 HIH393227:HIH393249 HSD393227:HSD393249 IBZ393227:IBZ393249 ILV393227:ILV393249 IVR393227:IVR393249 JFN393227:JFN393249 JPJ393227:JPJ393249 JZF393227:JZF393249 KJB393227:KJB393249 KSX393227:KSX393249 LCT393227:LCT393249 LMP393227:LMP393249 LWL393227:LWL393249 MGH393227:MGH393249 MQD393227:MQD393249 MZZ393227:MZZ393249 NJV393227:NJV393249 NTR393227:NTR393249 ODN393227:ODN393249 ONJ393227:ONJ393249 OXF393227:OXF393249 PHB393227:PHB393249 PQX393227:PQX393249 QAT393227:QAT393249 QKP393227:QKP393249 QUL393227:QUL393249 REH393227:REH393249 ROD393227:ROD393249 RXZ393227:RXZ393249 SHV393227:SHV393249 SRR393227:SRR393249 TBN393227:TBN393249 TLJ393227:TLJ393249 TVF393227:TVF393249 UFB393227:UFB393249 UOX393227:UOX393249 UYT393227:UYT393249 VIP393227:VIP393249 VSL393227:VSL393249 WCH393227:WCH393249 WMD393227:WMD393249 WVZ393227:WVZ393249 R458763:R458785 JN458763:JN458785 TJ458763:TJ458785 ADF458763:ADF458785 ANB458763:ANB458785 AWX458763:AWX458785 BGT458763:BGT458785 BQP458763:BQP458785 CAL458763:CAL458785 CKH458763:CKH458785 CUD458763:CUD458785 DDZ458763:DDZ458785 DNV458763:DNV458785 DXR458763:DXR458785 EHN458763:EHN458785 ERJ458763:ERJ458785 FBF458763:FBF458785 FLB458763:FLB458785 FUX458763:FUX458785 GET458763:GET458785 GOP458763:GOP458785 GYL458763:GYL458785 HIH458763:HIH458785 HSD458763:HSD458785 IBZ458763:IBZ458785 ILV458763:ILV458785 IVR458763:IVR458785 JFN458763:JFN458785 JPJ458763:JPJ458785 JZF458763:JZF458785 KJB458763:KJB458785 KSX458763:KSX458785 LCT458763:LCT458785 LMP458763:LMP458785 LWL458763:LWL458785 MGH458763:MGH458785 MQD458763:MQD458785 MZZ458763:MZZ458785 NJV458763:NJV458785 NTR458763:NTR458785 ODN458763:ODN458785 ONJ458763:ONJ458785 OXF458763:OXF458785 PHB458763:PHB458785 PQX458763:PQX458785 QAT458763:QAT458785 QKP458763:QKP458785 QUL458763:QUL458785 REH458763:REH458785 ROD458763:ROD458785 RXZ458763:RXZ458785 SHV458763:SHV458785 SRR458763:SRR458785 TBN458763:TBN458785 TLJ458763:TLJ458785 TVF458763:TVF458785 UFB458763:UFB458785 UOX458763:UOX458785 UYT458763:UYT458785 VIP458763:VIP458785 VSL458763:VSL458785 WCH458763:WCH458785 WMD458763:WMD458785 WVZ458763:WVZ458785 R524299:R524321 JN524299:JN524321 TJ524299:TJ524321 ADF524299:ADF524321 ANB524299:ANB524321 AWX524299:AWX524321 BGT524299:BGT524321 BQP524299:BQP524321 CAL524299:CAL524321 CKH524299:CKH524321 CUD524299:CUD524321 DDZ524299:DDZ524321 DNV524299:DNV524321 DXR524299:DXR524321 EHN524299:EHN524321 ERJ524299:ERJ524321 FBF524299:FBF524321 FLB524299:FLB524321 FUX524299:FUX524321 GET524299:GET524321 GOP524299:GOP524321 GYL524299:GYL524321 HIH524299:HIH524321 HSD524299:HSD524321 IBZ524299:IBZ524321 ILV524299:ILV524321 IVR524299:IVR524321 JFN524299:JFN524321 JPJ524299:JPJ524321 JZF524299:JZF524321 KJB524299:KJB524321 KSX524299:KSX524321 LCT524299:LCT524321 LMP524299:LMP524321 LWL524299:LWL524321 MGH524299:MGH524321 MQD524299:MQD524321 MZZ524299:MZZ524321 NJV524299:NJV524321 NTR524299:NTR524321 ODN524299:ODN524321 ONJ524299:ONJ524321 OXF524299:OXF524321 PHB524299:PHB524321 PQX524299:PQX524321 QAT524299:QAT524321 QKP524299:QKP524321 QUL524299:QUL524321 REH524299:REH524321 ROD524299:ROD524321 RXZ524299:RXZ524321 SHV524299:SHV524321 SRR524299:SRR524321 TBN524299:TBN524321 TLJ524299:TLJ524321 TVF524299:TVF524321 UFB524299:UFB524321 UOX524299:UOX524321 UYT524299:UYT524321 VIP524299:VIP524321 VSL524299:VSL524321 WCH524299:WCH524321 WMD524299:WMD524321 WVZ524299:WVZ524321 R589835:R589857 JN589835:JN589857 TJ589835:TJ589857 ADF589835:ADF589857 ANB589835:ANB589857 AWX589835:AWX589857 BGT589835:BGT589857 BQP589835:BQP589857 CAL589835:CAL589857 CKH589835:CKH589857 CUD589835:CUD589857 DDZ589835:DDZ589857 DNV589835:DNV589857 DXR589835:DXR589857 EHN589835:EHN589857 ERJ589835:ERJ589857 FBF589835:FBF589857 FLB589835:FLB589857 FUX589835:FUX589857 GET589835:GET589857 GOP589835:GOP589857 GYL589835:GYL589857 HIH589835:HIH589857 HSD589835:HSD589857 IBZ589835:IBZ589857 ILV589835:ILV589857 IVR589835:IVR589857 JFN589835:JFN589857 JPJ589835:JPJ589857 JZF589835:JZF589857 KJB589835:KJB589857 KSX589835:KSX589857 LCT589835:LCT589857 LMP589835:LMP589857 LWL589835:LWL589857 MGH589835:MGH589857 MQD589835:MQD589857 MZZ589835:MZZ589857 NJV589835:NJV589857 NTR589835:NTR589857 ODN589835:ODN589857 ONJ589835:ONJ589857 OXF589835:OXF589857 PHB589835:PHB589857 PQX589835:PQX589857 QAT589835:QAT589857 QKP589835:QKP589857 QUL589835:QUL589857 REH589835:REH589857 ROD589835:ROD589857 RXZ589835:RXZ589857 SHV589835:SHV589857 SRR589835:SRR589857 TBN589835:TBN589857 TLJ589835:TLJ589857 TVF589835:TVF589857 UFB589835:UFB589857 UOX589835:UOX589857 UYT589835:UYT589857 VIP589835:VIP589857 VSL589835:VSL589857 WCH589835:WCH589857 WMD589835:WMD589857 WVZ589835:WVZ589857 R655371:R655393 JN655371:JN655393 TJ655371:TJ655393 ADF655371:ADF655393 ANB655371:ANB655393 AWX655371:AWX655393 BGT655371:BGT655393 BQP655371:BQP655393 CAL655371:CAL655393 CKH655371:CKH655393 CUD655371:CUD655393 DDZ655371:DDZ655393 DNV655371:DNV655393 DXR655371:DXR655393 EHN655371:EHN655393 ERJ655371:ERJ655393 FBF655371:FBF655393 FLB655371:FLB655393 FUX655371:FUX655393 GET655371:GET655393 GOP655371:GOP655393 GYL655371:GYL655393 HIH655371:HIH655393 HSD655371:HSD655393 IBZ655371:IBZ655393 ILV655371:ILV655393 IVR655371:IVR655393 JFN655371:JFN655393 JPJ655371:JPJ655393 JZF655371:JZF655393 KJB655371:KJB655393 KSX655371:KSX655393 LCT655371:LCT655393 LMP655371:LMP655393 LWL655371:LWL655393 MGH655371:MGH655393 MQD655371:MQD655393 MZZ655371:MZZ655393 NJV655371:NJV655393 NTR655371:NTR655393 ODN655371:ODN655393 ONJ655371:ONJ655393 OXF655371:OXF655393 PHB655371:PHB655393 PQX655371:PQX655393 QAT655371:QAT655393 QKP655371:QKP655393 QUL655371:QUL655393 REH655371:REH655393 ROD655371:ROD655393 RXZ655371:RXZ655393 SHV655371:SHV655393 SRR655371:SRR655393 TBN655371:TBN655393 TLJ655371:TLJ655393 TVF655371:TVF655393 UFB655371:UFB655393 UOX655371:UOX655393 UYT655371:UYT655393 VIP655371:VIP655393 VSL655371:VSL655393 WCH655371:WCH655393 WMD655371:WMD655393 WVZ655371:WVZ655393 R720907:R720929 JN720907:JN720929 TJ720907:TJ720929 ADF720907:ADF720929 ANB720907:ANB720929 AWX720907:AWX720929 BGT720907:BGT720929 BQP720907:BQP720929 CAL720907:CAL720929 CKH720907:CKH720929 CUD720907:CUD720929 DDZ720907:DDZ720929 DNV720907:DNV720929 DXR720907:DXR720929 EHN720907:EHN720929 ERJ720907:ERJ720929 FBF720907:FBF720929 FLB720907:FLB720929 FUX720907:FUX720929 GET720907:GET720929 GOP720907:GOP720929 GYL720907:GYL720929 HIH720907:HIH720929 HSD720907:HSD720929 IBZ720907:IBZ720929 ILV720907:ILV720929 IVR720907:IVR720929 JFN720907:JFN720929 JPJ720907:JPJ720929 JZF720907:JZF720929 KJB720907:KJB720929 KSX720907:KSX720929 LCT720907:LCT720929 LMP720907:LMP720929 LWL720907:LWL720929 MGH720907:MGH720929 MQD720907:MQD720929 MZZ720907:MZZ720929 NJV720907:NJV720929 NTR720907:NTR720929 ODN720907:ODN720929 ONJ720907:ONJ720929 OXF720907:OXF720929 PHB720907:PHB720929 PQX720907:PQX720929 QAT720907:QAT720929 QKP720907:QKP720929 QUL720907:QUL720929 REH720907:REH720929 ROD720907:ROD720929 RXZ720907:RXZ720929 SHV720907:SHV720929 SRR720907:SRR720929 TBN720907:TBN720929 TLJ720907:TLJ720929 TVF720907:TVF720929 UFB720907:UFB720929 UOX720907:UOX720929 UYT720907:UYT720929 VIP720907:VIP720929 VSL720907:VSL720929 WCH720907:WCH720929 WMD720907:WMD720929 WVZ720907:WVZ720929 R786443:R786465 JN786443:JN786465 TJ786443:TJ786465 ADF786443:ADF786465 ANB786443:ANB786465 AWX786443:AWX786465 BGT786443:BGT786465 BQP786443:BQP786465 CAL786443:CAL786465 CKH786443:CKH786465 CUD786443:CUD786465 DDZ786443:DDZ786465 DNV786443:DNV786465 DXR786443:DXR786465 EHN786443:EHN786465 ERJ786443:ERJ786465 FBF786443:FBF786465 FLB786443:FLB786465 FUX786443:FUX786465 GET786443:GET786465 GOP786443:GOP786465 GYL786443:GYL786465 HIH786443:HIH786465 HSD786443:HSD786465 IBZ786443:IBZ786465 ILV786443:ILV786465 IVR786443:IVR786465 JFN786443:JFN786465 JPJ786443:JPJ786465 JZF786443:JZF786465 KJB786443:KJB786465 KSX786443:KSX786465 LCT786443:LCT786465 LMP786443:LMP786465 LWL786443:LWL786465 MGH786443:MGH786465 MQD786443:MQD786465 MZZ786443:MZZ786465 NJV786443:NJV786465 NTR786443:NTR786465 ODN786443:ODN786465 ONJ786443:ONJ786465 OXF786443:OXF786465 PHB786443:PHB786465 PQX786443:PQX786465 QAT786443:QAT786465 QKP786443:QKP786465 QUL786443:QUL786465 REH786443:REH786465 ROD786443:ROD786465 RXZ786443:RXZ786465 SHV786443:SHV786465 SRR786443:SRR786465 TBN786443:TBN786465 TLJ786443:TLJ786465 TVF786443:TVF786465 UFB786443:UFB786465 UOX786443:UOX786465 UYT786443:UYT786465 VIP786443:VIP786465 VSL786443:VSL786465 WCH786443:WCH786465 WMD786443:WMD786465 WVZ786443:WVZ786465 R851979:R852001 JN851979:JN852001 TJ851979:TJ852001 ADF851979:ADF852001 ANB851979:ANB852001 AWX851979:AWX852001 BGT851979:BGT852001 BQP851979:BQP852001 CAL851979:CAL852001 CKH851979:CKH852001 CUD851979:CUD852001 DDZ851979:DDZ852001 DNV851979:DNV852001 DXR851979:DXR852001 EHN851979:EHN852001 ERJ851979:ERJ852001 FBF851979:FBF852001 FLB851979:FLB852001 FUX851979:FUX852001 GET851979:GET852001 GOP851979:GOP852001 GYL851979:GYL852001 HIH851979:HIH852001 HSD851979:HSD852001 IBZ851979:IBZ852001 ILV851979:ILV852001 IVR851979:IVR852001 JFN851979:JFN852001 JPJ851979:JPJ852001 JZF851979:JZF852001 KJB851979:KJB852001 KSX851979:KSX852001 LCT851979:LCT852001 LMP851979:LMP852001 LWL851979:LWL852001 MGH851979:MGH852001 MQD851979:MQD852001 MZZ851979:MZZ852001 NJV851979:NJV852001 NTR851979:NTR852001 ODN851979:ODN852001 ONJ851979:ONJ852001 OXF851979:OXF852001 PHB851979:PHB852001 PQX851979:PQX852001 QAT851979:QAT852001 QKP851979:QKP852001 QUL851979:QUL852001 REH851979:REH852001 ROD851979:ROD852001 RXZ851979:RXZ852001 SHV851979:SHV852001 SRR851979:SRR852001 TBN851979:TBN852001 TLJ851979:TLJ852001 TVF851979:TVF852001 UFB851979:UFB852001 UOX851979:UOX852001 UYT851979:UYT852001 VIP851979:VIP852001 VSL851979:VSL852001 WCH851979:WCH852001 WMD851979:WMD852001 WVZ851979:WVZ852001 R917515:R917537 JN917515:JN917537 TJ917515:TJ917537 ADF917515:ADF917537 ANB917515:ANB917537 AWX917515:AWX917537 BGT917515:BGT917537 BQP917515:BQP917537 CAL917515:CAL917537 CKH917515:CKH917537 CUD917515:CUD917537 DDZ917515:DDZ917537 DNV917515:DNV917537 DXR917515:DXR917537 EHN917515:EHN917537 ERJ917515:ERJ917537 FBF917515:FBF917537 FLB917515:FLB917537 FUX917515:FUX917537 GET917515:GET917537 GOP917515:GOP917537 GYL917515:GYL917537 HIH917515:HIH917537 HSD917515:HSD917537 IBZ917515:IBZ917537 ILV917515:ILV917537 IVR917515:IVR917537 JFN917515:JFN917537 JPJ917515:JPJ917537 JZF917515:JZF917537 KJB917515:KJB917537 KSX917515:KSX917537 LCT917515:LCT917537 LMP917515:LMP917537 LWL917515:LWL917537 MGH917515:MGH917537 MQD917515:MQD917537 MZZ917515:MZZ917537 NJV917515:NJV917537 NTR917515:NTR917537 ODN917515:ODN917537 ONJ917515:ONJ917537 OXF917515:OXF917537 PHB917515:PHB917537 PQX917515:PQX917537 QAT917515:QAT917537 QKP917515:QKP917537 QUL917515:QUL917537 REH917515:REH917537 ROD917515:ROD917537 RXZ917515:RXZ917537 SHV917515:SHV917537 SRR917515:SRR917537 TBN917515:TBN917537 TLJ917515:TLJ917537 TVF917515:TVF917537 UFB917515:UFB917537 UOX917515:UOX917537 UYT917515:UYT917537 VIP917515:VIP917537 VSL917515:VSL917537 WCH917515:WCH917537 WMD917515:WMD917537 WVZ917515:WVZ917537 R983051:R983073 JN983051:JN983073 TJ983051:TJ983073 ADF983051:ADF983073 ANB983051:ANB983073 AWX983051:AWX983073 BGT983051:BGT983073 BQP983051:BQP983073 CAL983051:CAL983073 CKH983051:CKH983073 CUD983051:CUD983073 DDZ983051:DDZ983073 DNV983051:DNV983073 DXR983051:DXR983073 EHN983051:EHN983073 ERJ983051:ERJ983073 FBF983051:FBF983073 FLB983051:FLB983073 FUX983051:FUX983073 GET983051:GET983073 GOP983051:GOP983073 GYL983051:GYL983073 HIH983051:HIH983073 HSD983051:HSD983073 IBZ983051:IBZ983073 ILV983051:ILV983073 IVR983051:IVR983073 JFN983051:JFN983073 JPJ983051:JPJ983073 JZF983051:JZF983073 KJB983051:KJB983073 KSX983051:KSX983073 LCT983051:LCT983073 LMP983051:LMP983073 LWL983051:LWL983073 MGH983051:MGH983073 MQD983051:MQD983073 MZZ983051:MZZ983073 NJV983051:NJV983073 NTR983051:NTR983073 ODN983051:ODN983073 ONJ983051:ONJ983073 OXF983051:OXF983073 PHB983051:PHB983073 PQX983051:PQX983073 QAT983051:QAT983073 QKP983051:QKP983073 QUL983051:QUL983073 REH983051:REH983073 ROD983051:ROD983073 RXZ983051:RXZ983073 SHV983051:SHV983073 SRR983051:SRR983073 TBN983051:TBN983073 TLJ983051:TLJ983073 TVF983051:TVF983073 UFB983051:UFB983073 UOX983051:UOX983073 UYT983051:UYT983073 VIP983051:VIP983073 VSL983051:VSL983073 WCH983051:WCH983073 WMD983051:WMD983073 WVZ983051:WVZ983073 P10:P30 JL10:JL30 TH10:TH30 ADD10:ADD30 AMZ10:AMZ30 AWV10:AWV30 BGR10:BGR30 BQN10:BQN30 CAJ10:CAJ30 CKF10:CKF30 CUB10:CUB30 DDX10:DDX30 DNT10:DNT30 DXP10:DXP30 EHL10:EHL30 ERH10:ERH30 FBD10:FBD30 FKZ10:FKZ30 FUV10:FUV30 GER10:GER30 GON10:GON30 GYJ10:GYJ30 HIF10:HIF30 HSB10:HSB30 IBX10:IBX30 ILT10:ILT30 IVP10:IVP30 JFL10:JFL30 JPH10:JPH30 JZD10:JZD30 KIZ10:KIZ30 KSV10:KSV30 LCR10:LCR30 LMN10:LMN30 LWJ10:LWJ30 MGF10:MGF30 MQB10:MQB30 MZX10:MZX30 NJT10:NJT30 NTP10:NTP30 ODL10:ODL30 ONH10:ONH30 OXD10:OXD30 PGZ10:PGZ30 PQV10:PQV30 QAR10:QAR30 QKN10:QKN30 QUJ10:QUJ30 REF10:REF30 ROB10:ROB30 RXX10:RXX30 SHT10:SHT30 SRP10:SRP30 TBL10:TBL30 TLH10:TLH30 TVD10:TVD30 UEZ10:UEZ30 UOV10:UOV30 UYR10:UYR30 VIN10:VIN30 VSJ10:VSJ30 WCF10:WCF30 WMB10:WMB30 WVX10:WVX30 P65547:P65567 JL65547:JL65567 TH65547:TH65567 ADD65547:ADD65567 AMZ65547:AMZ65567 AWV65547:AWV65567 BGR65547:BGR65567 BQN65547:BQN65567 CAJ65547:CAJ65567 CKF65547:CKF65567 CUB65547:CUB65567 DDX65547:DDX65567 DNT65547:DNT65567 DXP65547:DXP65567 EHL65547:EHL65567 ERH65547:ERH65567 FBD65547:FBD65567 FKZ65547:FKZ65567 FUV65547:FUV65567 GER65547:GER65567 GON65547:GON65567 GYJ65547:GYJ65567 HIF65547:HIF65567 HSB65547:HSB65567 IBX65547:IBX65567 ILT65547:ILT65567 IVP65547:IVP65567 JFL65547:JFL65567 JPH65547:JPH65567 JZD65547:JZD65567 KIZ65547:KIZ65567 KSV65547:KSV65567 LCR65547:LCR65567 LMN65547:LMN65567 LWJ65547:LWJ65567 MGF65547:MGF65567 MQB65547:MQB65567 MZX65547:MZX65567 NJT65547:NJT65567 NTP65547:NTP65567 ODL65547:ODL65567 ONH65547:ONH65567 OXD65547:OXD65567 PGZ65547:PGZ65567 PQV65547:PQV65567 QAR65547:QAR65567 QKN65547:QKN65567 QUJ65547:QUJ65567 REF65547:REF65567 ROB65547:ROB65567 RXX65547:RXX65567 SHT65547:SHT65567 SRP65547:SRP65567 TBL65547:TBL65567 TLH65547:TLH65567 TVD65547:TVD65567 UEZ65547:UEZ65567 UOV65547:UOV65567 UYR65547:UYR65567 VIN65547:VIN65567 VSJ65547:VSJ65567 WCF65547:WCF65567 WMB65547:WMB65567 WVX65547:WVX65567 P131083:P131103 JL131083:JL131103 TH131083:TH131103 ADD131083:ADD131103 AMZ131083:AMZ131103 AWV131083:AWV131103 BGR131083:BGR131103 BQN131083:BQN131103 CAJ131083:CAJ131103 CKF131083:CKF131103 CUB131083:CUB131103 DDX131083:DDX131103 DNT131083:DNT131103 DXP131083:DXP131103 EHL131083:EHL131103 ERH131083:ERH131103 FBD131083:FBD131103 FKZ131083:FKZ131103 FUV131083:FUV131103 GER131083:GER131103 GON131083:GON131103 GYJ131083:GYJ131103 HIF131083:HIF131103 HSB131083:HSB131103 IBX131083:IBX131103 ILT131083:ILT131103 IVP131083:IVP131103 JFL131083:JFL131103 JPH131083:JPH131103 JZD131083:JZD131103 KIZ131083:KIZ131103 KSV131083:KSV131103 LCR131083:LCR131103 LMN131083:LMN131103 LWJ131083:LWJ131103 MGF131083:MGF131103 MQB131083:MQB131103 MZX131083:MZX131103 NJT131083:NJT131103 NTP131083:NTP131103 ODL131083:ODL131103 ONH131083:ONH131103 OXD131083:OXD131103 PGZ131083:PGZ131103 PQV131083:PQV131103 QAR131083:QAR131103 QKN131083:QKN131103 QUJ131083:QUJ131103 REF131083:REF131103 ROB131083:ROB131103 RXX131083:RXX131103 SHT131083:SHT131103 SRP131083:SRP131103 TBL131083:TBL131103 TLH131083:TLH131103 TVD131083:TVD131103 UEZ131083:UEZ131103 UOV131083:UOV131103 UYR131083:UYR131103 VIN131083:VIN131103 VSJ131083:VSJ131103 WCF131083:WCF131103 WMB131083:WMB131103 WVX131083:WVX131103 P196619:P196639 JL196619:JL196639 TH196619:TH196639 ADD196619:ADD196639 AMZ196619:AMZ196639 AWV196619:AWV196639 BGR196619:BGR196639 BQN196619:BQN196639 CAJ196619:CAJ196639 CKF196619:CKF196639 CUB196619:CUB196639 DDX196619:DDX196639 DNT196619:DNT196639 DXP196619:DXP196639 EHL196619:EHL196639 ERH196619:ERH196639 FBD196619:FBD196639 FKZ196619:FKZ196639 FUV196619:FUV196639 GER196619:GER196639 GON196619:GON196639 GYJ196619:GYJ196639 HIF196619:HIF196639 HSB196619:HSB196639 IBX196619:IBX196639 ILT196619:ILT196639 IVP196619:IVP196639 JFL196619:JFL196639 JPH196619:JPH196639 JZD196619:JZD196639 KIZ196619:KIZ196639 KSV196619:KSV196639 LCR196619:LCR196639 LMN196619:LMN196639 LWJ196619:LWJ196639 MGF196619:MGF196639 MQB196619:MQB196639 MZX196619:MZX196639 NJT196619:NJT196639 NTP196619:NTP196639 ODL196619:ODL196639 ONH196619:ONH196639 OXD196619:OXD196639 PGZ196619:PGZ196639 PQV196619:PQV196639 QAR196619:QAR196639 QKN196619:QKN196639 QUJ196619:QUJ196639 REF196619:REF196639 ROB196619:ROB196639 RXX196619:RXX196639 SHT196619:SHT196639 SRP196619:SRP196639 TBL196619:TBL196639 TLH196619:TLH196639 TVD196619:TVD196639 UEZ196619:UEZ196639 UOV196619:UOV196639 UYR196619:UYR196639 VIN196619:VIN196639 VSJ196619:VSJ196639 WCF196619:WCF196639 WMB196619:WMB196639 WVX196619:WVX196639 P262155:P262175 JL262155:JL262175 TH262155:TH262175 ADD262155:ADD262175 AMZ262155:AMZ262175 AWV262155:AWV262175 BGR262155:BGR262175 BQN262155:BQN262175 CAJ262155:CAJ262175 CKF262155:CKF262175 CUB262155:CUB262175 DDX262155:DDX262175 DNT262155:DNT262175 DXP262155:DXP262175 EHL262155:EHL262175 ERH262155:ERH262175 FBD262155:FBD262175 FKZ262155:FKZ262175 FUV262155:FUV262175 GER262155:GER262175 GON262155:GON262175 GYJ262155:GYJ262175 HIF262155:HIF262175 HSB262155:HSB262175 IBX262155:IBX262175 ILT262155:ILT262175 IVP262155:IVP262175 JFL262155:JFL262175 JPH262155:JPH262175 JZD262155:JZD262175 KIZ262155:KIZ262175 KSV262155:KSV262175 LCR262155:LCR262175 LMN262155:LMN262175 LWJ262155:LWJ262175 MGF262155:MGF262175 MQB262155:MQB262175 MZX262155:MZX262175 NJT262155:NJT262175 NTP262155:NTP262175 ODL262155:ODL262175 ONH262155:ONH262175 OXD262155:OXD262175 PGZ262155:PGZ262175 PQV262155:PQV262175 QAR262155:QAR262175 QKN262155:QKN262175 QUJ262155:QUJ262175 REF262155:REF262175 ROB262155:ROB262175 RXX262155:RXX262175 SHT262155:SHT262175 SRP262155:SRP262175 TBL262155:TBL262175 TLH262155:TLH262175 TVD262155:TVD262175 UEZ262155:UEZ262175 UOV262155:UOV262175 UYR262155:UYR262175 VIN262155:VIN262175 VSJ262155:VSJ262175 WCF262155:WCF262175 WMB262155:WMB262175 WVX262155:WVX262175 P327691:P327711 JL327691:JL327711 TH327691:TH327711 ADD327691:ADD327711 AMZ327691:AMZ327711 AWV327691:AWV327711 BGR327691:BGR327711 BQN327691:BQN327711 CAJ327691:CAJ327711 CKF327691:CKF327711 CUB327691:CUB327711 DDX327691:DDX327711 DNT327691:DNT327711 DXP327691:DXP327711 EHL327691:EHL327711 ERH327691:ERH327711 FBD327691:FBD327711 FKZ327691:FKZ327711 FUV327691:FUV327711 GER327691:GER327711 GON327691:GON327711 GYJ327691:GYJ327711 HIF327691:HIF327711 HSB327691:HSB327711 IBX327691:IBX327711 ILT327691:ILT327711 IVP327691:IVP327711 JFL327691:JFL327711 JPH327691:JPH327711 JZD327691:JZD327711 KIZ327691:KIZ327711 KSV327691:KSV327711 LCR327691:LCR327711 LMN327691:LMN327711 LWJ327691:LWJ327711 MGF327691:MGF327711 MQB327691:MQB327711 MZX327691:MZX327711 NJT327691:NJT327711 NTP327691:NTP327711 ODL327691:ODL327711 ONH327691:ONH327711 OXD327691:OXD327711 PGZ327691:PGZ327711 PQV327691:PQV327711 QAR327691:QAR327711 QKN327691:QKN327711 QUJ327691:QUJ327711 REF327691:REF327711 ROB327691:ROB327711 RXX327691:RXX327711 SHT327691:SHT327711 SRP327691:SRP327711 TBL327691:TBL327711 TLH327691:TLH327711 TVD327691:TVD327711 UEZ327691:UEZ327711 UOV327691:UOV327711 UYR327691:UYR327711 VIN327691:VIN327711 VSJ327691:VSJ327711 WCF327691:WCF327711 WMB327691:WMB327711 WVX327691:WVX327711 P393227:P393247 JL393227:JL393247 TH393227:TH393247 ADD393227:ADD393247 AMZ393227:AMZ393247 AWV393227:AWV393247 BGR393227:BGR393247 BQN393227:BQN393247 CAJ393227:CAJ393247 CKF393227:CKF393247 CUB393227:CUB393247 DDX393227:DDX393247 DNT393227:DNT393247 DXP393227:DXP393247 EHL393227:EHL393247 ERH393227:ERH393247 FBD393227:FBD393247 FKZ393227:FKZ393247 FUV393227:FUV393247 GER393227:GER393247 GON393227:GON393247 GYJ393227:GYJ393247 HIF393227:HIF393247 HSB393227:HSB393247 IBX393227:IBX393247 ILT393227:ILT393247 IVP393227:IVP393247 JFL393227:JFL393247 JPH393227:JPH393247 JZD393227:JZD393247 KIZ393227:KIZ393247 KSV393227:KSV393247 LCR393227:LCR393247 LMN393227:LMN393247 LWJ393227:LWJ393247 MGF393227:MGF393247 MQB393227:MQB393247 MZX393227:MZX393247 NJT393227:NJT393247 NTP393227:NTP393247 ODL393227:ODL393247 ONH393227:ONH393247 OXD393227:OXD393247 PGZ393227:PGZ393247 PQV393227:PQV393247 QAR393227:QAR393247 QKN393227:QKN393247 QUJ393227:QUJ393247 REF393227:REF393247 ROB393227:ROB393247 RXX393227:RXX393247 SHT393227:SHT393247 SRP393227:SRP393247 TBL393227:TBL393247 TLH393227:TLH393247 TVD393227:TVD393247 UEZ393227:UEZ393247 UOV393227:UOV393247 UYR393227:UYR393247 VIN393227:VIN393247 VSJ393227:VSJ393247 WCF393227:WCF393247 WMB393227:WMB393247 WVX393227:WVX393247 P458763:P458783 JL458763:JL458783 TH458763:TH458783 ADD458763:ADD458783 AMZ458763:AMZ458783 AWV458763:AWV458783 BGR458763:BGR458783 BQN458763:BQN458783 CAJ458763:CAJ458783 CKF458763:CKF458783 CUB458763:CUB458783 DDX458763:DDX458783 DNT458763:DNT458783 DXP458763:DXP458783 EHL458763:EHL458783 ERH458763:ERH458783 FBD458763:FBD458783 FKZ458763:FKZ458783 FUV458763:FUV458783 GER458763:GER458783 GON458763:GON458783 GYJ458763:GYJ458783 HIF458763:HIF458783 HSB458763:HSB458783 IBX458763:IBX458783 ILT458763:ILT458783 IVP458763:IVP458783 JFL458763:JFL458783 JPH458763:JPH458783 JZD458763:JZD458783 KIZ458763:KIZ458783 KSV458763:KSV458783 LCR458763:LCR458783 LMN458763:LMN458783 LWJ458763:LWJ458783 MGF458763:MGF458783 MQB458763:MQB458783 MZX458763:MZX458783 NJT458763:NJT458783 NTP458763:NTP458783 ODL458763:ODL458783 ONH458763:ONH458783 OXD458763:OXD458783 PGZ458763:PGZ458783 PQV458763:PQV458783 QAR458763:QAR458783 QKN458763:QKN458783 QUJ458763:QUJ458783 REF458763:REF458783 ROB458763:ROB458783 RXX458763:RXX458783 SHT458763:SHT458783 SRP458763:SRP458783 TBL458763:TBL458783 TLH458763:TLH458783 TVD458763:TVD458783 UEZ458763:UEZ458783 UOV458763:UOV458783 UYR458763:UYR458783 VIN458763:VIN458783 VSJ458763:VSJ458783 WCF458763:WCF458783 WMB458763:WMB458783 WVX458763:WVX458783 P524299:P524319 JL524299:JL524319 TH524299:TH524319 ADD524299:ADD524319 AMZ524299:AMZ524319 AWV524299:AWV524319 BGR524299:BGR524319 BQN524299:BQN524319 CAJ524299:CAJ524319 CKF524299:CKF524319 CUB524299:CUB524319 DDX524299:DDX524319 DNT524299:DNT524319 DXP524299:DXP524319 EHL524299:EHL524319 ERH524299:ERH524319 FBD524299:FBD524319 FKZ524299:FKZ524319 FUV524299:FUV524319 GER524299:GER524319 GON524299:GON524319 GYJ524299:GYJ524319 HIF524299:HIF524319 HSB524299:HSB524319 IBX524299:IBX524319 ILT524299:ILT524319 IVP524299:IVP524319 JFL524299:JFL524319 JPH524299:JPH524319 JZD524299:JZD524319 KIZ524299:KIZ524319 KSV524299:KSV524319 LCR524299:LCR524319 LMN524299:LMN524319 LWJ524299:LWJ524319 MGF524299:MGF524319 MQB524299:MQB524319 MZX524299:MZX524319 NJT524299:NJT524319 NTP524299:NTP524319 ODL524299:ODL524319 ONH524299:ONH524319 OXD524299:OXD524319 PGZ524299:PGZ524319 PQV524299:PQV524319 QAR524299:QAR524319 QKN524299:QKN524319 QUJ524299:QUJ524319 REF524299:REF524319 ROB524299:ROB524319 RXX524299:RXX524319 SHT524299:SHT524319 SRP524299:SRP524319 TBL524299:TBL524319 TLH524299:TLH524319 TVD524299:TVD524319 UEZ524299:UEZ524319 UOV524299:UOV524319 UYR524299:UYR524319 VIN524299:VIN524319 VSJ524299:VSJ524319 WCF524299:WCF524319 WMB524299:WMB524319 WVX524299:WVX524319 P589835:P589855 JL589835:JL589855 TH589835:TH589855 ADD589835:ADD589855 AMZ589835:AMZ589855 AWV589835:AWV589855 BGR589835:BGR589855 BQN589835:BQN589855 CAJ589835:CAJ589855 CKF589835:CKF589855 CUB589835:CUB589855 DDX589835:DDX589855 DNT589835:DNT589855 DXP589835:DXP589855 EHL589835:EHL589855 ERH589835:ERH589855 FBD589835:FBD589855 FKZ589835:FKZ589855 FUV589835:FUV589855 GER589835:GER589855 GON589835:GON589855 GYJ589835:GYJ589855 HIF589835:HIF589855 HSB589835:HSB589855 IBX589835:IBX589855 ILT589835:ILT589855 IVP589835:IVP589855 JFL589835:JFL589855 JPH589835:JPH589855 JZD589835:JZD589855 KIZ589835:KIZ589855 KSV589835:KSV589855 LCR589835:LCR589855 LMN589835:LMN589855 LWJ589835:LWJ589855 MGF589835:MGF589855 MQB589835:MQB589855 MZX589835:MZX589855 NJT589835:NJT589855 NTP589835:NTP589855 ODL589835:ODL589855 ONH589835:ONH589855 OXD589835:OXD589855 PGZ589835:PGZ589855 PQV589835:PQV589855 QAR589835:QAR589855 QKN589835:QKN589855 QUJ589835:QUJ589855 REF589835:REF589855 ROB589835:ROB589855 RXX589835:RXX589855 SHT589835:SHT589855 SRP589835:SRP589855 TBL589835:TBL589855 TLH589835:TLH589855 TVD589835:TVD589855 UEZ589835:UEZ589855 UOV589835:UOV589855 UYR589835:UYR589855 VIN589835:VIN589855 VSJ589835:VSJ589855 WCF589835:WCF589855 WMB589835:WMB589855 WVX589835:WVX589855 P655371:P655391 JL655371:JL655391 TH655371:TH655391 ADD655371:ADD655391 AMZ655371:AMZ655391 AWV655371:AWV655391 BGR655371:BGR655391 BQN655371:BQN655391 CAJ655371:CAJ655391 CKF655371:CKF655391 CUB655371:CUB655391 DDX655371:DDX655391 DNT655371:DNT655391 DXP655371:DXP655391 EHL655371:EHL655391 ERH655371:ERH655391 FBD655371:FBD655391 FKZ655371:FKZ655391 FUV655371:FUV655391 GER655371:GER655391 GON655371:GON655391 GYJ655371:GYJ655391 HIF655371:HIF655391 HSB655371:HSB655391 IBX655371:IBX655391 ILT655371:ILT655391 IVP655371:IVP655391 JFL655371:JFL655391 JPH655371:JPH655391 JZD655371:JZD655391 KIZ655371:KIZ655391 KSV655371:KSV655391 LCR655371:LCR655391 LMN655371:LMN655391 LWJ655371:LWJ655391 MGF655371:MGF655391 MQB655371:MQB655391 MZX655371:MZX655391 NJT655371:NJT655391 NTP655371:NTP655391 ODL655371:ODL655391 ONH655371:ONH655391 OXD655371:OXD655391 PGZ655371:PGZ655391 PQV655371:PQV655391 QAR655371:QAR655391 QKN655371:QKN655391 QUJ655371:QUJ655391 REF655371:REF655391 ROB655371:ROB655391 RXX655371:RXX655391 SHT655371:SHT655391 SRP655371:SRP655391 TBL655371:TBL655391 TLH655371:TLH655391 TVD655371:TVD655391 UEZ655371:UEZ655391 UOV655371:UOV655391 UYR655371:UYR655391 VIN655371:VIN655391 VSJ655371:VSJ655391 WCF655371:WCF655391 WMB655371:WMB655391 WVX655371:WVX655391 P720907:P720927 JL720907:JL720927 TH720907:TH720927 ADD720907:ADD720927 AMZ720907:AMZ720927 AWV720907:AWV720927 BGR720907:BGR720927 BQN720907:BQN720927 CAJ720907:CAJ720927 CKF720907:CKF720927 CUB720907:CUB720927 DDX720907:DDX720927 DNT720907:DNT720927 DXP720907:DXP720927 EHL720907:EHL720927 ERH720907:ERH720927 FBD720907:FBD720927 FKZ720907:FKZ720927 FUV720907:FUV720927 GER720907:GER720927 GON720907:GON720927 GYJ720907:GYJ720927 HIF720907:HIF720927 HSB720907:HSB720927 IBX720907:IBX720927 ILT720907:ILT720927 IVP720907:IVP720927 JFL720907:JFL720927 JPH720907:JPH720927 JZD720907:JZD720927 KIZ720907:KIZ720927 KSV720907:KSV720927 LCR720907:LCR720927 LMN720907:LMN720927 LWJ720907:LWJ720927 MGF720907:MGF720927 MQB720907:MQB720927 MZX720907:MZX720927 NJT720907:NJT720927 NTP720907:NTP720927 ODL720907:ODL720927 ONH720907:ONH720927 OXD720907:OXD720927 PGZ720907:PGZ720927 PQV720907:PQV720927 QAR720907:QAR720927 QKN720907:QKN720927 QUJ720907:QUJ720927 REF720907:REF720927 ROB720907:ROB720927 RXX720907:RXX720927 SHT720907:SHT720927 SRP720907:SRP720927 TBL720907:TBL720927 TLH720907:TLH720927 TVD720907:TVD720927 UEZ720907:UEZ720927 UOV720907:UOV720927 UYR720907:UYR720927 VIN720907:VIN720927 VSJ720907:VSJ720927 WCF720907:WCF720927 WMB720907:WMB720927 WVX720907:WVX720927 P786443:P786463 JL786443:JL786463 TH786443:TH786463 ADD786443:ADD786463 AMZ786443:AMZ786463 AWV786443:AWV786463 BGR786443:BGR786463 BQN786443:BQN786463 CAJ786443:CAJ786463 CKF786443:CKF786463 CUB786443:CUB786463 DDX786443:DDX786463 DNT786443:DNT786463 DXP786443:DXP786463 EHL786443:EHL786463 ERH786443:ERH786463 FBD786443:FBD786463 FKZ786443:FKZ786463 FUV786443:FUV786463 GER786443:GER786463 GON786443:GON786463 GYJ786443:GYJ786463 HIF786443:HIF786463 HSB786443:HSB786463 IBX786443:IBX786463 ILT786443:ILT786463 IVP786443:IVP786463 JFL786443:JFL786463 JPH786443:JPH786463 JZD786443:JZD786463 KIZ786443:KIZ786463 KSV786443:KSV786463 LCR786443:LCR786463 LMN786443:LMN786463 LWJ786443:LWJ786463 MGF786443:MGF786463 MQB786443:MQB786463 MZX786443:MZX786463 NJT786443:NJT786463 NTP786443:NTP786463 ODL786443:ODL786463 ONH786443:ONH786463 OXD786443:OXD786463 PGZ786443:PGZ786463 PQV786443:PQV786463 QAR786443:QAR786463 QKN786443:QKN786463 QUJ786443:QUJ786463 REF786443:REF786463 ROB786443:ROB786463 RXX786443:RXX786463 SHT786443:SHT786463 SRP786443:SRP786463 TBL786443:TBL786463 TLH786443:TLH786463 TVD786443:TVD786463 UEZ786443:UEZ786463 UOV786443:UOV786463 UYR786443:UYR786463 VIN786443:VIN786463 VSJ786443:VSJ786463 WCF786443:WCF786463 WMB786443:WMB786463 WVX786443:WVX786463 P851979:P851999 JL851979:JL851999 TH851979:TH851999 ADD851979:ADD851999 AMZ851979:AMZ851999 AWV851979:AWV851999 BGR851979:BGR851999 BQN851979:BQN851999 CAJ851979:CAJ851999 CKF851979:CKF851999 CUB851979:CUB851999 DDX851979:DDX851999 DNT851979:DNT851999 DXP851979:DXP851999 EHL851979:EHL851999 ERH851979:ERH851999 FBD851979:FBD851999 FKZ851979:FKZ851999 FUV851979:FUV851999 GER851979:GER851999 GON851979:GON851999 GYJ851979:GYJ851999 HIF851979:HIF851999 HSB851979:HSB851999 IBX851979:IBX851999 ILT851979:ILT851999 IVP851979:IVP851999 JFL851979:JFL851999 JPH851979:JPH851999 JZD851979:JZD851999 KIZ851979:KIZ851999 KSV851979:KSV851999 LCR851979:LCR851999 LMN851979:LMN851999 LWJ851979:LWJ851999 MGF851979:MGF851999 MQB851979:MQB851999 MZX851979:MZX851999 NJT851979:NJT851999 NTP851979:NTP851999 ODL851979:ODL851999 ONH851979:ONH851999 OXD851979:OXD851999 PGZ851979:PGZ851999 PQV851979:PQV851999 QAR851979:QAR851999 QKN851979:QKN851999 QUJ851979:QUJ851999 REF851979:REF851999 ROB851979:ROB851999 RXX851979:RXX851999 SHT851979:SHT851999 SRP851979:SRP851999 TBL851979:TBL851999 TLH851979:TLH851999 TVD851979:TVD851999 UEZ851979:UEZ851999 UOV851979:UOV851999 UYR851979:UYR851999 VIN851979:VIN851999 VSJ851979:VSJ851999 WCF851979:WCF851999 WMB851979:WMB851999 WVX851979:WVX851999 P917515:P917535 JL917515:JL917535 TH917515:TH917535 ADD917515:ADD917535 AMZ917515:AMZ917535 AWV917515:AWV917535 BGR917515:BGR917535 BQN917515:BQN917535 CAJ917515:CAJ917535 CKF917515:CKF917535 CUB917515:CUB917535 DDX917515:DDX917535 DNT917515:DNT917535 DXP917515:DXP917535 EHL917515:EHL917535 ERH917515:ERH917535 FBD917515:FBD917535 FKZ917515:FKZ917535 FUV917515:FUV917535 GER917515:GER917535 GON917515:GON917535 GYJ917515:GYJ917535 HIF917515:HIF917535 HSB917515:HSB917535 IBX917515:IBX917535 ILT917515:ILT917535 IVP917515:IVP917535 JFL917515:JFL917535 JPH917515:JPH917535 JZD917515:JZD917535 KIZ917515:KIZ917535 KSV917515:KSV917535 LCR917515:LCR917535 LMN917515:LMN917535 LWJ917515:LWJ917535 MGF917515:MGF917535 MQB917515:MQB917535 MZX917515:MZX917535 NJT917515:NJT917535 NTP917515:NTP917535 ODL917515:ODL917535 ONH917515:ONH917535 OXD917515:OXD917535 PGZ917515:PGZ917535 PQV917515:PQV917535 QAR917515:QAR917535 QKN917515:QKN917535 QUJ917515:QUJ917535 REF917515:REF917535 ROB917515:ROB917535 RXX917515:RXX917535 SHT917515:SHT917535 SRP917515:SRP917535 TBL917515:TBL917535 TLH917515:TLH917535 TVD917515:TVD917535 UEZ917515:UEZ917535 UOV917515:UOV917535 UYR917515:UYR917535 VIN917515:VIN917535 VSJ917515:VSJ917535 WCF917515:WCF917535 WMB917515:WMB917535 WVX917515:WVX917535 P983051:P983071 JL983051:JL983071 TH983051:TH983071 ADD983051:ADD983071 AMZ983051:AMZ983071 AWV983051:AWV983071 BGR983051:BGR983071 BQN983051:BQN983071 CAJ983051:CAJ983071 CKF983051:CKF983071 CUB983051:CUB983071 DDX983051:DDX983071 DNT983051:DNT983071 DXP983051:DXP983071 EHL983051:EHL983071 ERH983051:ERH983071 FBD983051:FBD983071 FKZ983051:FKZ983071 FUV983051:FUV983071 GER983051:GER983071 GON983051:GON983071 GYJ983051:GYJ983071 HIF983051:HIF983071 HSB983051:HSB983071 IBX983051:IBX983071 ILT983051:ILT983071 IVP983051:IVP983071 JFL983051:JFL983071 JPH983051:JPH983071 JZD983051:JZD983071 KIZ983051:KIZ983071 KSV983051:KSV983071 LCR983051:LCR983071 LMN983051:LMN983071 LWJ983051:LWJ983071 MGF983051:MGF983071 MQB983051:MQB983071 MZX983051:MZX983071 NJT983051:NJT983071 NTP983051:NTP983071 ODL983051:ODL983071 ONH983051:ONH983071 OXD983051:OXD983071 PGZ983051:PGZ983071 PQV983051:PQV983071 QAR983051:QAR983071 QKN983051:QKN983071 QUJ983051:QUJ983071 REF983051:REF983071 ROB983051:ROB983071 RXX983051:RXX983071 SHT983051:SHT983071 SRP983051:SRP983071 TBL983051:TBL983071 TLH983051:TLH983071 TVD983051:TVD983071 UEZ983051:UEZ983071 UOV983051:UOV983071 UYR983051:UYR983071 VIN983051:VIN983071 VSJ983051:VSJ983071 WCF983051:WCF983071 WMB983051:WMB983071 WVX983051:WVX983071 N10:N30 JJ10:JJ30 TF10:TF30 ADB10:ADB30 AMX10:AMX30 AWT10:AWT30 BGP10:BGP30 BQL10:BQL30 CAH10:CAH30 CKD10:CKD30 CTZ10:CTZ30 DDV10:DDV30 DNR10:DNR30 DXN10:DXN30 EHJ10:EHJ30 ERF10:ERF30 FBB10:FBB30 FKX10:FKX30 FUT10:FUT30 GEP10:GEP30 GOL10:GOL30 GYH10:GYH30 HID10:HID30 HRZ10:HRZ30 IBV10:IBV30 ILR10:ILR30 IVN10:IVN30 JFJ10:JFJ30 JPF10:JPF30 JZB10:JZB30 KIX10:KIX30 KST10:KST30 LCP10:LCP30 LML10:LML30 LWH10:LWH30 MGD10:MGD30 MPZ10:MPZ30 MZV10:MZV30 NJR10:NJR30 NTN10:NTN30 ODJ10:ODJ30 ONF10:ONF30 OXB10:OXB30 PGX10:PGX30 PQT10:PQT30 QAP10:QAP30 QKL10:QKL30 QUH10:QUH30 RED10:RED30 RNZ10:RNZ30 RXV10:RXV30 SHR10:SHR30 SRN10:SRN30 TBJ10:TBJ30 TLF10:TLF30 TVB10:TVB30 UEX10:UEX30 UOT10:UOT30 UYP10:UYP30 VIL10:VIL30 VSH10:VSH30 WCD10:WCD30 WLZ10:WLZ30 WVV10:WVV30 N65547:N65567 JJ65547:JJ65567 TF65547:TF65567 ADB65547:ADB65567 AMX65547:AMX65567 AWT65547:AWT65567 BGP65547:BGP65567 BQL65547:BQL65567 CAH65547:CAH65567 CKD65547:CKD65567 CTZ65547:CTZ65567 DDV65547:DDV65567 DNR65547:DNR65567 DXN65547:DXN65567 EHJ65547:EHJ65567 ERF65547:ERF65567 FBB65547:FBB65567 FKX65547:FKX65567 FUT65547:FUT65567 GEP65547:GEP65567 GOL65547:GOL65567 GYH65547:GYH65567 HID65547:HID65567 HRZ65547:HRZ65567 IBV65547:IBV65567 ILR65547:ILR65567 IVN65547:IVN65567 JFJ65547:JFJ65567 JPF65547:JPF65567 JZB65547:JZB65567 KIX65547:KIX65567 KST65547:KST65567 LCP65547:LCP65567 LML65547:LML65567 LWH65547:LWH65567 MGD65547:MGD65567 MPZ65547:MPZ65567 MZV65547:MZV65567 NJR65547:NJR65567 NTN65547:NTN65567 ODJ65547:ODJ65567 ONF65547:ONF65567 OXB65547:OXB65567 PGX65547:PGX65567 PQT65547:PQT65567 QAP65547:QAP65567 QKL65547:QKL65567 QUH65547:QUH65567 RED65547:RED65567 RNZ65547:RNZ65567 RXV65547:RXV65567 SHR65547:SHR65567 SRN65547:SRN65567 TBJ65547:TBJ65567 TLF65547:TLF65567 TVB65547:TVB65567 UEX65547:UEX65567 UOT65547:UOT65567 UYP65547:UYP65567 VIL65547:VIL65567 VSH65547:VSH65567 WCD65547:WCD65567 WLZ65547:WLZ65567 WVV65547:WVV65567 N131083:N131103 JJ131083:JJ131103 TF131083:TF131103 ADB131083:ADB131103 AMX131083:AMX131103 AWT131083:AWT131103 BGP131083:BGP131103 BQL131083:BQL131103 CAH131083:CAH131103 CKD131083:CKD131103 CTZ131083:CTZ131103 DDV131083:DDV131103 DNR131083:DNR131103 DXN131083:DXN131103 EHJ131083:EHJ131103 ERF131083:ERF131103 FBB131083:FBB131103 FKX131083:FKX131103 FUT131083:FUT131103 GEP131083:GEP131103 GOL131083:GOL131103 GYH131083:GYH131103 HID131083:HID131103 HRZ131083:HRZ131103 IBV131083:IBV131103 ILR131083:ILR131103 IVN131083:IVN131103 JFJ131083:JFJ131103 JPF131083:JPF131103 JZB131083:JZB131103 KIX131083:KIX131103 KST131083:KST131103 LCP131083:LCP131103 LML131083:LML131103 LWH131083:LWH131103 MGD131083:MGD131103 MPZ131083:MPZ131103 MZV131083:MZV131103 NJR131083:NJR131103 NTN131083:NTN131103 ODJ131083:ODJ131103 ONF131083:ONF131103 OXB131083:OXB131103 PGX131083:PGX131103 PQT131083:PQT131103 QAP131083:QAP131103 QKL131083:QKL131103 QUH131083:QUH131103 RED131083:RED131103 RNZ131083:RNZ131103 RXV131083:RXV131103 SHR131083:SHR131103 SRN131083:SRN131103 TBJ131083:TBJ131103 TLF131083:TLF131103 TVB131083:TVB131103 UEX131083:UEX131103 UOT131083:UOT131103 UYP131083:UYP131103 VIL131083:VIL131103 VSH131083:VSH131103 WCD131083:WCD131103 WLZ131083:WLZ131103 WVV131083:WVV131103 N196619:N196639 JJ196619:JJ196639 TF196619:TF196639 ADB196619:ADB196639 AMX196619:AMX196639 AWT196619:AWT196639 BGP196619:BGP196639 BQL196619:BQL196639 CAH196619:CAH196639 CKD196619:CKD196639 CTZ196619:CTZ196639 DDV196619:DDV196639 DNR196619:DNR196639 DXN196619:DXN196639 EHJ196619:EHJ196639 ERF196619:ERF196639 FBB196619:FBB196639 FKX196619:FKX196639 FUT196619:FUT196639 GEP196619:GEP196639 GOL196619:GOL196639 GYH196619:GYH196639 HID196619:HID196639 HRZ196619:HRZ196639 IBV196619:IBV196639 ILR196619:ILR196639 IVN196619:IVN196639 JFJ196619:JFJ196639 JPF196619:JPF196639 JZB196619:JZB196639 KIX196619:KIX196639 KST196619:KST196639 LCP196619:LCP196639 LML196619:LML196639 LWH196619:LWH196639 MGD196619:MGD196639 MPZ196619:MPZ196639 MZV196619:MZV196639 NJR196619:NJR196639 NTN196619:NTN196639 ODJ196619:ODJ196639 ONF196619:ONF196639 OXB196619:OXB196639 PGX196619:PGX196639 PQT196619:PQT196639 QAP196619:QAP196639 QKL196619:QKL196639 QUH196619:QUH196639 RED196619:RED196639 RNZ196619:RNZ196639 RXV196619:RXV196639 SHR196619:SHR196639 SRN196619:SRN196639 TBJ196619:TBJ196639 TLF196619:TLF196639 TVB196619:TVB196639 UEX196619:UEX196639 UOT196619:UOT196639 UYP196619:UYP196639 VIL196619:VIL196639 VSH196619:VSH196639 WCD196619:WCD196639 WLZ196619:WLZ196639 WVV196619:WVV196639 N262155:N262175 JJ262155:JJ262175 TF262155:TF262175 ADB262155:ADB262175 AMX262155:AMX262175 AWT262155:AWT262175 BGP262155:BGP262175 BQL262155:BQL262175 CAH262155:CAH262175 CKD262155:CKD262175 CTZ262155:CTZ262175 DDV262155:DDV262175 DNR262155:DNR262175 DXN262155:DXN262175 EHJ262155:EHJ262175 ERF262155:ERF262175 FBB262155:FBB262175 FKX262155:FKX262175 FUT262155:FUT262175 GEP262155:GEP262175 GOL262155:GOL262175 GYH262155:GYH262175 HID262155:HID262175 HRZ262155:HRZ262175 IBV262155:IBV262175 ILR262155:ILR262175 IVN262155:IVN262175 JFJ262155:JFJ262175 JPF262155:JPF262175 JZB262155:JZB262175 KIX262155:KIX262175 KST262155:KST262175 LCP262155:LCP262175 LML262155:LML262175 LWH262155:LWH262175 MGD262155:MGD262175 MPZ262155:MPZ262175 MZV262155:MZV262175 NJR262155:NJR262175 NTN262155:NTN262175 ODJ262155:ODJ262175 ONF262155:ONF262175 OXB262155:OXB262175 PGX262155:PGX262175 PQT262155:PQT262175 QAP262155:QAP262175 QKL262155:QKL262175 QUH262155:QUH262175 RED262155:RED262175 RNZ262155:RNZ262175 RXV262155:RXV262175 SHR262155:SHR262175 SRN262155:SRN262175 TBJ262155:TBJ262175 TLF262155:TLF262175 TVB262155:TVB262175 UEX262155:UEX262175 UOT262155:UOT262175 UYP262155:UYP262175 VIL262155:VIL262175 VSH262155:VSH262175 WCD262155:WCD262175 WLZ262155:WLZ262175 WVV262155:WVV262175 N327691:N327711 JJ327691:JJ327711 TF327691:TF327711 ADB327691:ADB327711 AMX327691:AMX327711 AWT327691:AWT327711 BGP327691:BGP327711 BQL327691:BQL327711 CAH327691:CAH327711 CKD327691:CKD327711 CTZ327691:CTZ327711 DDV327691:DDV327711 DNR327691:DNR327711 DXN327691:DXN327711 EHJ327691:EHJ327711 ERF327691:ERF327711 FBB327691:FBB327711 FKX327691:FKX327711 FUT327691:FUT327711 GEP327691:GEP327711 GOL327691:GOL327711 GYH327691:GYH327711 HID327691:HID327711 HRZ327691:HRZ327711 IBV327691:IBV327711 ILR327691:ILR327711 IVN327691:IVN327711 JFJ327691:JFJ327711 JPF327691:JPF327711 JZB327691:JZB327711 KIX327691:KIX327711 KST327691:KST327711 LCP327691:LCP327711 LML327691:LML327711 LWH327691:LWH327711 MGD327691:MGD327711 MPZ327691:MPZ327711 MZV327691:MZV327711 NJR327691:NJR327711 NTN327691:NTN327711 ODJ327691:ODJ327711 ONF327691:ONF327711 OXB327691:OXB327711 PGX327691:PGX327711 PQT327691:PQT327711 QAP327691:QAP327711 QKL327691:QKL327711 QUH327691:QUH327711 RED327691:RED327711 RNZ327691:RNZ327711 RXV327691:RXV327711 SHR327691:SHR327711 SRN327691:SRN327711 TBJ327691:TBJ327711 TLF327691:TLF327711 TVB327691:TVB327711 UEX327691:UEX327711 UOT327691:UOT327711 UYP327691:UYP327711 VIL327691:VIL327711 VSH327691:VSH327711 WCD327691:WCD327711 WLZ327691:WLZ327711 WVV327691:WVV327711 N393227:N393247 JJ393227:JJ393247 TF393227:TF393247 ADB393227:ADB393247 AMX393227:AMX393247 AWT393227:AWT393247 BGP393227:BGP393247 BQL393227:BQL393247 CAH393227:CAH393247 CKD393227:CKD393247 CTZ393227:CTZ393247 DDV393227:DDV393247 DNR393227:DNR393247 DXN393227:DXN393247 EHJ393227:EHJ393247 ERF393227:ERF393247 FBB393227:FBB393247 FKX393227:FKX393247 FUT393227:FUT393247 GEP393227:GEP393247 GOL393227:GOL393247 GYH393227:GYH393247 HID393227:HID393247 HRZ393227:HRZ393247 IBV393227:IBV393247 ILR393227:ILR393247 IVN393227:IVN393247 JFJ393227:JFJ393247 JPF393227:JPF393247 JZB393227:JZB393247 KIX393227:KIX393247 KST393227:KST393247 LCP393227:LCP393247 LML393227:LML393247 LWH393227:LWH393247 MGD393227:MGD393247 MPZ393227:MPZ393247 MZV393227:MZV393247 NJR393227:NJR393247 NTN393227:NTN393247 ODJ393227:ODJ393247 ONF393227:ONF393247 OXB393227:OXB393247 PGX393227:PGX393247 PQT393227:PQT393247 QAP393227:QAP393247 QKL393227:QKL393247 QUH393227:QUH393247 RED393227:RED393247 RNZ393227:RNZ393247 RXV393227:RXV393247 SHR393227:SHR393247 SRN393227:SRN393247 TBJ393227:TBJ393247 TLF393227:TLF393247 TVB393227:TVB393247 UEX393227:UEX393247 UOT393227:UOT393247 UYP393227:UYP393247 VIL393227:VIL393247 VSH393227:VSH393247 WCD393227:WCD393247 WLZ393227:WLZ393247 WVV393227:WVV393247 N458763:N458783 JJ458763:JJ458783 TF458763:TF458783 ADB458763:ADB458783 AMX458763:AMX458783 AWT458763:AWT458783 BGP458763:BGP458783 BQL458763:BQL458783 CAH458763:CAH458783 CKD458763:CKD458783 CTZ458763:CTZ458783 DDV458763:DDV458783 DNR458763:DNR458783 DXN458763:DXN458783 EHJ458763:EHJ458783 ERF458763:ERF458783 FBB458763:FBB458783 FKX458763:FKX458783 FUT458763:FUT458783 GEP458763:GEP458783 GOL458763:GOL458783 GYH458763:GYH458783 HID458763:HID458783 HRZ458763:HRZ458783 IBV458763:IBV458783 ILR458763:ILR458783 IVN458763:IVN458783 JFJ458763:JFJ458783 JPF458763:JPF458783 JZB458763:JZB458783 KIX458763:KIX458783 KST458763:KST458783 LCP458763:LCP458783 LML458763:LML458783 LWH458763:LWH458783 MGD458763:MGD458783 MPZ458763:MPZ458783 MZV458763:MZV458783 NJR458763:NJR458783 NTN458763:NTN458783 ODJ458763:ODJ458783 ONF458763:ONF458783 OXB458763:OXB458783 PGX458763:PGX458783 PQT458763:PQT458783 QAP458763:QAP458783 QKL458763:QKL458783 QUH458763:QUH458783 RED458763:RED458783 RNZ458763:RNZ458783 RXV458763:RXV458783 SHR458763:SHR458783 SRN458763:SRN458783 TBJ458763:TBJ458783 TLF458763:TLF458783 TVB458763:TVB458783 UEX458763:UEX458783 UOT458763:UOT458783 UYP458763:UYP458783 VIL458763:VIL458783 VSH458763:VSH458783 WCD458763:WCD458783 WLZ458763:WLZ458783 WVV458763:WVV458783 N524299:N524319 JJ524299:JJ524319 TF524299:TF524319 ADB524299:ADB524319 AMX524299:AMX524319 AWT524299:AWT524319 BGP524299:BGP524319 BQL524299:BQL524319 CAH524299:CAH524319 CKD524299:CKD524319 CTZ524299:CTZ524319 DDV524299:DDV524319 DNR524299:DNR524319 DXN524299:DXN524319 EHJ524299:EHJ524319 ERF524299:ERF524319 FBB524299:FBB524319 FKX524299:FKX524319 FUT524299:FUT524319 GEP524299:GEP524319 GOL524299:GOL524319 GYH524299:GYH524319 HID524299:HID524319 HRZ524299:HRZ524319 IBV524299:IBV524319 ILR524299:ILR524319 IVN524299:IVN524319 JFJ524299:JFJ524319 JPF524299:JPF524319 JZB524299:JZB524319 KIX524299:KIX524319 KST524299:KST524319 LCP524299:LCP524319 LML524299:LML524319 LWH524299:LWH524319 MGD524299:MGD524319 MPZ524299:MPZ524319 MZV524299:MZV524319 NJR524299:NJR524319 NTN524299:NTN524319 ODJ524299:ODJ524319 ONF524299:ONF524319 OXB524299:OXB524319 PGX524299:PGX524319 PQT524299:PQT524319 QAP524299:QAP524319 QKL524299:QKL524319 QUH524299:QUH524319 RED524299:RED524319 RNZ524299:RNZ524319 RXV524299:RXV524319 SHR524299:SHR524319 SRN524299:SRN524319 TBJ524299:TBJ524319 TLF524299:TLF524319 TVB524299:TVB524319 UEX524299:UEX524319 UOT524299:UOT524319 UYP524299:UYP524319 VIL524299:VIL524319 VSH524299:VSH524319 WCD524299:WCD524319 WLZ524299:WLZ524319 WVV524299:WVV524319 N589835:N589855 JJ589835:JJ589855 TF589835:TF589855 ADB589835:ADB589855 AMX589835:AMX589855 AWT589835:AWT589855 BGP589835:BGP589855 BQL589835:BQL589855 CAH589835:CAH589855 CKD589835:CKD589855 CTZ589835:CTZ589855 DDV589835:DDV589855 DNR589835:DNR589855 DXN589835:DXN589855 EHJ589835:EHJ589855 ERF589835:ERF589855 FBB589835:FBB589855 FKX589835:FKX589855 FUT589835:FUT589855 GEP589835:GEP589855 GOL589835:GOL589855 GYH589835:GYH589855 HID589835:HID589855 HRZ589835:HRZ589855 IBV589835:IBV589855 ILR589835:ILR589855 IVN589835:IVN589855 JFJ589835:JFJ589855 JPF589835:JPF589855 JZB589835:JZB589855 KIX589835:KIX589855 KST589835:KST589855 LCP589835:LCP589855 LML589835:LML589855 LWH589835:LWH589855 MGD589835:MGD589855 MPZ589835:MPZ589855 MZV589835:MZV589855 NJR589835:NJR589855 NTN589835:NTN589855 ODJ589835:ODJ589855 ONF589835:ONF589855 OXB589835:OXB589855 PGX589835:PGX589855 PQT589835:PQT589855 QAP589835:QAP589855 QKL589835:QKL589855 QUH589835:QUH589855 RED589835:RED589855 RNZ589835:RNZ589855 RXV589835:RXV589855 SHR589835:SHR589855 SRN589835:SRN589855 TBJ589835:TBJ589855 TLF589835:TLF589855 TVB589835:TVB589855 UEX589835:UEX589855 UOT589835:UOT589855 UYP589835:UYP589855 VIL589835:VIL589855 VSH589835:VSH589855 WCD589835:WCD589855 WLZ589835:WLZ589855 WVV589835:WVV589855 N655371:N655391 JJ655371:JJ655391 TF655371:TF655391 ADB655371:ADB655391 AMX655371:AMX655391 AWT655371:AWT655391 BGP655371:BGP655391 BQL655371:BQL655391 CAH655371:CAH655391 CKD655371:CKD655391 CTZ655371:CTZ655391 DDV655371:DDV655391 DNR655371:DNR655391 DXN655371:DXN655391 EHJ655371:EHJ655391 ERF655371:ERF655391 FBB655371:FBB655391 FKX655371:FKX655391 FUT655371:FUT655391 GEP655371:GEP655391 GOL655371:GOL655391 GYH655371:GYH655391 HID655371:HID655391 HRZ655371:HRZ655391 IBV655371:IBV655391 ILR655371:ILR655391 IVN655371:IVN655391 JFJ655371:JFJ655391 JPF655371:JPF655391 JZB655371:JZB655391 KIX655371:KIX655391 KST655371:KST655391 LCP655371:LCP655391 LML655371:LML655391 LWH655371:LWH655391 MGD655371:MGD655391 MPZ655371:MPZ655391 MZV655371:MZV655391 NJR655371:NJR655391 NTN655371:NTN655391 ODJ655371:ODJ655391 ONF655371:ONF655391 OXB655371:OXB655391 PGX655371:PGX655391 PQT655371:PQT655391 QAP655371:QAP655391 QKL655371:QKL655391 QUH655371:QUH655391 RED655371:RED655391 RNZ655371:RNZ655391 RXV655371:RXV655391 SHR655371:SHR655391 SRN655371:SRN655391 TBJ655371:TBJ655391 TLF655371:TLF655391 TVB655371:TVB655391 UEX655371:UEX655391 UOT655371:UOT655391 UYP655371:UYP655391 VIL655371:VIL655391 VSH655371:VSH655391 WCD655371:WCD655391 WLZ655371:WLZ655391 WVV655371:WVV655391 N720907:N720927 JJ720907:JJ720927 TF720907:TF720927 ADB720907:ADB720927 AMX720907:AMX720927 AWT720907:AWT720927 BGP720907:BGP720927 BQL720907:BQL720927 CAH720907:CAH720927 CKD720907:CKD720927 CTZ720907:CTZ720927 DDV720907:DDV720927 DNR720907:DNR720927 DXN720907:DXN720927 EHJ720907:EHJ720927 ERF720907:ERF720927 FBB720907:FBB720927 FKX720907:FKX720927 FUT720907:FUT720927 GEP720907:GEP720927 GOL720907:GOL720927 GYH720907:GYH720927 HID720907:HID720927 HRZ720907:HRZ720927 IBV720907:IBV720927 ILR720907:ILR720927 IVN720907:IVN720927 JFJ720907:JFJ720927 JPF720907:JPF720927 JZB720907:JZB720927 KIX720907:KIX720927 KST720907:KST720927 LCP720907:LCP720927 LML720907:LML720927 LWH720907:LWH720927 MGD720907:MGD720927 MPZ720907:MPZ720927 MZV720907:MZV720927 NJR720907:NJR720927 NTN720907:NTN720927 ODJ720907:ODJ720927 ONF720907:ONF720927 OXB720907:OXB720927 PGX720907:PGX720927 PQT720907:PQT720927 QAP720907:QAP720927 QKL720907:QKL720927 QUH720907:QUH720927 RED720907:RED720927 RNZ720907:RNZ720927 RXV720907:RXV720927 SHR720907:SHR720927 SRN720907:SRN720927 TBJ720907:TBJ720927 TLF720907:TLF720927 TVB720907:TVB720927 UEX720907:UEX720927 UOT720907:UOT720927 UYP720907:UYP720927 VIL720907:VIL720927 VSH720907:VSH720927 WCD720907:WCD720927 WLZ720907:WLZ720927 WVV720907:WVV720927 N786443:N786463 JJ786443:JJ786463 TF786443:TF786463 ADB786443:ADB786463 AMX786443:AMX786463 AWT786443:AWT786463 BGP786443:BGP786463 BQL786443:BQL786463 CAH786443:CAH786463 CKD786443:CKD786463 CTZ786443:CTZ786463 DDV786443:DDV786463 DNR786443:DNR786463 DXN786443:DXN786463 EHJ786443:EHJ786463 ERF786443:ERF786463 FBB786443:FBB786463 FKX786443:FKX786463 FUT786443:FUT786463 GEP786443:GEP786463 GOL786443:GOL786463 GYH786443:GYH786463 HID786443:HID786463 HRZ786443:HRZ786463 IBV786443:IBV786463 ILR786443:ILR786463 IVN786443:IVN786463 JFJ786443:JFJ786463 JPF786443:JPF786463 JZB786443:JZB786463 KIX786443:KIX786463 KST786443:KST786463 LCP786443:LCP786463 LML786443:LML786463 LWH786443:LWH786463 MGD786443:MGD786463 MPZ786443:MPZ786463 MZV786443:MZV786463 NJR786443:NJR786463 NTN786443:NTN786463 ODJ786443:ODJ786463 ONF786443:ONF786463 OXB786443:OXB786463 PGX786443:PGX786463 PQT786443:PQT786463 QAP786443:QAP786463 QKL786443:QKL786463 QUH786443:QUH786463 RED786443:RED786463 RNZ786443:RNZ786463 RXV786443:RXV786463 SHR786443:SHR786463 SRN786443:SRN786463 TBJ786443:TBJ786463 TLF786443:TLF786463 TVB786443:TVB786463 UEX786443:UEX786463 UOT786443:UOT786463 UYP786443:UYP786463 VIL786443:VIL786463 VSH786443:VSH786463 WCD786443:WCD786463 WLZ786443:WLZ786463 WVV786443:WVV786463 N851979:N851999 JJ851979:JJ851999 TF851979:TF851999 ADB851979:ADB851999 AMX851979:AMX851999 AWT851979:AWT851999 BGP851979:BGP851999 BQL851979:BQL851999 CAH851979:CAH851999 CKD851979:CKD851999 CTZ851979:CTZ851999 DDV851979:DDV851999 DNR851979:DNR851999 DXN851979:DXN851999 EHJ851979:EHJ851999 ERF851979:ERF851999 FBB851979:FBB851999 FKX851979:FKX851999 FUT851979:FUT851999 GEP851979:GEP851999 GOL851979:GOL851999 GYH851979:GYH851999 HID851979:HID851999 HRZ851979:HRZ851999 IBV851979:IBV851999 ILR851979:ILR851999 IVN851979:IVN851999 JFJ851979:JFJ851999 JPF851979:JPF851999 JZB851979:JZB851999 KIX851979:KIX851999 KST851979:KST851999 LCP851979:LCP851999 LML851979:LML851999 LWH851979:LWH851999 MGD851979:MGD851999 MPZ851979:MPZ851999 MZV851979:MZV851999 NJR851979:NJR851999 NTN851979:NTN851999 ODJ851979:ODJ851999 ONF851979:ONF851999 OXB851979:OXB851999 PGX851979:PGX851999 PQT851979:PQT851999 QAP851979:QAP851999 QKL851979:QKL851999 QUH851979:QUH851999 RED851979:RED851999 RNZ851979:RNZ851999 RXV851979:RXV851999 SHR851979:SHR851999 SRN851979:SRN851999 TBJ851979:TBJ851999 TLF851979:TLF851999 TVB851979:TVB851999 UEX851979:UEX851999 UOT851979:UOT851999 UYP851979:UYP851999 VIL851979:VIL851999 VSH851979:VSH851999 WCD851979:WCD851999 WLZ851979:WLZ851999 WVV851979:WVV851999 N917515:N917535 JJ917515:JJ917535 TF917515:TF917535 ADB917515:ADB917535 AMX917515:AMX917535 AWT917515:AWT917535 BGP917515:BGP917535 BQL917515:BQL917535 CAH917515:CAH917535 CKD917515:CKD917535 CTZ917515:CTZ917535 DDV917515:DDV917535 DNR917515:DNR917535 DXN917515:DXN917535 EHJ917515:EHJ917535 ERF917515:ERF917535 FBB917515:FBB917535 FKX917515:FKX917535 FUT917515:FUT917535 GEP917515:GEP917535 GOL917515:GOL917535 GYH917515:GYH917535 HID917515:HID917535 HRZ917515:HRZ917535 IBV917515:IBV917535 ILR917515:ILR917535 IVN917515:IVN917535 JFJ917515:JFJ917535 JPF917515:JPF917535 JZB917515:JZB917535 KIX917515:KIX917535 KST917515:KST917535 LCP917515:LCP917535 LML917515:LML917535 LWH917515:LWH917535 MGD917515:MGD917535 MPZ917515:MPZ917535 MZV917515:MZV917535 NJR917515:NJR917535 NTN917515:NTN917535 ODJ917515:ODJ917535 ONF917515:ONF917535 OXB917515:OXB917535 PGX917515:PGX917535 PQT917515:PQT917535 QAP917515:QAP917535 QKL917515:QKL917535 QUH917515:QUH917535 RED917515:RED917535 RNZ917515:RNZ917535 RXV917515:RXV917535 SHR917515:SHR917535 SRN917515:SRN917535 TBJ917515:TBJ917535 TLF917515:TLF917535 TVB917515:TVB917535 UEX917515:UEX917535 UOT917515:UOT917535 UYP917515:UYP917535 VIL917515:VIL917535 VSH917515:VSH917535 WCD917515:WCD917535 WLZ917515:WLZ917535 WVV917515:WVV917535 N983051:N983071 JJ983051:JJ983071 TF983051:TF983071 ADB983051:ADB983071 AMX983051:AMX983071 AWT983051:AWT983071 BGP983051:BGP983071 BQL983051:BQL983071 CAH983051:CAH983071 CKD983051:CKD983071 CTZ983051:CTZ983071 DDV983051:DDV983071 DNR983051:DNR983071 DXN983051:DXN983071 EHJ983051:EHJ983071 ERF983051:ERF983071 FBB983051:FBB983071 FKX983051:FKX983071 FUT983051:FUT983071 GEP983051:GEP983071 GOL983051:GOL983071 GYH983051:GYH983071 HID983051:HID983071 HRZ983051:HRZ983071 IBV983051:IBV983071 ILR983051:ILR983071 IVN983051:IVN983071 JFJ983051:JFJ983071 JPF983051:JPF983071 JZB983051:JZB983071 KIX983051:KIX983071 KST983051:KST983071 LCP983051:LCP983071 LML983051:LML983071 LWH983051:LWH983071 MGD983051:MGD983071 MPZ983051:MPZ983071 MZV983051:MZV983071 NJR983051:NJR983071 NTN983051:NTN983071 ODJ983051:ODJ983071 ONF983051:ONF983071 OXB983051:OXB983071 PGX983051:PGX983071 PQT983051:PQT983071 QAP983051:QAP983071 QKL983051:QKL983071 QUH983051:QUH983071 RED983051:RED983071 RNZ983051:RNZ983071 RXV983051:RXV983071 SHR983051:SHR983071 SRN983051:SRN983071 TBJ983051:TBJ983071 TLF983051:TLF983071 TVB983051:TVB983071 UEX983051:UEX983071 UOT983051:UOT983071 UYP983051:UYP983071 VIL983051:VIL983071 VSH983051:VSH983071 WCD983051:WCD983071 WLZ983051:WLZ983071 WVV983051:WVV983071" xr:uid="{B3BC2D1B-0834-4A96-BF45-4E085FEA9122}"/>
  </dataValidations>
  <pageMargins left="0.75" right="0.75" top="1" bottom="1" header="0.5" footer="0.5"/>
  <pageSetup paperSize="9" orientation="landscape" r:id="rId1"/>
  <headerFooter alignWithMargins="0"/>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B1083-9858-4453-BDA2-24343A5C5EE6}">
  <sheetPr>
    <tabColor theme="8" tint="-0.499984740745262"/>
  </sheetPr>
  <dimension ref="A1:H56"/>
  <sheetViews>
    <sheetView zoomScale="90" zoomScaleNormal="90" workbookViewId="0">
      <selection activeCell="A3" sqref="A3:D4"/>
    </sheetView>
  </sheetViews>
  <sheetFormatPr defaultRowHeight="12.5"/>
  <cols>
    <col min="1" max="1" width="55.81640625" style="341" customWidth="1"/>
    <col min="2" max="2" width="27.453125" style="341" customWidth="1"/>
    <col min="3" max="256" width="8.81640625" style="341"/>
    <col min="257" max="257" width="55.81640625" style="341" customWidth="1"/>
    <col min="258" max="258" width="27.453125" style="341" customWidth="1"/>
    <col min="259" max="512" width="8.81640625" style="341"/>
    <col min="513" max="513" width="55.81640625" style="341" customWidth="1"/>
    <col min="514" max="514" width="27.453125" style="341" customWidth="1"/>
    <col min="515" max="768" width="8.81640625" style="341"/>
    <col min="769" max="769" width="55.81640625" style="341" customWidth="1"/>
    <col min="770" max="770" width="27.453125" style="341" customWidth="1"/>
    <col min="771" max="1024" width="8.81640625" style="341"/>
    <col min="1025" max="1025" width="55.81640625" style="341" customWidth="1"/>
    <col min="1026" max="1026" width="27.453125" style="341" customWidth="1"/>
    <col min="1027" max="1280" width="8.81640625" style="341"/>
    <col min="1281" max="1281" width="55.81640625" style="341" customWidth="1"/>
    <col min="1282" max="1282" width="27.453125" style="341" customWidth="1"/>
    <col min="1283" max="1536" width="8.81640625" style="341"/>
    <col min="1537" max="1537" width="55.81640625" style="341" customWidth="1"/>
    <col min="1538" max="1538" width="27.453125" style="341" customWidth="1"/>
    <col min="1539" max="1792" width="8.81640625" style="341"/>
    <col min="1793" max="1793" width="55.81640625" style="341" customWidth="1"/>
    <col min="1794" max="1794" width="27.453125" style="341" customWidth="1"/>
    <col min="1795" max="2048" width="8.81640625" style="341"/>
    <col min="2049" max="2049" width="55.81640625" style="341" customWidth="1"/>
    <col min="2050" max="2050" width="27.453125" style="341" customWidth="1"/>
    <col min="2051" max="2304" width="8.81640625" style="341"/>
    <col min="2305" max="2305" width="55.81640625" style="341" customWidth="1"/>
    <col min="2306" max="2306" width="27.453125" style="341" customWidth="1"/>
    <col min="2307" max="2560" width="8.81640625" style="341"/>
    <col min="2561" max="2561" width="55.81640625" style="341" customWidth="1"/>
    <col min="2562" max="2562" width="27.453125" style="341" customWidth="1"/>
    <col min="2563" max="2816" width="8.81640625" style="341"/>
    <col min="2817" max="2817" width="55.81640625" style="341" customWidth="1"/>
    <col min="2818" max="2818" width="27.453125" style="341" customWidth="1"/>
    <col min="2819" max="3072" width="8.81640625" style="341"/>
    <col min="3073" max="3073" width="55.81640625" style="341" customWidth="1"/>
    <col min="3074" max="3074" width="27.453125" style="341" customWidth="1"/>
    <col min="3075" max="3328" width="8.81640625" style="341"/>
    <col min="3329" max="3329" width="55.81640625" style="341" customWidth="1"/>
    <col min="3330" max="3330" width="27.453125" style="341" customWidth="1"/>
    <col min="3331" max="3584" width="8.81640625" style="341"/>
    <col min="3585" max="3585" width="55.81640625" style="341" customWidth="1"/>
    <col min="3586" max="3586" width="27.453125" style="341" customWidth="1"/>
    <col min="3587" max="3840" width="8.81640625" style="341"/>
    <col min="3841" max="3841" width="55.81640625" style="341" customWidth="1"/>
    <col min="3842" max="3842" width="27.453125" style="341" customWidth="1"/>
    <col min="3843" max="4096" width="8.81640625" style="341"/>
    <col min="4097" max="4097" width="55.81640625" style="341" customWidth="1"/>
    <col min="4098" max="4098" width="27.453125" style="341" customWidth="1"/>
    <col min="4099" max="4352" width="8.81640625" style="341"/>
    <col min="4353" max="4353" width="55.81640625" style="341" customWidth="1"/>
    <col min="4354" max="4354" width="27.453125" style="341" customWidth="1"/>
    <col min="4355" max="4608" width="8.81640625" style="341"/>
    <col min="4609" max="4609" width="55.81640625" style="341" customWidth="1"/>
    <col min="4610" max="4610" width="27.453125" style="341" customWidth="1"/>
    <col min="4611" max="4864" width="8.81640625" style="341"/>
    <col min="4865" max="4865" width="55.81640625" style="341" customWidth="1"/>
    <col min="4866" max="4866" width="27.453125" style="341" customWidth="1"/>
    <col min="4867" max="5120" width="8.81640625" style="341"/>
    <col min="5121" max="5121" width="55.81640625" style="341" customWidth="1"/>
    <col min="5122" max="5122" width="27.453125" style="341" customWidth="1"/>
    <col min="5123" max="5376" width="8.81640625" style="341"/>
    <col min="5377" max="5377" width="55.81640625" style="341" customWidth="1"/>
    <col min="5378" max="5378" width="27.453125" style="341" customWidth="1"/>
    <col min="5379" max="5632" width="8.81640625" style="341"/>
    <col min="5633" max="5633" width="55.81640625" style="341" customWidth="1"/>
    <col min="5634" max="5634" width="27.453125" style="341" customWidth="1"/>
    <col min="5635" max="5888" width="8.81640625" style="341"/>
    <col min="5889" max="5889" width="55.81640625" style="341" customWidth="1"/>
    <col min="5890" max="5890" width="27.453125" style="341" customWidth="1"/>
    <col min="5891" max="6144" width="8.81640625" style="341"/>
    <col min="6145" max="6145" width="55.81640625" style="341" customWidth="1"/>
    <col min="6146" max="6146" width="27.453125" style="341" customWidth="1"/>
    <col min="6147" max="6400" width="8.81640625" style="341"/>
    <col min="6401" max="6401" width="55.81640625" style="341" customWidth="1"/>
    <col min="6402" max="6402" width="27.453125" style="341" customWidth="1"/>
    <col min="6403" max="6656" width="8.81640625" style="341"/>
    <col min="6657" max="6657" width="55.81640625" style="341" customWidth="1"/>
    <col min="6658" max="6658" width="27.453125" style="341" customWidth="1"/>
    <col min="6659" max="6912" width="8.81640625" style="341"/>
    <col min="6913" max="6913" width="55.81640625" style="341" customWidth="1"/>
    <col min="6914" max="6914" width="27.453125" style="341" customWidth="1"/>
    <col min="6915" max="7168" width="8.81640625" style="341"/>
    <col min="7169" max="7169" width="55.81640625" style="341" customWidth="1"/>
    <col min="7170" max="7170" width="27.453125" style="341" customWidth="1"/>
    <col min="7171" max="7424" width="8.81640625" style="341"/>
    <col min="7425" max="7425" width="55.81640625" style="341" customWidth="1"/>
    <col min="7426" max="7426" width="27.453125" style="341" customWidth="1"/>
    <col min="7427" max="7680" width="8.81640625" style="341"/>
    <col min="7681" max="7681" width="55.81640625" style="341" customWidth="1"/>
    <col min="7682" max="7682" width="27.453125" style="341" customWidth="1"/>
    <col min="7683" max="7936" width="8.81640625" style="341"/>
    <col min="7937" max="7937" width="55.81640625" style="341" customWidth="1"/>
    <col min="7938" max="7938" width="27.453125" style="341" customWidth="1"/>
    <col min="7939" max="8192" width="8.81640625" style="341"/>
    <col min="8193" max="8193" width="55.81640625" style="341" customWidth="1"/>
    <col min="8194" max="8194" width="27.453125" style="341" customWidth="1"/>
    <col min="8195" max="8448" width="8.81640625" style="341"/>
    <col min="8449" max="8449" width="55.81640625" style="341" customWidth="1"/>
    <col min="8450" max="8450" width="27.453125" style="341" customWidth="1"/>
    <col min="8451" max="8704" width="8.81640625" style="341"/>
    <col min="8705" max="8705" width="55.81640625" style="341" customWidth="1"/>
    <col min="8706" max="8706" width="27.453125" style="341" customWidth="1"/>
    <col min="8707" max="8960" width="8.81640625" style="341"/>
    <col min="8961" max="8961" width="55.81640625" style="341" customWidth="1"/>
    <col min="8962" max="8962" width="27.453125" style="341" customWidth="1"/>
    <col min="8963" max="9216" width="8.81640625" style="341"/>
    <col min="9217" max="9217" width="55.81640625" style="341" customWidth="1"/>
    <col min="9218" max="9218" width="27.453125" style="341" customWidth="1"/>
    <col min="9219" max="9472" width="8.81640625" style="341"/>
    <col min="9473" max="9473" width="55.81640625" style="341" customWidth="1"/>
    <col min="9474" max="9474" width="27.453125" style="341" customWidth="1"/>
    <col min="9475" max="9728" width="8.81640625" style="341"/>
    <col min="9729" max="9729" width="55.81640625" style="341" customWidth="1"/>
    <col min="9730" max="9730" width="27.453125" style="341" customWidth="1"/>
    <col min="9731" max="9984" width="8.81640625" style="341"/>
    <col min="9985" max="9985" width="55.81640625" style="341" customWidth="1"/>
    <col min="9986" max="9986" width="27.453125" style="341" customWidth="1"/>
    <col min="9987" max="10240" width="8.81640625" style="341"/>
    <col min="10241" max="10241" width="55.81640625" style="341" customWidth="1"/>
    <col min="10242" max="10242" width="27.453125" style="341" customWidth="1"/>
    <col min="10243" max="10496" width="8.81640625" style="341"/>
    <col min="10497" max="10497" width="55.81640625" style="341" customWidth="1"/>
    <col min="10498" max="10498" width="27.453125" style="341" customWidth="1"/>
    <col min="10499" max="10752" width="8.81640625" style="341"/>
    <col min="10753" max="10753" width="55.81640625" style="341" customWidth="1"/>
    <col min="10754" max="10754" width="27.453125" style="341" customWidth="1"/>
    <col min="10755" max="11008" width="8.81640625" style="341"/>
    <col min="11009" max="11009" width="55.81640625" style="341" customWidth="1"/>
    <col min="11010" max="11010" width="27.453125" style="341" customWidth="1"/>
    <col min="11011" max="11264" width="8.81640625" style="341"/>
    <col min="11265" max="11265" width="55.81640625" style="341" customWidth="1"/>
    <col min="11266" max="11266" width="27.453125" style="341" customWidth="1"/>
    <col min="11267" max="11520" width="8.81640625" style="341"/>
    <col min="11521" max="11521" width="55.81640625" style="341" customWidth="1"/>
    <col min="11522" max="11522" width="27.453125" style="341" customWidth="1"/>
    <col min="11523" max="11776" width="8.81640625" style="341"/>
    <col min="11777" max="11777" width="55.81640625" style="341" customWidth="1"/>
    <col min="11778" max="11778" width="27.453125" style="341" customWidth="1"/>
    <col min="11779" max="12032" width="8.81640625" style="341"/>
    <col min="12033" max="12033" width="55.81640625" style="341" customWidth="1"/>
    <col min="12034" max="12034" width="27.453125" style="341" customWidth="1"/>
    <col min="12035" max="12288" width="8.81640625" style="341"/>
    <col min="12289" max="12289" width="55.81640625" style="341" customWidth="1"/>
    <col min="12290" max="12290" width="27.453125" style="341" customWidth="1"/>
    <col min="12291" max="12544" width="8.81640625" style="341"/>
    <col min="12545" max="12545" width="55.81640625" style="341" customWidth="1"/>
    <col min="12546" max="12546" width="27.453125" style="341" customWidth="1"/>
    <col min="12547" max="12800" width="8.81640625" style="341"/>
    <col min="12801" max="12801" width="55.81640625" style="341" customWidth="1"/>
    <col min="12802" max="12802" width="27.453125" style="341" customWidth="1"/>
    <col min="12803" max="13056" width="8.81640625" style="341"/>
    <col min="13057" max="13057" width="55.81640625" style="341" customWidth="1"/>
    <col min="13058" max="13058" width="27.453125" style="341" customWidth="1"/>
    <col min="13059" max="13312" width="8.81640625" style="341"/>
    <col min="13313" max="13313" width="55.81640625" style="341" customWidth="1"/>
    <col min="13314" max="13314" width="27.453125" style="341" customWidth="1"/>
    <col min="13315" max="13568" width="8.81640625" style="341"/>
    <col min="13569" max="13569" width="55.81640625" style="341" customWidth="1"/>
    <col min="13570" max="13570" width="27.453125" style="341" customWidth="1"/>
    <col min="13571" max="13824" width="8.81640625" style="341"/>
    <col min="13825" max="13825" width="55.81640625" style="341" customWidth="1"/>
    <col min="13826" max="13826" width="27.453125" style="341" customWidth="1"/>
    <col min="13827" max="14080" width="8.81640625" style="341"/>
    <col min="14081" max="14081" width="55.81640625" style="341" customWidth="1"/>
    <col min="14082" max="14082" width="27.453125" style="341" customWidth="1"/>
    <col min="14083" max="14336" width="8.81640625" style="341"/>
    <col min="14337" max="14337" width="55.81640625" style="341" customWidth="1"/>
    <col min="14338" max="14338" width="27.453125" style="341" customWidth="1"/>
    <col min="14339" max="14592" width="8.81640625" style="341"/>
    <col min="14593" max="14593" width="55.81640625" style="341" customWidth="1"/>
    <col min="14594" max="14594" width="27.453125" style="341" customWidth="1"/>
    <col min="14595" max="14848" width="8.81640625" style="341"/>
    <col min="14849" max="14849" width="55.81640625" style="341" customWidth="1"/>
    <col min="14850" max="14850" width="27.453125" style="341" customWidth="1"/>
    <col min="14851" max="15104" width="8.81640625" style="341"/>
    <col min="15105" max="15105" width="55.81640625" style="341" customWidth="1"/>
    <col min="15106" max="15106" width="27.453125" style="341" customWidth="1"/>
    <col min="15107" max="15360" width="8.81640625" style="341"/>
    <col min="15361" max="15361" width="55.81640625" style="341" customWidth="1"/>
    <col min="15362" max="15362" width="27.453125" style="341" customWidth="1"/>
    <col min="15363" max="15616" width="8.81640625" style="341"/>
    <col min="15617" max="15617" width="55.81640625" style="341" customWidth="1"/>
    <col min="15618" max="15618" width="27.453125" style="341" customWidth="1"/>
    <col min="15619" max="15872" width="8.81640625" style="341"/>
    <col min="15873" max="15873" width="55.81640625" style="341" customWidth="1"/>
    <col min="15874" max="15874" width="27.453125" style="341" customWidth="1"/>
    <col min="15875" max="16128" width="8.81640625" style="341"/>
    <col min="16129" max="16129" width="55.81640625" style="341" customWidth="1"/>
    <col min="16130" max="16130" width="27.453125" style="341" customWidth="1"/>
    <col min="16131" max="16384" width="8.81640625" style="341"/>
  </cols>
  <sheetData>
    <row r="1" spans="1:8" ht="15.5">
      <c r="A1" s="340" t="s">
        <v>510</v>
      </c>
    </row>
    <row r="2" spans="1:8">
      <c r="A2" s="342" t="s">
        <v>511</v>
      </c>
      <c r="B2" s="342" t="s">
        <v>512</v>
      </c>
    </row>
    <row r="3" spans="1:8">
      <c r="A3" s="342" t="s">
        <v>513</v>
      </c>
      <c r="B3" s="342" t="s">
        <v>514</v>
      </c>
    </row>
    <row r="4" spans="1:8" ht="61.5" customHeight="1">
      <c r="A4" s="75" t="s">
        <v>515</v>
      </c>
      <c r="B4" s="76" t="s">
        <v>2560</v>
      </c>
    </row>
    <row r="5" spans="1:8" s="36" customFormat="1">
      <c r="A5" s="75" t="s">
        <v>516</v>
      </c>
      <c r="B5" s="343" t="e">
        <f>#REF!</f>
        <v>#REF!</v>
      </c>
    </row>
    <row r="6" spans="1:8" s="36" customFormat="1" ht="13">
      <c r="A6" s="77" t="s">
        <v>517</v>
      </c>
    </row>
    <row r="7" spans="1:8" s="36" customFormat="1" ht="13">
      <c r="A7" s="77" t="s">
        <v>518</v>
      </c>
      <c r="B7" s="33" t="s">
        <v>2561</v>
      </c>
      <c r="E7" s="78"/>
      <c r="G7" s="78"/>
    </row>
    <row r="8" spans="1:8" s="36" customFormat="1" ht="70.5" customHeight="1">
      <c r="A8" s="77"/>
      <c r="B8" s="647" t="s">
        <v>519</v>
      </c>
      <c r="C8" s="647"/>
      <c r="D8" s="647"/>
      <c r="E8" s="647"/>
      <c r="F8" s="647"/>
      <c r="G8" s="647"/>
    </row>
    <row r="9" spans="1:8" s="36" customFormat="1" ht="13">
      <c r="B9" s="33" t="s">
        <v>520</v>
      </c>
      <c r="E9" s="78"/>
      <c r="G9" s="78"/>
    </row>
    <row r="10" spans="1:8" s="36" customFormat="1" ht="13">
      <c r="B10" s="33" t="s">
        <v>521</v>
      </c>
      <c r="E10" s="78"/>
      <c r="G10" s="78"/>
    </row>
    <row r="11" spans="1:8" s="36" customFormat="1" ht="13">
      <c r="B11" s="33"/>
      <c r="E11" s="78"/>
      <c r="G11" s="78"/>
    </row>
    <row r="12" spans="1:8" s="36" customFormat="1" ht="14">
      <c r="A12" s="79" t="s">
        <v>522</v>
      </c>
      <c r="B12" s="33" t="s">
        <v>2562</v>
      </c>
      <c r="E12" s="78"/>
      <c r="G12" s="78"/>
    </row>
    <row r="13" spans="1:8" s="36" customFormat="1" ht="14">
      <c r="A13" s="79" t="s">
        <v>523</v>
      </c>
      <c r="B13" s="33" t="s">
        <v>524</v>
      </c>
      <c r="E13" s="78"/>
      <c r="G13" s="78"/>
    </row>
    <row r="14" spans="1:8" s="36" customFormat="1" ht="14">
      <c r="A14" s="79" t="s">
        <v>525</v>
      </c>
      <c r="B14" s="33" t="s">
        <v>2563</v>
      </c>
      <c r="E14" s="78"/>
      <c r="G14" s="78"/>
    </row>
    <row r="15" spans="1:8" s="36" customFormat="1">
      <c r="E15" s="78"/>
      <c r="G15" s="78"/>
    </row>
    <row r="16" spans="1:8" ht="13">
      <c r="A16" s="648" t="s">
        <v>526</v>
      </c>
      <c r="B16" s="649"/>
      <c r="C16" s="344" t="s">
        <v>527</v>
      </c>
      <c r="D16" s="344" t="s">
        <v>3</v>
      </c>
      <c r="E16" s="344" t="s">
        <v>4</v>
      </c>
      <c r="F16" s="344" t="s">
        <v>5</v>
      </c>
      <c r="G16" s="344" t="s">
        <v>6</v>
      </c>
      <c r="H16" s="344" t="s">
        <v>531</v>
      </c>
    </row>
    <row r="17" spans="1:8" ht="13">
      <c r="A17" s="345" t="s">
        <v>2564</v>
      </c>
      <c r="B17" s="345" t="s">
        <v>528</v>
      </c>
      <c r="C17" s="346">
        <f t="shared" ref="C17:H17" si="0">SUM($B23:$B27)</f>
        <v>26</v>
      </c>
      <c r="D17" s="346">
        <f t="shared" si="0"/>
        <v>26</v>
      </c>
      <c r="E17" s="346">
        <f t="shared" si="0"/>
        <v>26</v>
      </c>
      <c r="F17" s="346">
        <f t="shared" si="0"/>
        <v>26</v>
      </c>
      <c r="G17" s="346">
        <f t="shared" si="0"/>
        <v>26</v>
      </c>
      <c r="H17" s="346">
        <f t="shared" si="0"/>
        <v>26</v>
      </c>
    </row>
    <row r="18" spans="1:8" ht="13.5" customHeight="1">
      <c r="A18" s="345"/>
      <c r="B18" s="345" t="s">
        <v>529</v>
      </c>
      <c r="C18" s="346"/>
      <c r="D18" s="346"/>
      <c r="E18" s="346"/>
      <c r="F18" s="346"/>
      <c r="G18" s="346"/>
      <c r="H18" s="346"/>
    </row>
    <row r="21" spans="1:8" ht="13">
      <c r="A21" s="347" t="s">
        <v>2565</v>
      </c>
    </row>
    <row r="22" spans="1:8" ht="13">
      <c r="A22" s="345" t="s">
        <v>2566</v>
      </c>
      <c r="B22" s="345" t="s">
        <v>2567</v>
      </c>
      <c r="C22" s="345" t="s">
        <v>527</v>
      </c>
      <c r="D22" s="345" t="s">
        <v>530</v>
      </c>
      <c r="E22" s="345" t="s">
        <v>531</v>
      </c>
    </row>
    <row r="23" spans="1:8" ht="13">
      <c r="A23" s="341" t="s">
        <v>2568</v>
      </c>
      <c r="B23" s="346">
        <v>26</v>
      </c>
      <c r="C23" s="348">
        <f>ROUNDUP(0.2*(B23),0)</f>
        <v>6</v>
      </c>
      <c r="D23" s="348">
        <f>ROUNDUP(0.2*(B23),0)</f>
        <v>6</v>
      </c>
      <c r="E23" s="348">
        <f>ROUNDUP(0.2*(B23),0)</f>
        <v>6</v>
      </c>
      <c r="G23" s="348" t="s">
        <v>2569</v>
      </c>
    </row>
    <row r="24" spans="1:8" ht="13">
      <c r="A24" s="341" t="s">
        <v>2570</v>
      </c>
      <c r="B24" s="346"/>
      <c r="C24" s="348">
        <f>ROUNDUP((16.25+0.0375*$B24),0)</f>
        <v>17</v>
      </c>
      <c r="D24" s="348">
        <f>ROUNDUP((16.25+0.0375*$B24),0)</f>
        <v>17</v>
      </c>
      <c r="E24" s="348">
        <f>ROUNDUP((16.25+0.0375*$B24),0)</f>
        <v>17</v>
      </c>
    </row>
    <row r="25" spans="1:8" ht="13">
      <c r="A25" s="341" t="s">
        <v>2571</v>
      </c>
      <c r="B25" s="346"/>
      <c r="C25" s="348">
        <f>ROUNDUP((20+0.03*$B25),0)</f>
        <v>20</v>
      </c>
      <c r="D25" s="348">
        <f>ROUNDUP((20+0.03*$B25),0)</f>
        <v>20</v>
      </c>
      <c r="E25" s="348">
        <f>ROUNDUP((20+0.03*$B25),0)</f>
        <v>20</v>
      </c>
    </row>
    <row r="26" spans="1:8" ht="13">
      <c r="A26" s="341" t="s">
        <v>2572</v>
      </c>
      <c r="B26" s="346"/>
      <c r="C26" s="348">
        <f>ROUNDUP((37.5+0.0125*$B26),0)</f>
        <v>38</v>
      </c>
      <c r="D26" s="348">
        <f>ROUNDUP((37.5+0.0125*$B26),0)</f>
        <v>38</v>
      </c>
      <c r="E26" s="348">
        <f>ROUNDUP((37.5+0.0125*$B26),0)</f>
        <v>38</v>
      </c>
    </row>
    <row r="27" spans="1:8" ht="13">
      <c r="A27" s="341" t="s">
        <v>2573</v>
      </c>
      <c r="B27" s="346"/>
      <c r="C27" s="348">
        <v>100</v>
      </c>
      <c r="D27" s="348">
        <v>100</v>
      </c>
      <c r="E27" s="348">
        <v>100</v>
      </c>
    </row>
    <row r="28" spans="1:8" ht="13">
      <c r="A28" s="341" t="s">
        <v>2574</v>
      </c>
      <c r="B28" s="346"/>
      <c r="C28" s="348">
        <f>ROUNDUP(SQRT($B28),0)</f>
        <v>0</v>
      </c>
      <c r="D28" s="348">
        <f>ROUNDUP(SQRT($B28),0)</f>
        <v>0</v>
      </c>
      <c r="E28" s="348">
        <f>ROUNDUP(SQRT($B28),0)</f>
        <v>0</v>
      </c>
    </row>
    <row r="30" spans="1:8" ht="37.5" customHeight="1">
      <c r="A30" s="647" t="s">
        <v>532</v>
      </c>
      <c r="B30" s="647"/>
      <c r="C30" s="647"/>
      <c r="D30" s="647"/>
      <c r="E30" s="647"/>
      <c r="F30" s="647"/>
      <c r="G30" s="647"/>
    </row>
    <row r="31" spans="1:8" ht="40.5" customHeight="1">
      <c r="A31" s="647" t="s">
        <v>533</v>
      </c>
      <c r="B31" s="647"/>
      <c r="C31" s="647"/>
      <c r="D31" s="647"/>
      <c r="E31" s="647"/>
      <c r="F31" s="647"/>
      <c r="G31" s="647"/>
    </row>
    <row r="32" spans="1:8" ht="67" customHeight="1">
      <c r="A32" s="650" t="s">
        <v>2575</v>
      </c>
      <c r="B32" s="650"/>
      <c r="C32" s="650"/>
      <c r="D32" s="650"/>
      <c r="E32" s="650"/>
      <c r="F32" s="650"/>
      <c r="G32" s="650"/>
    </row>
    <row r="33" spans="1:8" ht="13">
      <c r="A33" s="347"/>
      <c r="H33" s="74"/>
    </row>
    <row r="34" spans="1:8" ht="13">
      <c r="A34" s="349"/>
      <c r="B34" s="349"/>
      <c r="C34" s="349"/>
      <c r="D34" s="349"/>
      <c r="E34" s="349"/>
    </row>
    <row r="35" spans="1:8" ht="13">
      <c r="A35" s="350"/>
      <c r="B35" s="349"/>
      <c r="C35" s="349"/>
      <c r="D35" s="349"/>
      <c r="E35" s="349"/>
    </row>
    <row r="37" spans="1:8" ht="13">
      <c r="A37" s="350"/>
      <c r="B37" s="349"/>
      <c r="C37" s="349"/>
      <c r="D37" s="349"/>
      <c r="E37" s="349"/>
    </row>
    <row r="39" spans="1:8" ht="13">
      <c r="A39" s="350"/>
      <c r="B39" s="349"/>
      <c r="C39" s="349"/>
      <c r="D39" s="349"/>
      <c r="E39" s="349"/>
    </row>
    <row r="42" spans="1:8" s="348" customFormat="1" ht="13">
      <c r="A42" s="351"/>
      <c r="B42" s="351"/>
      <c r="C42" s="351"/>
      <c r="D42" s="351"/>
      <c r="E42" s="351"/>
      <c r="F42" s="351"/>
      <c r="G42" s="351"/>
    </row>
    <row r="43" spans="1:8" s="348" customFormat="1" ht="13">
      <c r="A43" s="351"/>
      <c r="B43" s="351"/>
      <c r="C43" s="351"/>
      <c r="D43" s="351"/>
      <c r="E43" s="351"/>
      <c r="F43" s="351"/>
      <c r="G43" s="351"/>
    </row>
    <row r="45" spans="1:8" ht="13">
      <c r="A45" s="347"/>
    </row>
    <row r="46" spans="1:8" ht="13">
      <c r="A46" s="349"/>
      <c r="B46" s="349"/>
      <c r="C46" s="349"/>
      <c r="D46" s="349"/>
      <c r="E46" s="349"/>
    </row>
    <row r="47" spans="1:8" ht="13">
      <c r="A47" s="350"/>
      <c r="B47" s="349"/>
      <c r="C47" s="349"/>
      <c r="D47" s="349"/>
      <c r="E47" s="349"/>
    </row>
    <row r="49" spans="1:7" ht="13">
      <c r="A49" s="350"/>
      <c r="B49" s="349"/>
      <c r="C49" s="349"/>
      <c r="D49" s="349"/>
      <c r="E49" s="349"/>
    </row>
    <row r="51" spans="1:7" ht="13">
      <c r="A51" s="350"/>
      <c r="B51" s="349"/>
      <c r="C51" s="349"/>
      <c r="D51" s="349"/>
      <c r="E51" s="349"/>
    </row>
    <row r="54" spans="1:7" s="348" customFormat="1" ht="13">
      <c r="A54" s="351"/>
      <c r="B54" s="351"/>
      <c r="C54" s="351"/>
      <c r="D54" s="351"/>
      <c r="E54" s="351"/>
      <c r="F54" s="351"/>
      <c r="G54" s="351"/>
    </row>
    <row r="55" spans="1:7" s="348" customFormat="1" ht="13">
      <c r="A55" s="351"/>
      <c r="B55" s="351"/>
      <c r="C55" s="351"/>
      <c r="D55" s="351"/>
      <c r="E55" s="351"/>
      <c r="F55" s="351"/>
      <c r="G55" s="351"/>
    </row>
    <row r="56" spans="1:7">
      <c r="A56" s="352"/>
    </row>
  </sheetData>
  <mergeCells count="5">
    <mergeCell ref="B8:G8"/>
    <mergeCell ref="A16:B16"/>
    <mergeCell ref="A30:G30"/>
    <mergeCell ref="A31:G31"/>
    <mergeCell ref="A32:G32"/>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8DA88-3D87-4963-AF3B-74B543A1D39A}">
  <dimension ref="A1:B43"/>
  <sheetViews>
    <sheetView view="pageBreakPreview" zoomScale="90" zoomScaleNormal="100" zoomScaleSheetLayoutView="90" workbookViewId="0"/>
  </sheetViews>
  <sheetFormatPr defaultColWidth="9" defaultRowHeight="13"/>
  <cols>
    <col min="1" max="1" width="40.453125" style="27" customWidth="1"/>
    <col min="2" max="2" width="46.453125" style="27" customWidth="1"/>
    <col min="3" max="256" width="9" style="117"/>
    <col min="257" max="257" width="40.453125" style="117" customWidth="1"/>
    <col min="258" max="258" width="46.453125" style="117" customWidth="1"/>
    <col min="259" max="512" width="9" style="117"/>
    <col min="513" max="513" width="40.453125" style="117" customWidth="1"/>
    <col min="514" max="514" width="46.453125" style="117" customWidth="1"/>
    <col min="515" max="768" width="9" style="117"/>
    <col min="769" max="769" width="40.453125" style="117" customWidth="1"/>
    <col min="770" max="770" width="46.453125" style="117" customWidth="1"/>
    <col min="771" max="1024" width="9" style="117"/>
    <col min="1025" max="1025" width="40.453125" style="117" customWidth="1"/>
    <col min="1026" max="1026" width="46.453125" style="117" customWidth="1"/>
    <col min="1027" max="1280" width="9" style="117"/>
    <col min="1281" max="1281" width="40.453125" style="117" customWidth="1"/>
    <col min="1282" max="1282" width="46.453125" style="117" customWidth="1"/>
    <col min="1283" max="1536" width="9" style="117"/>
    <col min="1537" max="1537" width="40.453125" style="117" customWidth="1"/>
    <col min="1538" max="1538" width="46.453125" style="117" customWidth="1"/>
    <col min="1539" max="1792" width="9" style="117"/>
    <col min="1793" max="1793" width="40.453125" style="117" customWidth="1"/>
    <col min="1794" max="1794" width="46.453125" style="117" customWidth="1"/>
    <col min="1795" max="2048" width="9" style="117"/>
    <col min="2049" max="2049" width="40.453125" style="117" customWidth="1"/>
    <col min="2050" max="2050" width="46.453125" style="117" customWidth="1"/>
    <col min="2051" max="2304" width="9" style="117"/>
    <col min="2305" max="2305" width="40.453125" style="117" customWidth="1"/>
    <col min="2306" max="2306" width="46.453125" style="117" customWidth="1"/>
    <col min="2307" max="2560" width="9" style="117"/>
    <col min="2561" max="2561" width="40.453125" style="117" customWidth="1"/>
    <col min="2562" max="2562" width="46.453125" style="117" customWidth="1"/>
    <col min="2563" max="2816" width="9" style="117"/>
    <col min="2817" max="2817" width="40.453125" style="117" customWidth="1"/>
    <col min="2818" max="2818" width="46.453125" style="117" customWidth="1"/>
    <col min="2819" max="3072" width="9" style="117"/>
    <col min="3073" max="3073" width="40.453125" style="117" customWidth="1"/>
    <col min="3074" max="3074" width="46.453125" style="117" customWidth="1"/>
    <col min="3075" max="3328" width="9" style="117"/>
    <col min="3329" max="3329" width="40.453125" style="117" customWidth="1"/>
    <col min="3330" max="3330" width="46.453125" style="117" customWidth="1"/>
    <col min="3331" max="3584" width="9" style="117"/>
    <col min="3585" max="3585" width="40.453125" style="117" customWidth="1"/>
    <col min="3586" max="3586" width="46.453125" style="117" customWidth="1"/>
    <col min="3587" max="3840" width="9" style="117"/>
    <col min="3841" max="3841" width="40.453125" style="117" customWidth="1"/>
    <col min="3842" max="3842" width="46.453125" style="117" customWidth="1"/>
    <col min="3843" max="4096" width="9" style="117"/>
    <col min="4097" max="4097" width="40.453125" style="117" customWidth="1"/>
    <col min="4098" max="4098" width="46.453125" style="117" customWidth="1"/>
    <col min="4099" max="4352" width="9" style="117"/>
    <col min="4353" max="4353" width="40.453125" style="117" customWidth="1"/>
    <col min="4354" max="4354" width="46.453125" style="117" customWidth="1"/>
    <col min="4355" max="4608" width="9" style="117"/>
    <col min="4609" max="4609" width="40.453125" style="117" customWidth="1"/>
    <col min="4610" max="4610" width="46.453125" style="117" customWidth="1"/>
    <col min="4611" max="4864" width="9" style="117"/>
    <col min="4865" max="4865" width="40.453125" style="117" customWidth="1"/>
    <col min="4866" max="4866" width="46.453125" style="117" customWidth="1"/>
    <col min="4867" max="5120" width="9" style="117"/>
    <col min="5121" max="5121" width="40.453125" style="117" customWidth="1"/>
    <col min="5122" max="5122" width="46.453125" style="117" customWidth="1"/>
    <col min="5123" max="5376" width="9" style="117"/>
    <col min="5377" max="5377" width="40.453125" style="117" customWidth="1"/>
    <col min="5378" max="5378" width="46.453125" style="117" customWidth="1"/>
    <col min="5379" max="5632" width="9" style="117"/>
    <col min="5633" max="5633" width="40.453125" style="117" customWidth="1"/>
    <col min="5634" max="5634" width="46.453125" style="117" customWidth="1"/>
    <col min="5635" max="5888" width="9" style="117"/>
    <col min="5889" max="5889" width="40.453125" style="117" customWidth="1"/>
    <col min="5890" max="5890" width="46.453125" style="117" customWidth="1"/>
    <col min="5891" max="6144" width="9" style="117"/>
    <col min="6145" max="6145" width="40.453125" style="117" customWidth="1"/>
    <col min="6146" max="6146" width="46.453125" style="117" customWidth="1"/>
    <col min="6147" max="6400" width="9" style="117"/>
    <col min="6401" max="6401" width="40.453125" style="117" customWidth="1"/>
    <col min="6402" max="6402" width="46.453125" style="117" customWidth="1"/>
    <col min="6403" max="6656" width="9" style="117"/>
    <col min="6657" max="6657" width="40.453125" style="117" customWidth="1"/>
    <col min="6658" max="6658" width="46.453125" style="117" customWidth="1"/>
    <col min="6659" max="6912" width="9" style="117"/>
    <col min="6913" max="6913" width="40.453125" style="117" customWidth="1"/>
    <col min="6914" max="6914" width="46.453125" style="117" customWidth="1"/>
    <col min="6915" max="7168" width="9" style="117"/>
    <col min="7169" max="7169" width="40.453125" style="117" customWidth="1"/>
    <col min="7170" max="7170" width="46.453125" style="117" customWidth="1"/>
    <col min="7171" max="7424" width="9" style="117"/>
    <col min="7425" max="7425" width="40.453125" style="117" customWidth="1"/>
    <col min="7426" max="7426" width="46.453125" style="117" customWidth="1"/>
    <col min="7427" max="7680" width="9" style="117"/>
    <col min="7681" max="7681" width="40.453125" style="117" customWidth="1"/>
    <col min="7682" max="7682" width="46.453125" style="117" customWidth="1"/>
    <col min="7683" max="7936" width="9" style="117"/>
    <col min="7937" max="7937" width="40.453125" style="117" customWidth="1"/>
    <col min="7938" max="7938" width="46.453125" style="117" customWidth="1"/>
    <col min="7939" max="8192" width="9" style="117"/>
    <col min="8193" max="8193" width="40.453125" style="117" customWidth="1"/>
    <col min="8194" max="8194" width="46.453125" style="117" customWidth="1"/>
    <col min="8195" max="8448" width="9" style="117"/>
    <col min="8449" max="8449" width="40.453125" style="117" customWidth="1"/>
    <col min="8450" max="8450" width="46.453125" style="117" customWidth="1"/>
    <col min="8451" max="8704" width="9" style="117"/>
    <col min="8705" max="8705" width="40.453125" style="117" customWidth="1"/>
    <col min="8706" max="8706" width="46.453125" style="117" customWidth="1"/>
    <col min="8707" max="8960" width="9" style="117"/>
    <col min="8961" max="8961" width="40.453125" style="117" customWidth="1"/>
    <col min="8962" max="8962" width="46.453125" style="117" customWidth="1"/>
    <col min="8963" max="9216" width="9" style="117"/>
    <col min="9217" max="9217" width="40.453125" style="117" customWidth="1"/>
    <col min="9218" max="9218" width="46.453125" style="117" customWidth="1"/>
    <col min="9219" max="9472" width="9" style="117"/>
    <col min="9473" max="9473" width="40.453125" style="117" customWidth="1"/>
    <col min="9474" max="9474" width="46.453125" style="117" customWidth="1"/>
    <col min="9475" max="9728" width="9" style="117"/>
    <col min="9729" max="9729" width="40.453125" style="117" customWidth="1"/>
    <col min="9730" max="9730" width="46.453125" style="117" customWidth="1"/>
    <col min="9731" max="9984" width="9" style="117"/>
    <col min="9985" max="9985" width="40.453125" style="117" customWidth="1"/>
    <col min="9986" max="9986" width="46.453125" style="117" customWidth="1"/>
    <col min="9987" max="10240" width="9" style="117"/>
    <col min="10241" max="10241" width="40.453125" style="117" customWidth="1"/>
    <col min="10242" max="10242" width="46.453125" style="117" customWidth="1"/>
    <col min="10243" max="10496" width="9" style="117"/>
    <col min="10497" max="10497" width="40.453125" style="117" customWidth="1"/>
    <col min="10498" max="10498" width="46.453125" style="117" customWidth="1"/>
    <col min="10499" max="10752" width="9" style="117"/>
    <col min="10753" max="10753" width="40.453125" style="117" customWidth="1"/>
    <col min="10754" max="10754" width="46.453125" style="117" customWidth="1"/>
    <col min="10755" max="11008" width="9" style="117"/>
    <col min="11009" max="11009" width="40.453125" style="117" customWidth="1"/>
    <col min="11010" max="11010" width="46.453125" style="117" customWidth="1"/>
    <col min="11011" max="11264" width="9" style="117"/>
    <col min="11265" max="11265" width="40.453125" style="117" customWidth="1"/>
    <col min="11266" max="11266" width="46.453125" style="117" customWidth="1"/>
    <col min="11267" max="11520" width="9" style="117"/>
    <col min="11521" max="11521" width="40.453125" style="117" customWidth="1"/>
    <col min="11522" max="11522" width="46.453125" style="117" customWidth="1"/>
    <col min="11523" max="11776" width="9" style="117"/>
    <col min="11777" max="11777" width="40.453125" style="117" customWidth="1"/>
    <col min="11778" max="11778" width="46.453125" style="117" customWidth="1"/>
    <col min="11779" max="12032" width="9" style="117"/>
    <col min="12033" max="12033" width="40.453125" style="117" customWidth="1"/>
    <col min="12034" max="12034" width="46.453125" style="117" customWidth="1"/>
    <col min="12035" max="12288" width="9" style="117"/>
    <col min="12289" max="12289" width="40.453125" style="117" customWidth="1"/>
    <col min="12290" max="12290" width="46.453125" style="117" customWidth="1"/>
    <col min="12291" max="12544" width="9" style="117"/>
    <col min="12545" max="12545" width="40.453125" style="117" customWidth="1"/>
    <col min="12546" max="12546" width="46.453125" style="117" customWidth="1"/>
    <col min="12547" max="12800" width="9" style="117"/>
    <col min="12801" max="12801" width="40.453125" style="117" customWidth="1"/>
    <col min="12802" max="12802" width="46.453125" style="117" customWidth="1"/>
    <col min="12803" max="13056" width="9" style="117"/>
    <col min="13057" max="13057" width="40.453125" style="117" customWidth="1"/>
    <col min="13058" max="13058" width="46.453125" style="117" customWidth="1"/>
    <col min="13059" max="13312" width="9" style="117"/>
    <col min="13313" max="13313" width="40.453125" style="117" customWidth="1"/>
    <col min="13314" max="13314" width="46.453125" style="117" customWidth="1"/>
    <col min="13315" max="13568" width="9" style="117"/>
    <col min="13569" max="13569" width="40.453125" style="117" customWidth="1"/>
    <col min="13570" max="13570" width="46.453125" style="117" customWidth="1"/>
    <col min="13571" max="13824" width="9" style="117"/>
    <col min="13825" max="13825" width="40.453125" style="117" customWidth="1"/>
    <col min="13826" max="13826" width="46.453125" style="117" customWidth="1"/>
    <col min="13827" max="14080" width="9" style="117"/>
    <col min="14081" max="14081" width="40.453125" style="117" customWidth="1"/>
    <col min="14082" max="14082" width="46.453125" style="117" customWidth="1"/>
    <col min="14083" max="14336" width="9" style="117"/>
    <col min="14337" max="14337" width="40.453125" style="117" customWidth="1"/>
    <col min="14338" max="14338" width="46.453125" style="117" customWidth="1"/>
    <col min="14339" max="14592" width="9" style="117"/>
    <col min="14593" max="14593" width="40.453125" style="117" customWidth="1"/>
    <col min="14594" max="14594" width="46.453125" style="117" customWidth="1"/>
    <col min="14595" max="14848" width="9" style="117"/>
    <col min="14849" max="14849" width="40.453125" style="117" customWidth="1"/>
    <col min="14850" max="14850" width="46.453125" style="117" customWidth="1"/>
    <col min="14851" max="15104" width="9" style="117"/>
    <col min="15105" max="15105" width="40.453125" style="117" customWidth="1"/>
    <col min="15106" max="15106" width="46.453125" style="117" customWidth="1"/>
    <col min="15107" max="15360" width="9" style="117"/>
    <col min="15361" max="15361" width="40.453125" style="117" customWidth="1"/>
    <col min="15362" max="15362" width="46.453125" style="117" customWidth="1"/>
    <col min="15363" max="15616" width="9" style="117"/>
    <col min="15617" max="15617" width="40.453125" style="117" customWidth="1"/>
    <col min="15618" max="15618" width="46.453125" style="117" customWidth="1"/>
    <col min="15619" max="15872" width="9" style="117"/>
    <col min="15873" max="15873" width="40.453125" style="117" customWidth="1"/>
    <col min="15874" max="15874" width="46.453125" style="117" customWidth="1"/>
    <col min="15875" max="16128" width="9" style="117"/>
    <col min="16129" max="16129" width="40.453125" style="117" customWidth="1"/>
    <col min="16130" max="16130" width="46.453125" style="117" customWidth="1"/>
    <col min="16131" max="16384" width="9" style="117"/>
  </cols>
  <sheetData>
    <row r="1" spans="1:2" ht="163.5" customHeight="1">
      <c r="A1" s="353"/>
      <c r="B1" s="354" t="s">
        <v>724</v>
      </c>
    </row>
    <row r="2" spans="1:2" ht="14.5">
      <c r="A2" s="355" t="s">
        <v>725</v>
      </c>
      <c r="B2" s="356"/>
    </row>
    <row r="3" spans="1:2" ht="14.5">
      <c r="A3" s="357" t="s">
        <v>726</v>
      </c>
      <c r="B3" s="358" t="str">
        <f>'1 Basic Info'!C11</f>
        <v>Grönt Paraply i Sverige AB</v>
      </c>
    </row>
    <row r="4" spans="1:2" ht="14.5">
      <c r="A4" s="357" t="s">
        <v>727</v>
      </c>
      <c r="B4" s="358" t="str">
        <f>'1 Basic Info'!C3</f>
        <v>SA-PEFC-FM-001104</v>
      </c>
    </row>
    <row r="5" spans="1:2" ht="14.5">
      <c r="A5" s="357" t="s">
        <v>718</v>
      </c>
      <c r="B5" s="358" t="str">
        <f>'1 Basic Info'!C15</f>
        <v>Sweden</v>
      </c>
    </row>
    <row r="6" spans="1:2" ht="14.5">
      <c r="A6" s="357" t="s">
        <v>728</v>
      </c>
      <c r="B6" s="358">
        <f>'1 Basic Info'!C29</f>
        <v>26</v>
      </c>
    </row>
    <row r="7" spans="1:2" ht="14.5">
      <c r="A7" s="357" t="s">
        <v>729</v>
      </c>
      <c r="B7" s="584">
        <f>'1 Basic Info'!C48</f>
        <v>56943.77</v>
      </c>
    </row>
    <row r="8" spans="1:2" ht="14.5">
      <c r="A8" s="359" t="s">
        <v>730</v>
      </c>
      <c r="B8" s="360" t="s">
        <v>731</v>
      </c>
    </row>
    <row r="9" spans="1:2" ht="14.5">
      <c r="A9" s="39"/>
      <c r="B9" s="39"/>
    </row>
    <row r="10" spans="1:2" ht="14.5">
      <c r="A10" s="361" t="s">
        <v>732</v>
      </c>
      <c r="B10" s="362"/>
    </row>
    <row r="11" spans="1:2" ht="14.5">
      <c r="A11" s="363" t="s">
        <v>733</v>
      </c>
      <c r="B11" s="364" t="s">
        <v>4</v>
      </c>
    </row>
    <row r="12" spans="1:2" ht="14.5">
      <c r="A12" s="363" t="s">
        <v>734</v>
      </c>
      <c r="B12" s="364" t="s">
        <v>2579</v>
      </c>
    </row>
    <row r="13" spans="1:2" ht="14.5">
      <c r="A13" s="363" t="s">
        <v>735</v>
      </c>
      <c r="B13" s="364" t="s">
        <v>3382</v>
      </c>
    </row>
    <row r="14" spans="1:2" ht="29">
      <c r="A14" s="365" t="s">
        <v>736</v>
      </c>
      <c r="B14" s="366"/>
    </row>
    <row r="15" spans="1:2" ht="14.5">
      <c r="A15" s="39"/>
      <c r="B15" s="39"/>
    </row>
    <row r="16" spans="1:2" s="39" customFormat="1" ht="14.5">
      <c r="A16" s="361" t="s">
        <v>737</v>
      </c>
      <c r="B16" s="362"/>
    </row>
    <row r="17" spans="1:2" s="39" customFormat="1" ht="14.5">
      <c r="A17" s="363" t="s">
        <v>738</v>
      </c>
      <c r="B17" s="364">
        <v>0</v>
      </c>
    </row>
    <row r="18" spans="1:2" s="39" customFormat="1" ht="14.5">
      <c r="A18" s="363" t="s">
        <v>739</v>
      </c>
      <c r="B18" s="364">
        <v>0</v>
      </c>
    </row>
    <row r="19" spans="1:2" s="39" customFormat="1" ht="14.5">
      <c r="A19" s="363" t="s">
        <v>740</v>
      </c>
      <c r="B19" s="364">
        <v>1</v>
      </c>
    </row>
    <row r="20" spans="1:2" s="39" customFormat="1" ht="14.5">
      <c r="A20" s="363" t="s">
        <v>741</v>
      </c>
      <c r="B20" s="364">
        <v>2</v>
      </c>
    </row>
    <row r="21" spans="1:2" s="39" customFormat="1" ht="14.5">
      <c r="A21" s="363" t="s">
        <v>742</v>
      </c>
      <c r="B21" s="364" t="s">
        <v>90</v>
      </c>
    </row>
    <row r="22" spans="1:2" s="39" customFormat="1" ht="14.5">
      <c r="A22" s="367" t="s">
        <v>743</v>
      </c>
      <c r="B22" s="368" t="s">
        <v>744</v>
      </c>
    </row>
    <row r="23" spans="1:2" s="39" customFormat="1" ht="14.5"/>
    <row r="24" spans="1:2" s="39" customFormat="1" ht="14.5">
      <c r="A24" s="355" t="s">
        <v>745</v>
      </c>
      <c r="B24" s="369"/>
    </row>
    <row r="25" spans="1:2" s="39" customFormat="1" ht="43.5">
      <c r="A25" s="652" t="s">
        <v>746</v>
      </c>
      <c r="B25" s="370" t="s">
        <v>747</v>
      </c>
    </row>
    <row r="26" spans="1:2" s="39" customFormat="1" ht="14.5">
      <c r="A26" s="653"/>
      <c r="B26" s="370"/>
    </row>
    <row r="27" spans="1:2" s="39" customFormat="1" ht="14.5">
      <c r="A27" s="357"/>
      <c r="B27" s="371"/>
    </row>
    <row r="28" spans="1:2" s="39" customFormat="1" ht="14.5">
      <c r="A28" s="359" t="s">
        <v>748</v>
      </c>
      <c r="B28" s="585">
        <v>45510</v>
      </c>
    </row>
    <row r="29" spans="1:2" s="39" customFormat="1" ht="14.5">
      <c r="B29" s="372"/>
    </row>
    <row r="30" spans="1:2" s="39" customFormat="1" ht="14.5">
      <c r="A30" s="355" t="s">
        <v>749</v>
      </c>
      <c r="B30" s="369"/>
    </row>
    <row r="31" spans="1:2" s="27" customFormat="1" ht="14.5">
      <c r="A31" s="653" t="s">
        <v>750</v>
      </c>
      <c r="B31" s="370" t="s">
        <v>751</v>
      </c>
    </row>
    <row r="32" spans="1:2" s="27" customFormat="1" ht="14.5">
      <c r="A32" s="653"/>
      <c r="B32" s="370"/>
    </row>
    <row r="33" spans="1:2" s="27" customFormat="1" ht="14.5">
      <c r="A33" s="653"/>
      <c r="B33" s="373"/>
    </row>
    <row r="34" spans="1:2" s="27" customFormat="1" ht="45.75" customHeight="1">
      <c r="A34" s="357" t="s">
        <v>726</v>
      </c>
      <c r="B34" s="27" t="s">
        <v>3382</v>
      </c>
    </row>
    <row r="35" spans="1:2" s="27" customFormat="1" ht="58.5" customHeight="1">
      <c r="A35" s="374" t="s">
        <v>752</v>
      </c>
      <c r="B35" s="586" t="s">
        <v>3382</v>
      </c>
    </row>
    <row r="36" spans="1:2" ht="14.5">
      <c r="A36" s="359" t="s">
        <v>748</v>
      </c>
      <c r="B36" s="587">
        <v>45524</v>
      </c>
    </row>
    <row r="37" spans="1:2" s="375" customFormat="1" ht="10.5" customHeight="1">
      <c r="A37" s="39"/>
      <c r="B37" s="39"/>
    </row>
    <row r="38" spans="1:2" s="375" customFormat="1" ht="10.5" customHeight="1">
      <c r="A38" s="654" t="s">
        <v>753</v>
      </c>
      <c r="B38" s="654"/>
    </row>
    <row r="39" spans="1:2" s="375" customFormat="1" ht="10.5">
      <c r="A39" s="651" t="s">
        <v>552</v>
      </c>
      <c r="B39" s="651"/>
    </row>
    <row r="40" spans="1:2" s="375" customFormat="1" ht="10.5">
      <c r="A40" s="651" t="s">
        <v>754</v>
      </c>
      <c r="B40" s="651"/>
    </row>
    <row r="41" spans="1:2" s="375" customFormat="1" ht="10.5">
      <c r="A41" s="376"/>
      <c r="B41" s="376"/>
    </row>
    <row r="42" spans="1:2" s="375" customFormat="1" ht="10.5">
      <c r="A42" s="651" t="s">
        <v>554</v>
      </c>
      <c r="B42" s="651"/>
    </row>
    <row r="43" spans="1:2">
      <c r="A43" s="651" t="s">
        <v>555</v>
      </c>
      <c r="B43" s="651"/>
    </row>
  </sheetData>
  <mergeCells count="7">
    <mergeCell ref="A43:B43"/>
    <mergeCell ref="A25:A26"/>
    <mergeCell ref="A31:A33"/>
    <mergeCell ref="A38:B38"/>
    <mergeCell ref="A39:B39"/>
    <mergeCell ref="A40:B40"/>
    <mergeCell ref="A42:B42"/>
  </mergeCells>
  <pageMargins left="0.75" right="0.75" top="1" bottom="1" header="0.5" footer="0.5"/>
  <pageSetup paperSize="9" scale="81" orientation="portrait" horizontalDpi="4294967294"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785352-12BB-4E3E-BF3B-EB7518CD7693}">
  <dimension ref="A1:BN108"/>
  <sheetViews>
    <sheetView view="pageBreakPreview" zoomScale="90" zoomScaleNormal="100" zoomScaleSheetLayoutView="90" workbookViewId="0">
      <selection activeCell="D28" sqref="D28"/>
    </sheetView>
  </sheetViews>
  <sheetFormatPr defaultColWidth="8" defaultRowHeight="13"/>
  <cols>
    <col min="1" max="1" width="23.453125" style="381" customWidth="1"/>
    <col min="2" max="2" width="21.81640625" style="381" customWidth="1"/>
    <col min="3" max="3" width="15.453125" style="380" customWidth="1"/>
    <col min="4" max="4" width="24.453125" style="380" customWidth="1"/>
    <col min="5" max="12" width="8" style="380" customWidth="1"/>
    <col min="13" max="256" width="8" style="381"/>
    <col min="257" max="257" width="23.453125" style="381" customWidth="1"/>
    <col min="258" max="258" width="21.81640625" style="381" customWidth="1"/>
    <col min="259" max="259" width="15.453125" style="381" customWidth="1"/>
    <col min="260" max="260" width="24.453125" style="381" customWidth="1"/>
    <col min="261" max="512" width="8" style="381"/>
    <col min="513" max="513" width="23.453125" style="381" customWidth="1"/>
    <col min="514" max="514" width="21.81640625" style="381" customWidth="1"/>
    <col min="515" max="515" width="15.453125" style="381" customWidth="1"/>
    <col min="516" max="516" width="24.453125" style="381" customWidth="1"/>
    <col min="517" max="768" width="8" style="381"/>
    <col min="769" max="769" width="23.453125" style="381" customWidth="1"/>
    <col min="770" max="770" width="21.81640625" style="381" customWidth="1"/>
    <col min="771" max="771" width="15.453125" style="381" customWidth="1"/>
    <col min="772" max="772" width="24.453125" style="381" customWidth="1"/>
    <col min="773" max="1024" width="8" style="381"/>
    <col min="1025" max="1025" width="23.453125" style="381" customWidth="1"/>
    <col min="1026" max="1026" width="21.81640625" style="381" customWidth="1"/>
    <col min="1027" max="1027" width="15.453125" style="381" customWidth="1"/>
    <col min="1028" max="1028" width="24.453125" style="381" customWidth="1"/>
    <col min="1029" max="1280" width="8" style="381"/>
    <col min="1281" max="1281" width="23.453125" style="381" customWidth="1"/>
    <col min="1282" max="1282" width="21.81640625" style="381" customWidth="1"/>
    <col min="1283" max="1283" width="15.453125" style="381" customWidth="1"/>
    <col min="1284" max="1284" width="24.453125" style="381" customWidth="1"/>
    <col min="1285" max="1536" width="8" style="381"/>
    <col min="1537" max="1537" width="23.453125" style="381" customWidth="1"/>
    <col min="1538" max="1538" width="21.81640625" style="381" customWidth="1"/>
    <col min="1539" max="1539" width="15.453125" style="381" customWidth="1"/>
    <col min="1540" max="1540" width="24.453125" style="381" customWidth="1"/>
    <col min="1541" max="1792" width="8" style="381"/>
    <col min="1793" max="1793" width="23.453125" style="381" customWidth="1"/>
    <col min="1794" max="1794" width="21.81640625" style="381" customWidth="1"/>
    <col min="1795" max="1795" width="15.453125" style="381" customWidth="1"/>
    <col min="1796" max="1796" width="24.453125" style="381" customWidth="1"/>
    <col min="1797" max="2048" width="8" style="381"/>
    <col min="2049" max="2049" width="23.453125" style="381" customWidth="1"/>
    <col min="2050" max="2050" width="21.81640625" style="381" customWidth="1"/>
    <col min="2051" max="2051" width="15.453125" style="381" customWidth="1"/>
    <col min="2052" max="2052" width="24.453125" style="381" customWidth="1"/>
    <col min="2053" max="2304" width="8" style="381"/>
    <col min="2305" max="2305" width="23.453125" style="381" customWidth="1"/>
    <col min="2306" max="2306" width="21.81640625" style="381" customWidth="1"/>
    <col min="2307" max="2307" width="15.453125" style="381" customWidth="1"/>
    <col min="2308" max="2308" width="24.453125" style="381" customWidth="1"/>
    <col min="2309" max="2560" width="8" style="381"/>
    <col min="2561" max="2561" width="23.453125" style="381" customWidth="1"/>
    <col min="2562" max="2562" width="21.81640625" style="381" customWidth="1"/>
    <col min="2563" max="2563" width="15.453125" style="381" customWidth="1"/>
    <col min="2564" max="2564" width="24.453125" style="381" customWidth="1"/>
    <col min="2565" max="2816" width="8" style="381"/>
    <col min="2817" max="2817" width="23.453125" style="381" customWidth="1"/>
    <col min="2818" max="2818" width="21.81640625" style="381" customWidth="1"/>
    <col min="2819" max="2819" width="15.453125" style="381" customWidth="1"/>
    <col min="2820" max="2820" width="24.453125" style="381" customWidth="1"/>
    <col min="2821" max="3072" width="8" style="381"/>
    <col min="3073" max="3073" width="23.453125" style="381" customWidth="1"/>
    <col min="3074" max="3074" width="21.81640625" style="381" customWidth="1"/>
    <col min="3075" max="3075" width="15.453125" style="381" customWidth="1"/>
    <col min="3076" max="3076" width="24.453125" style="381" customWidth="1"/>
    <col min="3077" max="3328" width="8" style="381"/>
    <col min="3329" max="3329" width="23.453125" style="381" customWidth="1"/>
    <col min="3330" max="3330" width="21.81640625" style="381" customWidth="1"/>
    <col min="3331" max="3331" width="15.453125" style="381" customWidth="1"/>
    <col min="3332" max="3332" width="24.453125" style="381" customWidth="1"/>
    <col min="3333" max="3584" width="8" style="381"/>
    <col min="3585" max="3585" width="23.453125" style="381" customWidth="1"/>
    <col min="3586" max="3586" width="21.81640625" style="381" customWidth="1"/>
    <col min="3587" max="3587" width="15.453125" style="381" customWidth="1"/>
    <col min="3588" max="3588" width="24.453125" style="381" customWidth="1"/>
    <col min="3589" max="3840" width="8" style="381"/>
    <col min="3841" max="3841" width="23.453125" style="381" customWidth="1"/>
    <col min="3842" max="3842" width="21.81640625" style="381" customWidth="1"/>
    <col min="3843" max="3843" width="15.453125" style="381" customWidth="1"/>
    <col min="3844" max="3844" width="24.453125" style="381" customWidth="1"/>
    <col min="3845" max="4096" width="8" style="381"/>
    <col min="4097" max="4097" width="23.453125" style="381" customWidth="1"/>
    <col min="4098" max="4098" width="21.81640625" style="381" customWidth="1"/>
    <col min="4099" max="4099" width="15.453125" style="381" customWidth="1"/>
    <col min="4100" max="4100" width="24.453125" style="381" customWidth="1"/>
    <col min="4101" max="4352" width="8" style="381"/>
    <col min="4353" max="4353" width="23.453125" style="381" customWidth="1"/>
    <col min="4354" max="4354" width="21.81640625" style="381" customWidth="1"/>
    <col min="4355" max="4355" width="15.453125" style="381" customWidth="1"/>
    <col min="4356" max="4356" width="24.453125" style="381" customWidth="1"/>
    <col min="4357" max="4608" width="8" style="381"/>
    <col min="4609" max="4609" width="23.453125" style="381" customWidth="1"/>
    <col min="4610" max="4610" width="21.81640625" style="381" customWidth="1"/>
    <col min="4611" max="4611" width="15.453125" style="381" customWidth="1"/>
    <col min="4612" max="4612" width="24.453125" style="381" customWidth="1"/>
    <col min="4613" max="4864" width="8" style="381"/>
    <col min="4865" max="4865" width="23.453125" style="381" customWidth="1"/>
    <col min="4866" max="4866" width="21.81640625" style="381" customWidth="1"/>
    <col min="4867" max="4867" width="15.453125" style="381" customWidth="1"/>
    <col min="4868" max="4868" width="24.453125" style="381" customWidth="1"/>
    <col min="4869" max="5120" width="8" style="381"/>
    <col min="5121" max="5121" width="23.453125" style="381" customWidth="1"/>
    <col min="5122" max="5122" width="21.81640625" style="381" customWidth="1"/>
    <col min="5123" max="5123" width="15.453125" style="381" customWidth="1"/>
    <col min="5124" max="5124" width="24.453125" style="381" customWidth="1"/>
    <col min="5125" max="5376" width="8" style="381"/>
    <col min="5377" max="5377" width="23.453125" style="381" customWidth="1"/>
    <col min="5378" max="5378" width="21.81640625" style="381" customWidth="1"/>
    <col min="5379" max="5379" width="15.453125" style="381" customWidth="1"/>
    <col min="5380" max="5380" width="24.453125" style="381" customWidth="1"/>
    <col min="5381" max="5632" width="8" style="381"/>
    <col min="5633" max="5633" width="23.453125" style="381" customWidth="1"/>
    <col min="5634" max="5634" width="21.81640625" style="381" customWidth="1"/>
    <col min="5635" max="5635" width="15.453125" style="381" customWidth="1"/>
    <col min="5636" max="5636" width="24.453125" style="381" customWidth="1"/>
    <col min="5637" max="5888" width="8" style="381"/>
    <col min="5889" max="5889" width="23.453125" style="381" customWidth="1"/>
    <col min="5890" max="5890" width="21.81640625" style="381" customWidth="1"/>
    <col min="5891" max="5891" width="15.453125" style="381" customWidth="1"/>
    <col min="5892" max="5892" width="24.453125" style="381" customWidth="1"/>
    <col min="5893" max="6144" width="8" style="381"/>
    <col min="6145" max="6145" width="23.453125" style="381" customWidth="1"/>
    <col min="6146" max="6146" width="21.81640625" style="381" customWidth="1"/>
    <col min="6147" max="6147" width="15.453125" style="381" customWidth="1"/>
    <col min="6148" max="6148" width="24.453125" style="381" customWidth="1"/>
    <col min="6149" max="6400" width="8" style="381"/>
    <col min="6401" max="6401" width="23.453125" style="381" customWidth="1"/>
    <col min="6402" max="6402" width="21.81640625" style="381" customWidth="1"/>
    <col min="6403" max="6403" width="15.453125" style="381" customWidth="1"/>
    <col min="6404" max="6404" width="24.453125" style="381" customWidth="1"/>
    <col min="6405" max="6656" width="8" style="381"/>
    <col min="6657" max="6657" width="23.453125" style="381" customWidth="1"/>
    <col min="6658" max="6658" width="21.81640625" style="381" customWidth="1"/>
    <col min="6659" max="6659" width="15.453125" style="381" customWidth="1"/>
    <col min="6660" max="6660" width="24.453125" style="381" customWidth="1"/>
    <col min="6661" max="6912" width="8" style="381"/>
    <col min="6913" max="6913" width="23.453125" style="381" customWidth="1"/>
    <col min="6914" max="6914" width="21.81640625" style="381" customWidth="1"/>
    <col min="6915" max="6915" width="15.453125" style="381" customWidth="1"/>
    <col min="6916" max="6916" width="24.453125" style="381" customWidth="1"/>
    <col min="6917" max="7168" width="8" style="381"/>
    <col min="7169" max="7169" width="23.453125" style="381" customWidth="1"/>
    <col min="7170" max="7170" width="21.81640625" style="381" customWidth="1"/>
    <col min="7171" max="7171" width="15.453125" style="381" customWidth="1"/>
    <col min="7172" max="7172" width="24.453125" style="381" customWidth="1"/>
    <col min="7173" max="7424" width="8" style="381"/>
    <col min="7425" max="7425" width="23.453125" style="381" customWidth="1"/>
    <col min="7426" max="7426" width="21.81640625" style="381" customWidth="1"/>
    <col min="7427" max="7427" width="15.453125" style="381" customWidth="1"/>
    <col min="7428" max="7428" width="24.453125" style="381" customWidth="1"/>
    <col min="7429" max="7680" width="8" style="381"/>
    <col min="7681" max="7681" width="23.453125" style="381" customWidth="1"/>
    <col min="7682" max="7682" width="21.81640625" style="381" customWidth="1"/>
    <col min="7683" max="7683" width="15.453125" style="381" customWidth="1"/>
    <col min="7684" max="7684" width="24.453125" style="381" customWidth="1"/>
    <col min="7685" max="7936" width="8" style="381"/>
    <col min="7937" max="7937" width="23.453125" style="381" customWidth="1"/>
    <col min="7938" max="7938" width="21.81640625" style="381" customWidth="1"/>
    <col min="7939" max="7939" width="15.453125" style="381" customWidth="1"/>
    <col min="7940" max="7940" width="24.453125" style="381" customWidth="1"/>
    <col min="7941" max="8192" width="8" style="381"/>
    <col min="8193" max="8193" width="23.453125" style="381" customWidth="1"/>
    <col min="8194" max="8194" width="21.81640625" style="381" customWidth="1"/>
    <col min="8195" max="8195" width="15.453125" style="381" customWidth="1"/>
    <col min="8196" max="8196" width="24.453125" style="381" customWidth="1"/>
    <col min="8197" max="8448" width="8" style="381"/>
    <col min="8449" max="8449" width="23.453125" style="381" customWidth="1"/>
    <col min="8450" max="8450" width="21.81640625" style="381" customWidth="1"/>
    <col min="8451" max="8451" width="15.453125" style="381" customWidth="1"/>
    <col min="8452" max="8452" width="24.453125" style="381" customWidth="1"/>
    <col min="8453" max="8704" width="8" style="381"/>
    <col min="8705" max="8705" width="23.453125" style="381" customWidth="1"/>
    <col min="8706" max="8706" width="21.81640625" style="381" customWidth="1"/>
    <col min="8707" max="8707" width="15.453125" style="381" customWidth="1"/>
    <col min="8708" max="8708" width="24.453125" style="381" customWidth="1"/>
    <col min="8709" max="8960" width="8" style="381"/>
    <col min="8961" max="8961" width="23.453125" style="381" customWidth="1"/>
    <col min="8962" max="8962" width="21.81640625" style="381" customWidth="1"/>
    <col min="8963" max="8963" width="15.453125" style="381" customWidth="1"/>
    <col min="8964" max="8964" width="24.453125" style="381" customWidth="1"/>
    <col min="8965" max="9216" width="8" style="381"/>
    <col min="9217" max="9217" width="23.453125" style="381" customWidth="1"/>
    <col min="9218" max="9218" width="21.81640625" style="381" customWidth="1"/>
    <col min="9219" max="9219" width="15.453125" style="381" customWidth="1"/>
    <col min="9220" max="9220" width="24.453125" style="381" customWidth="1"/>
    <col min="9221" max="9472" width="8" style="381"/>
    <col min="9473" max="9473" width="23.453125" style="381" customWidth="1"/>
    <col min="9474" max="9474" width="21.81640625" style="381" customWidth="1"/>
    <col min="9475" max="9475" width="15.453125" style="381" customWidth="1"/>
    <col min="9476" max="9476" width="24.453125" style="381" customWidth="1"/>
    <col min="9477" max="9728" width="8" style="381"/>
    <col min="9729" max="9729" width="23.453125" style="381" customWidth="1"/>
    <col min="9730" max="9730" width="21.81640625" style="381" customWidth="1"/>
    <col min="9731" max="9731" width="15.453125" style="381" customWidth="1"/>
    <col min="9732" max="9732" width="24.453125" style="381" customWidth="1"/>
    <col min="9733" max="9984" width="8" style="381"/>
    <col min="9985" max="9985" width="23.453125" style="381" customWidth="1"/>
    <col min="9986" max="9986" width="21.81640625" style="381" customWidth="1"/>
    <col min="9987" max="9987" width="15.453125" style="381" customWidth="1"/>
    <col min="9988" max="9988" width="24.453125" style="381" customWidth="1"/>
    <col min="9989" max="10240" width="8" style="381"/>
    <col min="10241" max="10241" width="23.453125" style="381" customWidth="1"/>
    <col min="10242" max="10242" width="21.81640625" style="381" customWidth="1"/>
    <col min="10243" max="10243" width="15.453125" style="381" customWidth="1"/>
    <col min="10244" max="10244" width="24.453125" style="381" customWidth="1"/>
    <col min="10245" max="10496" width="8" style="381"/>
    <col min="10497" max="10497" width="23.453125" style="381" customWidth="1"/>
    <col min="10498" max="10498" width="21.81640625" style="381" customWidth="1"/>
    <col min="10499" max="10499" width="15.453125" style="381" customWidth="1"/>
    <col min="10500" max="10500" width="24.453125" style="381" customWidth="1"/>
    <col min="10501" max="10752" width="8" style="381"/>
    <col min="10753" max="10753" width="23.453125" style="381" customWidth="1"/>
    <col min="10754" max="10754" width="21.81640625" style="381" customWidth="1"/>
    <col min="10755" max="10755" width="15.453125" style="381" customWidth="1"/>
    <col min="10756" max="10756" width="24.453125" style="381" customWidth="1"/>
    <col min="10757" max="11008" width="8" style="381"/>
    <col min="11009" max="11009" width="23.453125" style="381" customWidth="1"/>
    <col min="11010" max="11010" width="21.81640625" style="381" customWidth="1"/>
    <col min="11011" max="11011" width="15.453125" style="381" customWidth="1"/>
    <col min="11012" max="11012" width="24.453125" style="381" customWidth="1"/>
    <col min="11013" max="11264" width="8" style="381"/>
    <col min="11265" max="11265" width="23.453125" style="381" customWidth="1"/>
    <col min="11266" max="11266" width="21.81640625" style="381" customWidth="1"/>
    <col min="11267" max="11267" width="15.453125" style="381" customWidth="1"/>
    <col min="11268" max="11268" width="24.453125" style="381" customWidth="1"/>
    <col min="11269" max="11520" width="8" style="381"/>
    <col min="11521" max="11521" width="23.453125" style="381" customWidth="1"/>
    <col min="11522" max="11522" width="21.81640625" style="381" customWidth="1"/>
    <col min="11523" max="11523" width="15.453125" style="381" customWidth="1"/>
    <col min="11524" max="11524" width="24.453125" style="381" customWidth="1"/>
    <col min="11525" max="11776" width="8" style="381"/>
    <col min="11777" max="11777" width="23.453125" style="381" customWidth="1"/>
    <col min="11778" max="11778" width="21.81640625" style="381" customWidth="1"/>
    <col min="11779" max="11779" width="15.453125" style="381" customWidth="1"/>
    <col min="11780" max="11780" width="24.453125" style="381" customWidth="1"/>
    <col min="11781" max="12032" width="8" style="381"/>
    <col min="12033" max="12033" width="23.453125" style="381" customWidth="1"/>
    <col min="12034" max="12034" width="21.81640625" style="381" customWidth="1"/>
    <col min="12035" max="12035" width="15.453125" style="381" customWidth="1"/>
    <col min="12036" max="12036" width="24.453125" style="381" customWidth="1"/>
    <col min="12037" max="12288" width="8" style="381"/>
    <col min="12289" max="12289" width="23.453125" style="381" customWidth="1"/>
    <col min="12290" max="12290" width="21.81640625" style="381" customWidth="1"/>
    <col min="12291" max="12291" width="15.453125" style="381" customWidth="1"/>
    <col min="12292" max="12292" width="24.453125" style="381" customWidth="1"/>
    <col min="12293" max="12544" width="8" style="381"/>
    <col min="12545" max="12545" width="23.453125" style="381" customWidth="1"/>
    <col min="12546" max="12546" width="21.81640625" style="381" customWidth="1"/>
    <col min="12547" max="12547" width="15.453125" style="381" customWidth="1"/>
    <col min="12548" max="12548" width="24.453125" style="381" customWidth="1"/>
    <col min="12549" max="12800" width="8" style="381"/>
    <col min="12801" max="12801" width="23.453125" style="381" customWidth="1"/>
    <col min="12802" max="12802" width="21.81640625" style="381" customWidth="1"/>
    <col min="12803" max="12803" width="15.453125" style="381" customWidth="1"/>
    <col min="12804" max="12804" width="24.453125" style="381" customWidth="1"/>
    <col min="12805" max="13056" width="8" style="381"/>
    <col min="13057" max="13057" width="23.453125" style="381" customWidth="1"/>
    <col min="13058" max="13058" width="21.81640625" style="381" customWidth="1"/>
    <col min="13059" max="13059" width="15.453125" style="381" customWidth="1"/>
    <col min="13060" max="13060" width="24.453125" style="381" customWidth="1"/>
    <col min="13061" max="13312" width="8" style="381"/>
    <col min="13313" max="13313" width="23.453125" style="381" customWidth="1"/>
    <col min="13314" max="13314" width="21.81640625" style="381" customWidth="1"/>
    <col min="13315" max="13315" width="15.453125" style="381" customWidth="1"/>
    <col min="13316" max="13316" width="24.453125" style="381" customWidth="1"/>
    <col min="13317" max="13568" width="8" style="381"/>
    <col min="13569" max="13569" width="23.453125" style="381" customWidth="1"/>
    <col min="13570" max="13570" width="21.81640625" style="381" customWidth="1"/>
    <col min="13571" max="13571" width="15.453125" style="381" customWidth="1"/>
    <col min="13572" max="13572" width="24.453125" style="381" customWidth="1"/>
    <col min="13573" max="13824" width="8" style="381"/>
    <col min="13825" max="13825" width="23.453125" style="381" customWidth="1"/>
    <col min="13826" max="13826" width="21.81640625" style="381" customWidth="1"/>
    <col min="13827" max="13827" width="15.453125" style="381" customWidth="1"/>
    <col min="13828" max="13828" width="24.453125" style="381" customWidth="1"/>
    <col min="13829" max="14080" width="8" style="381"/>
    <col min="14081" max="14081" width="23.453125" style="381" customWidth="1"/>
    <col min="14082" max="14082" width="21.81640625" style="381" customWidth="1"/>
    <col min="14083" max="14083" width="15.453125" style="381" customWidth="1"/>
    <col min="14084" max="14084" width="24.453125" style="381" customWidth="1"/>
    <col min="14085" max="14336" width="8" style="381"/>
    <col min="14337" max="14337" width="23.453125" style="381" customWidth="1"/>
    <col min="14338" max="14338" width="21.81640625" style="381" customWidth="1"/>
    <col min="14339" max="14339" width="15.453125" style="381" customWidth="1"/>
    <col min="14340" max="14340" width="24.453125" style="381" customWidth="1"/>
    <col min="14341" max="14592" width="8" style="381"/>
    <col min="14593" max="14593" width="23.453125" style="381" customWidth="1"/>
    <col min="14594" max="14594" width="21.81640625" style="381" customWidth="1"/>
    <col min="14595" max="14595" width="15.453125" style="381" customWidth="1"/>
    <col min="14596" max="14596" width="24.453125" style="381" customWidth="1"/>
    <col min="14597" max="14848" width="8" style="381"/>
    <col min="14849" max="14849" width="23.453125" style="381" customWidth="1"/>
    <col min="14850" max="14850" width="21.81640625" style="381" customWidth="1"/>
    <col min="14851" max="14851" width="15.453125" style="381" customWidth="1"/>
    <col min="14852" max="14852" width="24.453125" style="381" customWidth="1"/>
    <col min="14853" max="15104" width="8" style="381"/>
    <col min="15105" max="15105" width="23.453125" style="381" customWidth="1"/>
    <col min="15106" max="15106" width="21.81640625" style="381" customWidth="1"/>
    <col min="15107" max="15107" width="15.453125" style="381" customWidth="1"/>
    <col min="15108" max="15108" width="24.453125" style="381" customWidth="1"/>
    <col min="15109" max="15360" width="8" style="381"/>
    <col min="15361" max="15361" width="23.453125" style="381" customWidth="1"/>
    <col min="15362" max="15362" width="21.81640625" style="381" customWidth="1"/>
    <col min="15363" max="15363" width="15.453125" style="381" customWidth="1"/>
    <col min="15364" max="15364" width="24.453125" style="381" customWidth="1"/>
    <col min="15365" max="15616" width="8" style="381"/>
    <col min="15617" max="15617" width="23.453125" style="381" customWidth="1"/>
    <col min="15618" max="15618" width="21.81640625" style="381" customWidth="1"/>
    <col min="15619" max="15619" width="15.453125" style="381" customWidth="1"/>
    <col min="15620" max="15620" width="24.453125" style="381" customWidth="1"/>
    <col min="15621" max="15872" width="8" style="381"/>
    <col min="15873" max="15873" width="23.453125" style="381" customWidth="1"/>
    <col min="15874" max="15874" width="21.81640625" style="381" customWidth="1"/>
    <col min="15875" max="15875" width="15.453125" style="381" customWidth="1"/>
    <col min="15876" max="15876" width="24.453125" style="381" customWidth="1"/>
    <col min="15877" max="16128" width="8" style="381"/>
    <col min="16129" max="16129" width="23.453125" style="381" customWidth="1"/>
    <col min="16130" max="16130" width="21.81640625" style="381" customWidth="1"/>
    <col min="16131" max="16131" width="15.453125" style="381" customWidth="1"/>
    <col min="16132" max="16132" width="24.453125" style="381" customWidth="1"/>
    <col min="16133" max="16384" width="8" style="381"/>
  </cols>
  <sheetData>
    <row r="1" spans="1:66" ht="143.25" customHeight="1">
      <c r="A1" s="377"/>
      <c r="B1" s="659" t="s">
        <v>2576</v>
      </c>
      <c r="C1" s="659"/>
      <c r="D1" s="378"/>
      <c r="E1" s="379"/>
      <c r="M1" s="380"/>
      <c r="N1" s="380"/>
      <c r="O1" s="380"/>
      <c r="P1" s="380"/>
      <c r="Q1" s="380"/>
      <c r="R1" s="380"/>
      <c r="S1" s="380"/>
      <c r="T1" s="380"/>
      <c r="U1" s="380"/>
      <c r="V1" s="380"/>
      <c r="W1" s="380"/>
      <c r="X1" s="380"/>
      <c r="Y1" s="380"/>
      <c r="Z1" s="380"/>
      <c r="AA1" s="380"/>
      <c r="AB1" s="380"/>
      <c r="AC1" s="380"/>
      <c r="AD1" s="380"/>
      <c r="AE1" s="380"/>
      <c r="AF1" s="380"/>
      <c r="AG1" s="380"/>
      <c r="AH1" s="380"/>
      <c r="AI1" s="380"/>
      <c r="AJ1" s="380"/>
      <c r="AK1" s="380"/>
      <c r="AL1" s="380"/>
      <c r="AM1" s="380"/>
      <c r="AN1" s="380"/>
      <c r="AO1" s="380"/>
      <c r="AP1" s="380"/>
      <c r="AQ1" s="380"/>
      <c r="AR1" s="380"/>
      <c r="AS1" s="380"/>
      <c r="AT1" s="380"/>
      <c r="AU1" s="380"/>
      <c r="AV1" s="380"/>
      <c r="AW1" s="380"/>
      <c r="AX1" s="380"/>
      <c r="AY1" s="380"/>
      <c r="AZ1" s="380"/>
      <c r="BA1" s="380"/>
      <c r="BB1" s="380"/>
      <c r="BC1" s="380"/>
      <c r="BD1" s="380"/>
      <c r="BE1" s="380"/>
      <c r="BF1" s="380"/>
      <c r="BG1" s="380"/>
      <c r="BH1" s="380"/>
      <c r="BI1" s="380"/>
      <c r="BJ1" s="380"/>
      <c r="BK1" s="380"/>
      <c r="BL1" s="380"/>
      <c r="BM1" s="380"/>
      <c r="BN1" s="380"/>
    </row>
    <row r="2" spans="1:66" ht="9.75" customHeight="1">
      <c r="A2" s="382"/>
      <c r="B2" s="382"/>
      <c r="C2" s="383"/>
      <c r="D2" s="383"/>
      <c r="M2" s="380"/>
      <c r="N2" s="380"/>
      <c r="O2" s="380"/>
      <c r="P2" s="380"/>
      <c r="Q2" s="380"/>
      <c r="R2" s="380"/>
      <c r="S2" s="380"/>
      <c r="T2" s="380"/>
      <c r="U2" s="380"/>
      <c r="V2" s="380"/>
      <c r="W2" s="380"/>
      <c r="X2" s="380"/>
      <c r="Y2" s="380"/>
      <c r="Z2" s="380"/>
      <c r="AA2" s="380"/>
      <c r="AB2" s="380"/>
      <c r="AC2" s="380"/>
      <c r="AD2" s="380"/>
      <c r="AE2" s="380"/>
      <c r="AF2" s="380"/>
      <c r="AG2" s="380"/>
      <c r="AH2" s="380"/>
      <c r="AI2" s="380"/>
      <c r="AJ2" s="380"/>
      <c r="AK2" s="380"/>
      <c r="AL2" s="380"/>
      <c r="AM2" s="380"/>
      <c r="AN2" s="380"/>
      <c r="AO2" s="380"/>
      <c r="AP2" s="380"/>
      <c r="AQ2" s="380"/>
      <c r="AR2" s="380"/>
      <c r="AS2" s="380"/>
      <c r="AT2" s="380"/>
      <c r="AU2" s="380"/>
      <c r="AV2" s="380"/>
      <c r="AW2" s="380"/>
      <c r="AX2" s="380"/>
      <c r="AY2" s="380"/>
      <c r="AZ2" s="380"/>
      <c r="BA2" s="380"/>
      <c r="BB2" s="380"/>
      <c r="BC2" s="380"/>
      <c r="BD2" s="380"/>
      <c r="BE2" s="380"/>
      <c r="BF2" s="380"/>
      <c r="BG2" s="380"/>
      <c r="BH2" s="380"/>
      <c r="BI2" s="380"/>
      <c r="BJ2" s="380"/>
      <c r="BK2" s="380"/>
      <c r="BL2" s="380"/>
      <c r="BM2" s="380"/>
      <c r="BN2" s="380"/>
    </row>
    <row r="3" spans="1:66">
      <c r="A3" s="660" t="s">
        <v>755</v>
      </c>
      <c r="B3" s="660"/>
      <c r="C3" s="660"/>
      <c r="D3" s="660"/>
      <c r="M3" s="380"/>
      <c r="N3" s="380"/>
      <c r="O3" s="380"/>
      <c r="P3" s="380"/>
      <c r="Q3" s="380"/>
      <c r="R3" s="380"/>
      <c r="S3" s="380"/>
      <c r="T3" s="380"/>
      <c r="U3" s="380"/>
      <c r="V3" s="380"/>
      <c r="W3" s="380"/>
      <c r="X3" s="380"/>
      <c r="Y3" s="380"/>
      <c r="Z3" s="380"/>
      <c r="AA3" s="380"/>
      <c r="AB3" s="380"/>
      <c r="AC3" s="380"/>
      <c r="AD3" s="380"/>
      <c r="AE3" s="380"/>
      <c r="AF3" s="380"/>
      <c r="AG3" s="380"/>
      <c r="AH3" s="380"/>
      <c r="AI3" s="380"/>
      <c r="AJ3" s="380"/>
      <c r="AK3" s="380"/>
      <c r="AL3" s="380"/>
      <c r="AM3" s="380"/>
      <c r="AN3" s="380"/>
      <c r="AO3" s="380"/>
      <c r="AP3" s="380"/>
      <c r="AQ3" s="380"/>
      <c r="AR3" s="380"/>
      <c r="AS3" s="380"/>
      <c r="AT3" s="380"/>
      <c r="AU3" s="380"/>
      <c r="AV3" s="380"/>
      <c r="AW3" s="380"/>
      <c r="AX3" s="380"/>
      <c r="AY3" s="380"/>
      <c r="AZ3" s="380"/>
      <c r="BA3" s="380"/>
      <c r="BB3" s="380"/>
      <c r="BC3" s="380"/>
      <c r="BD3" s="380"/>
      <c r="BE3" s="380"/>
      <c r="BF3" s="380"/>
      <c r="BG3" s="380"/>
      <c r="BH3" s="380"/>
      <c r="BI3" s="380"/>
      <c r="BJ3" s="380"/>
      <c r="BK3" s="380"/>
      <c r="BL3" s="380"/>
      <c r="BM3" s="380"/>
      <c r="BN3" s="380"/>
    </row>
    <row r="4" spans="1:66" ht="14.25" customHeight="1">
      <c r="A4" s="660"/>
      <c r="B4" s="660"/>
      <c r="C4" s="660"/>
      <c r="D4" s="660"/>
      <c r="M4" s="380"/>
      <c r="N4" s="380"/>
      <c r="O4" s="380"/>
      <c r="P4" s="380"/>
      <c r="Q4" s="380"/>
      <c r="R4" s="380"/>
      <c r="S4" s="380"/>
      <c r="T4" s="380"/>
      <c r="U4" s="380"/>
      <c r="V4" s="380"/>
      <c r="W4" s="380"/>
      <c r="X4" s="380"/>
      <c r="Y4" s="380"/>
      <c r="Z4" s="380"/>
      <c r="AA4" s="380"/>
      <c r="AB4" s="380"/>
      <c r="AC4" s="380"/>
      <c r="AD4" s="380"/>
      <c r="AE4" s="380"/>
      <c r="AF4" s="380"/>
      <c r="AG4" s="380"/>
      <c r="AH4" s="380"/>
      <c r="AI4" s="380"/>
      <c r="AJ4" s="380"/>
      <c r="AK4" s="380"/>
      <c r="AL4" s="380"/>
      <c r="AM4" s="380"/>
      <c r="AN4" s="380"/>
      <c r="AO4" s="380"/>
      <c r="AP4" s="380"/>
      <c r="AQ4" s="380"/>
      <c r="AR4" s="380"/>
      <c r="AS4" s="380"/>
      <c r="AT4" s="380"/>
      <c r="AU4" s="380"/>
      <c r="AV4" s="380"/>
      <c r="AW4" s="380"/>
      <c r="AX4" s="380"/>
      <c r="AY4" s="380"/>
      <c r="AZ4" s="380"/>
      <c r="BA4" s="380"/>
      <c r="BB4" s="380"/>
      <c r="BC4" s="380"/>
      <c r="BD4" s="380"/>
      <c r="BE4" s="380"/>
      <c r="BF4" s="380"/>
      <c r="BG4" s="380"/>
      <c r="BH4" s="380"/>
      <c r="BI4" s="380"/>
      <c r="BJ4" s="380"/>
      <c r="BK4" s="380"/>
      <c r="BL4" s="380"/>
      <c r="BM4" s="380"/>
      <c r="BN4" s="380"/>
    </row>
    <row r="5" spans="1:66" ht="25.5" customHeight="1">
      <c r="A5" s="660" t="s">
        <v>756</v>
      </c>
      <c r="B5" s="660"/>
      <c r="C5" s="660"/>
      <c r="D5" s="660"/>
      <c r="M5" s="380"/>
      <c r="N5" s="380"/>
      <c r="O5" s="380"/>
      <c r="P5" s="380"/>
      <c r="Q5" s="380"/>
      <c r="R5" s="380"/>
      <c r="S5" s="380"/>
      <c r="T5" s="380"/>
      <c r="U5" s="380"/>
      <c r="V5" s="380"/>
      <c r="W5" s="380"/>
      <c r="X5" s="380"/>
      <c r="Y5" s="380"/>
      <c r="Z5" s="380"/>
      <c r="AA5" s="380"/>
      <c r="AB5" s="380"/>
      <c r="AC5" s="380"/>
      <c r="AD5" s="380"/>
      <c r="AE5" s="380"/>
      <c r="AF5" s="380"/>
      <c r="AG5" s="380"/>
      <c r="AH5" s="380"/>
      <c r="AI5" s="380"/>
      <c r="AJ5" s="380"/>
      <c r="AK5" s="380"/>
      <c r="AL5" s="380"/>
      <c r="AM5" s="380"/>
      <c r="AN5" s="380"/>
      <c r="AO5" s="380"/>
      <c r="AP5" s="380"/>
      <c r="AQ5" s="380"/>
      <c r="AR5" s="380"/>
      <c r="AS5" s="380"/>
      <c r="AT5" s="380"/>
      <c r="AU5" s="380"/>
      <c r="AV5" s="380"/>
      <c r="AW5" s="380"/>
      <c r="AX5" s="380"/>
      <c r="AY5" s="380"/>
      <c r="AZ5" s="380"/>
      <c r="BA5" s="380"/>
      <c r="BB5" s="380"/>
      <c r="BC5" s="380"/>
      <c r="BD5" s="380"/>
      <c r="BE5" s="380"/>
      <c r="BF5" s="380"/>
      <c r="BG5" s="380"/>
      <c r="BH5" s="380"/>
      <c r="BI5" s="380"/>
      <c r="BJ5" s="380"/>
      <c r="BK5" s="380"/>
      <c r="BL5" s="380"/>
      <c r="BM5" s="380"/>
      <c r="BN5" s="380"/>
    </row>
    <row r="6" spans="1:66" ht="14.5">
      <c r="A6" s="661" t="s">
        <v>725</v>
      </c>
      <c r="B6" s="661"/>
      <c r="C6" s="661"/>
      <c r="D6" s="384"/>
      <c r="M6" s="380"/>
      <c r="N6" s="380"/>
      <c r="O6" s="380"/>
      <c r="P6" s="380"/>
      <c r="Q6" s="380"/>
      <c r="R6" s="380"/>
      <c r="S6" s="380"/>
      <c r="T6" s="380"/>
      <c r="U6" s="380"/>
      <c r="V6" s="380"/>
      <c r="W6" s="380"/>
      <c r="X6" s="380"/>
      <c r="Y6" s="380"/>
      <c r="Z6" s="380"/>
      <c r="AA6" s="380"/>
      <c r="AB6" s="380"/>
      <c r="AC6" s="380"/>
      <c r="AD6" s="380"/>
      <c r="AE6" s="380"/>
      <c r="AF6" s="380"/>
      <c r="AG6" s="380"/>
      <c r="AH6" s="380"/>
      <c r="AI6" s="380"/>
      <c r="AJ6" s="380"/>
      <c r="AK6" s="380"/>
      <c r="AL6" s="380"/>
      <c r="AM6" s="380"/>
      <c r="AN6" s="380"/>
      <c r="AO6" s="380"/>
      <c r="AP6" s="380"/>
      <c r="AQ6" s="380"/>
      <c r="AR6" s="380"/>
      <c r="AS6" s="380"/>
      <c r="AT6" s="380"/>
      <c r="AU6" s="380"/>
      <c r="AV6" s="380"/>
      <c r="AW6" s="380"/>
      <c r="AX6" s="380"/>
      <c r="AY6" s="380"/>
      <c r="AZ6" s="380"/>
      <c r="BA6" s="380"/>
      <c r="BB6" s="380"/>
      <c r="BC6" s="380"/>
      <c r="BD6" s="380"/>
      <c r="BE6" s="380"/>
      <c r="BF6" s="380"/>
      <c r="BG6" s="380"/>
      <c r="BH6" s="380"/>
      <c r="BI6" s="380"/>
      <c r="BJ6" s="380"/>
      <c r="BK6" s="380"/>
      <c r="BL6" s="380"/>
      <c r="BM6" s="380"/>
      <c r="BN6" s="380"/>
    </row>
    <row r="7" spans="1:66" ht="14.5">
      <c r="A7" s="384" t="s">
        <v>726</v>
      </c>
      <c r="B7" s="656" t="str">
        <f>Cover!D3</f>
        <v>Grönt Paraply i Sverige AB</v>
      </c>
      <c r="C7" s="656"/>
      <c r="D7" s="656"/>
      <c r="M7" s="380"/>
      <c r="N7" s="380"/>
      <c r="O7" s="380"/>
      <c r="P7" s="380"/>
      <c r="Q7" s="380"/>
      <c r="R7" s="380"/>
      <c r="S7" s="380"/>
      <c r="T7" s="380"/>
      <c r="U7" s="380"/>
      <c r="V7" s="380"/>
      <c r="W7" s="380"/>
      <c r="X7" s="380"/>
      <c r="Y7" s="380"/>
      <c r="Z7" s="380"/>
      <c r="AA7" s="380"/>
      <c r="AB7" s="380"/>
      <c r="AC7" s="380"/>
      <c r="AD7" s="380"/>
      <c r="AE7" s="380"/>
      <c r="AF7" s="380"/>
      <c r="AG7" s="380"/>
      <c r="AH7" s="380"/>
      <c r="AI7" s="380"/>
      <c r="AJ7" s="380"/>
      <c r="AK7" s="380"/>
      <c r="AL7" s="380"/>
      <c r="AM7" s="380"/>
      <c r="AN7" s="380"/>
      <c r="AO7" s="380"/>
      <c r="AP7" s="380"/>
      <c r="AQ7" s="380"/>
      <c r="AR7" s="380"/>
      <c r="AS7" s="380"/>
      <c r="AT7" s="380"/>
      <c r="AU7" s="380"/>
      <c r="AV7" s="380"/>
      <c r="AW7" s="380"/>
      <c r="AX7" s="380"/>
      <c r="AY7" s="380"/>
      <c r="AZ7" s="380"/>
      <c r="BA7" s="380"/>
      <c r="BB7" s="380"/>
      <c r="BC7" s="380"/>
      <c r="BD7" s="380"/>
      <c r="BE7" s="380"/>
      <c r="BF7" s="380"/>
      <c r="BG7" s="380"/>
      <c r="BH7" s="380"/>
      <c r="BI7" s="380"/>
      <c r="BJ7" s="380"/>
      <c r="BK7" s="380"/>
      <c r="BL7" s="380"/>
      <c r="BM7" s="380"/>
      <c r="BN7" s="380"/>
    </row>
    <row r="8" spans="1:66" ht="28" customHeight="1">
      <c r="A8" s="384" t="s">
        <v>757</v>
      </c>
      <c r="B8" s="662" t="s">
        <v>3387</v>
      </c>
      <c r="C8" s="662"/>
      <c r="D8" s="662"/>
      <c r="M8" s="380"/>
      <c r="N8" s="380"/>
      <c r="O8" s="380"/>
      <c r="P8" s="380"/>
      <c r="Q8" s="380"/>
      <c r="R8" s="380"/>
      <c r="S8" s="380"/>
      <c r="T8" s="380"/>
      <c r="U8" s="380"/>
      <c r="V8" s="380"/>
      <c r="W8" s="380"/>
      <c r="X8" s="380"/>
      <c r="Y8" s="380"/>
      <c r="Z8" s="380"/>
      <c r="AA8" s="380"/>
      <c r="AB8" s="380"/>
      <c r="AC8" s="380"/>
      <c r="AD8" s="380"/>
      <c r="AE8" s="380"/>
      <c r="AF8" s="380"/>
      <c r="AG8" s="380"/>
      <c r="AH8" s="380"/>
      <c r="AI8" s="380"/>
      <c r="AJ8" s="380"/>
      <c r="AK8" s="380"/>
      <c r="AL8" s="380"/>
      <c r="AM8" s="380"/>
      <c r="AN8" s="380"/>
      <c r="AO8" s="380"/>
      <c r="AP8" s="380"/>
      <c r="AQ8" s="380"/>
      <c r="AR8" s="380"/>
      <c r="AS8" s="380"/>
      <c r="AT8" s="380"/>
      <c r="AU8" s="380"/>
      <c r="AV8" s="380"/>
      <c r="AW8" s="380"/>
      <c r="AX8" s="380"/>
      <c r="AY8" s="380"/>
      <c r="AZ8" s="380"/>
      <c r="BA8" s="380"/>
      <c r="BB8" s="380"/>
      <c r="BC8" s="380"/>
      <c r="BD8" s="380"/>
      <c r="BE8" s="380"/>
      <c r="BF8" s="380"/>
      <c r="BG8" s="380"/>
      <c r="BH8" s="380"/>
      <c r="BI8" s="380"/>
      <c r="BJ8" s="380"/>
      <c r="BK8" s="380"/>
      <c r="BL8" s="380"/>
      <c r="BM8" s="380"/>
      <c r="BN8" s="380"/>
    </row>
    <row r="9" spans="1:66" ht="14.5">
      <c r="A9" s="384" t="s">
        <v>718</v>
      </c>
      <c r="B9" s="385" t="str">
        <f>'1 Basic Info'!C15</f>
        <v>Sweden</v>
      </c>
      <c r="C9" s="385"/>
      <c r="D9" s="385"/>
      <c r="M9" s="380"/>
      <c r="N9" s="380"/>
      <c r="O9" s="380"/>
      <c r="P9" s="380"/>
      <c r="Q9" s="380"/>
      <c r="R9" s="380"/>
      <c r="S9" s="380"/>
      <c r="T9" s="380"/>
      <c r="U9" s="380"/>
      <c r="V9" s="380"/>
      <c r="W9" s="380"/>
      <c r="X9" s="380"/>
      <c r="Y9" s="380"/>
      <c r="Z9" s="380"/>
      <c r="AA9" s="380"/>
      <c r="AB9" s="380"/>
      <c r="AC9" s="380"/>
      <c r="AD9" s="380"/>
      <c r="AE9" s="380"/>
      <c r="AF9" s="380"/>
      <c r="AG9" s="380"/>
      <c r="AH9" s="380"/>
      <c r="AI9" s="380"/>
      <c r="AJ9" s="380"/>
      <c r="AK9" s="380"/>
      <c r="AL9" s="380"/>
      <c r="AM9" s="380"/>
      <c r="AN9" s="380"/>
      <c r="AO9" s="380"/>
      <c r="AP9" s="380"/>
      <c r="AQ9" s="380"/>
      <c r="AR9" s="380"/>
      <c r="AS9" s="380"/>
      <c r="AT9" s="380"/>
      <c r="AU9" s="380"/>
      <c r="AV9" s="380"/>
      <c r="AW9" s="380"/>
      <c r="AX9" s="380"/>
      <c r="AY9" s="380"/>
      <c r="AZ9" s="380"/>
      <c r="BA9" s="380"/>
      <c r="BB9" s="380"/>
      <c r="BC9" s="380"/>
      <c r="BD9" s="380"/>
      <c r="BE9" s="380"/>
      <c r="BF9" s="380"/>
      <c r="BG9" s="380"/>
      <c r="BH9" s="380"/>
      <c r="BI9" s="380"/>
      <c r="BJ9" s="380"/>
      <c r="BK9" s="380"/>
      <c r="BL9" s="380"/>
      <c r="BM9" s="380"/>
      <c r="BN9" s="380"/>
    </row>
    <row r="10" spans="1:66" ht="14.5">
      <c r="A10" s="384" t="s">
        <v>727</v>
      </c>
      <c r="B10" s="656" t="str">
        <f>Cover!D8</f>
        <v>SA-PEFC-FM-001104</v>
      </c>
      <c r="C10" s="656"/>
      <c r="D10" s="385"/>
      <c r="M10" s="380"/>
      <c r="N10" s="380"/>
      <c r="O10" s="380"/>
      <c r="P10" s="380"/>
      <c r="Q10" s="380"/>
      <c r="R10" s="380"/>
      <c r="S10" s="380"/>
      <c r="T10" s="380"/>
      <c r="U10" s="380"/>
      <c r="V10" s="380"/>
      <c r="W10" s="380"/>
      <c r="X10" s="380"/>
      <c r="Y10" s="380"/>
      <c r="Z10" s="380"/>
      <c r="AA10" s="380"/>
      <c r="AB10" s="380"/>
      <c r="AC10" s="380"/>
      <c r="AD10" s="380"/>
      <c r="AE10" s="380"/>
      <c r="AF10" s="380"/>
      <c r="AG10" s="380"/>
      <c r="AH10" s="380"/>
      <c r="AI10" s="380"/>
      <c r="AJ10" s="380"/>
      <c r="AK10" s="380"/>
      <c r="AL10" s="380"/>
      <c r="AM10" s="380"/>
      <c r="AN10" s="380"/>
      <c r="AO10" s="380"/>
      <c r="AP10" s="380"/>
      <c r="AQ10" s="380"/>
      <c r="AR10" s="380"/>
      <c r="AS10" s="380"/>
      <c r="AT10" s="380"/>
      <c r="AU10" s="380"/>
      <c r="AV10" s="380"/>
      <c r="AW10" s="380"/>
      <c r="AX10" s="380"/>
      <c r="AY10" s="380"/>
      <c r="AZ10" s="380"/>
      <c r="BA10" s="380"/>
      <c r="BB10" s="380"/>
      <c r="BC10" s="380"/>
      <c r="BD10" s="380"/>
      <c r="BE10" s="380"/>
      <c r="BF10" s="380"/>
      <c r="BG10" s="380"/>
      <c r="BH10" s="380"/>
      <c r="BI10" s="380"/>
      <c r="BJ10" s="380"/>
      <c r="BK10" s="380"/>
      <c r="BL10" s="380"/>
      <c r="BM10" s="380"/>
      <c r="BN10" s="380"/>
    </row>
    <row r="11" spans="1:66" ht="14.5">
      <c r="A11" s="384" t="s">
        <v>758</v>
      </c>
      <c r="B11" s="656" t="str">
        <f>'1 Basic Info'!C24</f>
        <v>Group</v>
      </c>
      <c r="C11" s="656"/>
      <c r="D11" s="385"/>
      <c r="M11" s="380"/>
      <c r="N11" s="380"/>
      <c r="O11" s="380"/>
      <c r="P11" s="380"/>
      <c r="Q11" s="380"/>
      <c r="R11" s="380"/>
      <c r="S11" s="380"/>
      <c r="T11" s="380"/>
      <c r="U11" s="380"/>
      <c r="V11" s="380"/>
      <c r="W11" s="380"/>
      <c r="X11" s="380"/>
      <c r="Y11" s="380"/>
      <c r="Z11" s="380"/>
      <c r="AA11" s="380"/>
      <c r="AB11" s="380"/>
      <c r="AC11" s="380"/>
      <c r="AD11" s="380"/>
      <c r="AE11" s="380"/>
      <c r="AF11" s="380"/>
      <c r="AG11" s="380"/>
      <c r="AH11" s="380"/>
      <c r="AI11" s="380"/>
      <c r="AJ11" s="380"/>
      <c r="AK11" s="380"/>
      <c r="AL11" s="380"/>
      <c r="AM11" s="380"/>
      <c r="AN11" s="380"/>
      <c r="AO11" s="380"/>
      <c r="AP11" s="380"/>
      <c r="AQ11" s="380"/>
      <c r="AR11" s="380"/>
      <c r="AS11" s="380"/>
      <c r="AT11" s="380"/>
      <c r="AU11" s="380"/>
      <c r="AV11" s="380"/>
      <c r="AW11" s="380"/>
      <c r="AX11" s="380"/>
      <c r="AY11" s="380"/>
      <c r="AZ11" s="380"/>
      <c r="BA11" s="380"/>
      <c r="BB11" s="380"/>
      <c r="BC11" s="380"/>
      <c r="BD11" s="380"/>
      <c r="BE11" s="380"/>
      <c r="BF11" s="380"/>
      <c r="BG11" s="380"/>
      <c r="BH11" s="380"/>
      <c r="BI11" s="380"/>
      <c r="BJ11" s="380"/>
      <c r="BK11" s="380"/>
      <c r="BL11" s="380"/>
      <c r="BM11" s="380"/>
      <c r="BN11" s="380"/>
    </row>
    <row r="12" spans="1:66" ht="14.5">
      <c r="A12" s="384" t="s">
        <v>759</v>
      </c>
      <c r="B12" s="386" t="str">
        <f>Cover!D10</f>
        <v>29.08.2022</v>
      </c>
      <c r="C12" s="385" t="s">
        <v>760</v>
      </c>
      <c r="D12" s="386" t="str">
        <f>Cover!D11</f>
        <v>28.08.2027</v>
      </c>
      <c r="M12" s="380"/>
      <c r="N12" s="380"/>
      <c r="O12" s="380"/>
      <c r="P12" s="380"/>
      <c r="Q12" s="380"/>
      <c r="R12" s="380"/>
      <c r="S12" s="380"/>
      <c r="T12" s="380"/>
      <c r="U12" s="380"/>
      <c r="V12" s="380"/>
      <c r="W12" s="380"/>
      <c r="X12" s="380"/>
      <c r="Y12" s="380"/>
      <c r="Z12" s="380"/>
      <c r="AA12" s="380"/>
      <c r="AB12" s="380"/>
      <c r="AC12" s="380"/>
      <c r="AD12" s="380"/>
      <c r="AE12" s="380"/>
      <c r="AF12" s="380"/>
      <c r="AG12" s="380"/>
      <c r="AH12" s="380"/>
      <c r="AI12" s="380"/>
      <c r="AJ12" s="380"/>
      <c r="AK12" s="380"/>
      <c r="AL12" s="380"/>
      <c r="AM12" s="380"/>
      <c r="AN12" s="380"/>
      <c r="AO12" s="380"/>
      <c r="AP12" s="380"/>
      <c r="AQ12" s="380"/>
      <c r="AR12" s="380"/>
      <c r="AS12" s="380"/>
      <c r="AT12" s="380"/>
      <c r="AU12" s="380"/>
      <c r="AV12" s="380"/>
      <c r="AW12" s="380"/>
      <c r="AX12" s="380"/>
      <c r="AY12" s="380"/>
      <c r="AZ12" s="380"/>
      <c r="BA12" s="380"/>
      <c r="BB12" s="380"/>
      <c r="BC12" s="380"/>
      <c r="BD12" s="380"/>
      <c r="BE12" s="380"/>
      <c r="BF12" s="380"/>
      <c r="BG12" s="380"/>
      <c r="BH12" s="380"/>
      <c r="BI12" s="380"/>
      <c r="BJ12" s="380"/>
      <c r="BK12" s="380"/>
      <c r="BL12" s="380"/>
      <c r="BM12" s="380"/>
      <c r="BN12" s="380"/>
    </row>
    <row r="13" spans="1:66" ht="9.75" customHeight="1">
      <c r="A13" s="384"/>
      <c r="B13" s="385"/>
      <c r="C13" s="387"/>
      <c r="D13" s="385"/>
      <c r="M13" s="380"/>
      <c r="N13" s="380"/>
      <c r="O13" s="380"/>
      <c r="P13" s="380"/>
      <c r="Q13" s="380"/>
      <c r="R13" s="380"/>
      <c r="S13" s="380"/>
      <c r="T13" s="380"/>
      <c r="U13" s="380"/>
      <c r="V13" s="380"/>
      <c r="W13" s="380"/>
      <c r="X13" s="380"/>
      <c r="Y13" s="380"/>
      <c r="Z13" s="380"/>
      <c r="AA13" s="380"/>
      <c r="AB13" s="380"/>
      <c r="AC13" s="380"/>
      <c r="AD13" s="380"/>
      <c r="AE13" s="380"/>
      <c r="AF13" s="380"/>
      <c r="AG13" s="380"/>
      <c r="AH13" s="380"/>
      <c r="AI13" s="380"/>
      <c r="AJ13" s="380"/>
      <c r="AK13" s="380"/>
      <c r="AL13" s="380"/>
      <c r="AM13" s="380"/>
      <c r="AN13" s="380"/>
      <c r="AO13" s="380"/>
      <c r="AP13" s="380"/>
      <c r="AQ13" s="380"/>
      <c r="AR13" s="380"/>
      <c r="AS13" s="380"/>
      <c r="AT13" s="380"/>
      <c r="AU13" s="380"/>
      <c r="AV13" s="380"/>
      <c r="AW13" s="380"/>
      <c r="AX13" s="380"/>
      <c r="AY13" s="380"/>
      <c r="AZ13" s="380"/>
      <c r="BA13" s="380"/>
      <c r="BB13" s="380"/>
      <c r="BC13" s="380"/>
      <c r="BD13" s="380"/>
      <c r="BE13" s="380"/>
      <c r="BF13" s="380"/>
      <c r="BG13" s="380"/>
      <c r="BH13" s="380"/>
      <c r="BI13" s="380"/>
      <c r="BJ13" s="380"/>
      <c r="BK13" s="380"/>
      <c r="BL13" s="380"/>
      <c r="BM13" s="380"/>
      <c r="BN13" s="380"/>
    </row>
    <row r="14" spans="1:66" ht="18" customHeight="1">
      <c r="A14" s="661" t="s">
        <v>761</v>
      </c>
      <c r="B14" s="661"/>
      <c r="C14" s="661"/>
      <c r="D14" s="661"/>
      <c r="M14" s="380"/>
      <c r="N14" s="380"/>
      <c r="O14" s="380"/>
      <c r="P14" s="380"/>
      <c r="Q14" s="380"/>
      <c r="R14" s="380"/>
      <c r="S14" s="380"/>
      <c r="T14" s="380"/>
      <c r="U14" s="380"/>
      <c r="V14" s="380"/>
      <c r="W14" s="380"/>
      <c r="X14" s="380"/>
      <c r="Y14" s="380"/>
      <c r="Z14" s="380"/>
      <c r="AA14" s="380"/>
      <c r="AB14" s="380"/>
      <c r="AC14" s="380"/>
      <c r="AD14" s="380"/>
      <c r="AE14" s="380"/>
      <c r="AF14" s="380"/>
      <c r="AG14" s="380"/>
      <c r="AH14" s="380"/>
      <c r="AI14" s="380"/>
      <c r="AJ14" s="380"/>
      <c r="AK14" s="380"/>
      <c r="AL14" s="380"/>
      <c r="AM14" s="380"/>
      <c r="AN14" s="380"/>
      <c r="AO14" s="380"/>
      <c r="AP14" s="380"/>
      <c r="AQ14" s="380"/>
      <c r="AR14" s="380"/>
      <c r="AS14" s="380"/>
      <c r="AT14" s="380"/>
      <c r="AU14" s="380"/>
      <c r="AV14" s="380"/>
      <c r="AW14" s="380"/>
      <c r="AX14" s="380"/>
      <c r="AY14" s="380"/>
      <c r="AZ14" s="380"/>
      <c r="BA14" s="380"/>
      <c r="BB14" s="380"/>
      <c r="BC14" s="380"/>
      <c r="BD14" s="380"/>
      <c r="BE14" s="380"/>
      <c r="BF14" s="380"/>
      <c r="BG14" s="380"/>
      <c r="BH14" s="380"/>
      <c r="BI14" s="380"/>
      <c r="BJ14" s="380"/>
      <c r="BK14" s="380"/>
      <c r="BL14" s="380"/>
      <c r="BM14" s="380"/>
      <c r="BN14" s="380"/>
    </row>
    <row r="15" spans="1:66" s="391" customFormat="1" ht="14.5">
      <c r="A15" s="388" t="s">
        <v>762</v>
      </c>
      <c r="B15" s="389" t="s">
        <v>763</v>
      </c>
      <c r="C15" s="389" t="s">
        <v>764</v>
      </c>
      <c r="D15" s="389" t="s">
        <v>765</v>
      </c>
      <c r="E15" s="390"/>
      <c r="F15" s="390"/>
      <c r="G15" s="390"/>
      <c r="H15" s="390"/>
      <c r="I15" s="390"/>
      <c r="J15" s="390"/>
      <c r="K15" s="390"/>
      <c r="L15" s="390"/>
      <c r="M15" s="390"/>
      <c r="N15" s="390"/>
      <c r="O15" s="390"/>
      <c r="P15" s="390"/>
      <c r="Q15" s="390"/>
      <c r="R15" s="390"/>
      <c r="S15" s="390"/>
      <c r="T15" s="390"/>
      <c r="U15" s="390"/>
      <c r="V15" s="390"/>
      <c r="W15" s="390"/>
      <c r="X15" s="390"/>
      <c r="Y15" s="390"/>
      <c r="Z15" s="390"/>
      <c r="AA15" s="390"/>
      <c r="AB15" s="390"/>
      <c r="AC15" s="390"/>
      <c r="AD15" s="390"/>
      <c r="AE15" s="390"/>
      <c r="AF15" s="390"/>
      <c r="AG15" s="390"/>
      <c r="AH15" s="390"/>
      <c r="AI15" s="390"/>
      <c r="AJ15" s="390"/>
      <c r="AK15" s="390"/>
      <c r="AL15" s="390"/>
      <c r="AM15" s="390"/>
      <c r="AN15" s="390"/>
      <c r="AO15" s="390"/>
      <c r="AP15" s="390"/>
      <c r="AQ15" s="390"/>
      <c r="AR15" s="390"/>
      <c r="AS15" s="390"/>
      <c r="AT15" s="390"/>
      <c r="AU15" s="390"/>
      <c r="AV15" s="390"/>
      <c r="AW15" s="390"/>
      <c r="AX15" s="390"/>
      <c r="AY15" s="390"/>
      <c r="AZ15" s="390"/>
      <c r="BA15" s="390"/>
      <c r="BB15" s="390"/>
      <c r="BC15" s="390"/>
      <c r="BD15" s="390"/>
      <c r="BE15" s="390"/>
      <c r="BF15" s="390"/>
      <c r="BG15" s="390"/>
      <c r="BH15" s="390"/>
      <c r="BI15" s="390"/>
      <c r="BJ15" s="390"/>
      <c r="BK15" s="390"/>
      <c r="BL15" s="390"/>
      <c r="BM15" s="390"/>
      <c r="BN15" s="390"/>
    </row>
    <row r="16" spans="1:66" s="394" customFormat="1" ht="32.5" customHeight="1">
      <c r="A16" s="588" t="s">
        <v>3244</v>
      </c>
      <c r="B16" s="588" t="s">
        <v>796</v>
      </c>
      <c r="C16" s="589" t="s">
        <v>795</v>
      </c>
      <c r="D16" s="588" t="s">
        <v>3245</v>
      </c>
      <c r="E16" s="393"/>
      <c r="F16" s="393"/>
      <c r="G16" s="393"/>
      <c r="H16" s="393"/>
      <c r="I16" s="393"/>
      <c r="J16" s="393"/>
      <c r="K16" s="393"/>
      <c r="L16" s="393"/>
      <c r="M16" s="393"/>
      <c r="N16" s="393"/>
      <c r="O16" s="393"/>
      <c r="P16" s="393"/>
      <c r="Q16" s="393"/>
      <c r="R16" s="393"/>
      <c r="S16" s="393"/>
      <c r="T16" s="393"/>
      <c r="U16" s="393"/>
      <c r="V16" s="393"/>
      <c r="W16" s="393"/>
      <c r="X16" s="393"/>
      <c r="Y16" s="393"/>
      <c r="Z16" s="393"/>
      <c r="AA16" s="393"/>
      <c r="AB16" s="393"/>
      <c r="AC16" s="393"/>
      <c r="AD16" s="393"/>
      <c r="AE16" s="393"/>
      <c r="AF16" s="393"/>
      <c r="AG16" s="393"/>
      <c r="AH16" s="393"/>
      <c r="AI16" s="393"/>
      <c r="AJ16" s="393"/>
      <c r="AK16" s="393"/>
      <c r="AL16" s="393"/>
      <c r="AM16" s="393"/>
      <c r="AN16" s="393"/>
      <c r="AO16" s="393"/>
      <c r="AP16" s="393"/>
      <c r="AQ16" s="393"/>
      <c r="AR16" s="393"/>
      <c r="AS16" s="393"/>
      <c r="AT16" s="393"/>
      <c r="AU16" s="393"/>
      <c r="AV16" s="393"/>
      <c r="AW16" s="393"/>
      <c r="AX16" s="393"/>
      <c r="AY16" s="393"/>
      <c r="AZ16" s="393"/>
      <c r="BA16" s="393"/>
      <c r="BB16" s="393"/>
      <c r="BC16" s="393"/>
      <c r="BD16" s="393"/>
      <c r="BE16" s="393"/>
      <c r="BF16" s="393"/>
      <c r="BG16" s="393"/>
      <c r="BH16" s="393"/>
      <c r="BI16" s="393"/>
      <c r="BJ16" s="393"/>
      <c r="BK16" s="393"/>
      <c r="BL16" s="393"/>
      <c r="BM16" s="393"/>
      <c r="BN16" s="393"/>
    </row>
    <row r="17" spans="1:66" s="394" customFormat="1" hidden="1">
      <c r="A17" s="392"/>
      <c r="B17" s="392"/>
      <c r="C17" s="392"/>
      <c r="D17" s="392"/>
      <c r="E17" s="393"/>
      <c r="F17" s="393"/>
      <c r="G17" s="393"/>
      <c r="H17" s="393"/>
      <c r="I17" s="393"/>
      <c r="J17" s="393"/>
      <c r="K17" s="393"/>
      <c r="L17" s="393"/>
      <c r="M17" s="393"/>
      <c r="N17" s="393"/>
      <c r="O17" s="393"/>
      <c r="P17" s="393"/>
      <c r="Q17" s="393"/>
      <c r="R17" s="393"/>
      <c r="S17" s="393"/>
      <c r="T17" s="393"/>
      <c r="U17" s="393"/>
      <c r="V17" s="393"/>
      <c r="W17" s="393"/>
      <c r="X17" s="393"/>
      <c r="Y17" s="393"/>
      <c r="Z17" s="393"/>
      <c r="AA17" s="393"/>
      <c r="AB17" s="393"/>
      <c r="AC17" s="393"/>
      <c r="AD17" s="393"/>
      <c r="AE17" s="393"/>
      <c r="AF17" s="393"/>
      <c r="AG17" s="393"/>
      <c r="AH17" s="393"/>
      <c r="AI17" s="393"/>
      <c r="AJ17" s="393"/>
      <c r="AK17" s="393"/>
      <c r="AL17" s="393"/>
      <c r="AM17" s="393"/>
      <c r="AN17" s="393"/>
      <c r="AO17" s="393"/>
      <c r="AP17" s="393"/>
      <c r="AQ17" s="393"/>
      <c r="AR17" s="393"/>
      <c r="AS17" s="393"/>
      <c r="AT17" s="393"/>
      <c r="AU17" s="393"/>
      <c r="AV17" s="393"/>
      <c r="AW17" s="393"/>
      <c r="AX17" s="393"/>
      <c r="AY17" s="393"/>
      <c r="AZ17" s="393"/>
      <c r="BA17" s="393"/>
      <c r="BB17" s="393"/>
      <c r="BC17" s="393"/>
      <c r="BD17" s="393"/>
      <c r="BE17" s="393"/>
      <c r="BF17" s="393"/>
      <c r="BG17" s="393"/>
      <c r="BH17" s="393"/>
      <c r="BI17" s="393"/>
      <c r="BJ17" s="393"/>
      <c r="BK17" s="393"/>
      <c r="BL17" s="393"/>
      <c r="BM17" s="393"/>
      <c r="BN17" s="393"/>
    </row>
    <row r="18" spans="1:66" s="394" customFormat="1" hidden="1">
      <c r="A18" s="392"/>
      <c r="B18" s="392"/>
      <c r="C18" s="392"/>
      <c r="D18" s="392"/>
      <c r="E18" s="393"/>
      <c r="F18" s="393"/>
      <c r="G18" s="393"/>
      <c r="H18" s="393"/>
      <c r="I18" s="393"/>
      <c r="J18" s="393"/>
      <c r="K18" s="393"/>
      <c r="L18" s="393"/>
      <c r="M18" s="393"/>
      <c r="N18" s="393"/>
      <c r="O18" s="393"/>
      <c r="P18" s="393"/>
      <c r="Q18" s="393"/>
      <c r="R18" s="393"/>
      <c r="S18" s="393"/>
      <c r="T18" s="393"/>
      <c r="U18" s="393"/>
      <c r="V18" s="393"/>
      <c r="W18" s="393"/>
      <c r="X18" s="393"/>
      <c r="Y18" s="393"/>
      <c r="Z18" s="393"/>
      <c r="AA18" s="393"/>
      <c r="AB18" s="393"/>
      <c r="AC18" s="393"/>
      <c r="AD18" s="393"/>
      <c r="AE18" s="393"/>
      <c r="AF18" s="393"/>
      <c r="AG18" s="393"/>
      <c r="AH18" s="393"/>
      <c r="AI18" s="393"/>
      <c r="AJ18" s="393"/>
      <c r="AK18" s="393"/>
      <c r="AL18" s="393"/>
      <c r="AM18" s="393"/>
      <c r="AN18" s="393"/>
      <c r="AO18" s="393"/>
      <c r="AP18" s="393"/>
      <c r="AQ18" s="393"/>
      <c r="AR18" s="393"/>
      <c r="AS18" s="393"/>
      <c r="AT18" s="393"/>
      <c r="AU18" s="393"/>
      <c r="AV18" s="393"/>
      <c r="AW18" s="393"/>
      <c r="AX18" s="393"/>
      <c r="AY18" s="393"/>
      <c r="AZ18" s="393"/>
      <c r="BA18" s="393"/>
      <c r="BB18" s="393"/>
      <c r="BC18" s="393"/>
      <c r="BD18" s="393"/>
      <c r="BE18" s="393"/>
      <c r="BF18" s="393"/>
      <c r="BG18" s="393"/>
      <c r="BH18" s="393"/>
      <c r="BI18" s="393"/>
      <c r="BJ18" s="393"/>
      <c r="BK18" s="393"/>
      <c r="BL18" s="393"/>
      <c r="BM18" s="393"/>
      <c r="BN18" s="393"/>
    </row>
    <row r="19" spans="1:66" s="394" customFormat="1" hidden="1">
      <c r="A19" s="392"/>
      <c r="B19" s="392"/>
      <c r="C19" s="392"/>
      <c r="D19" s="392"/>
      <c r="E19" s="393"/>
      <c r="F19" s="393"/>
      <c r="G19" s="393"/>
      <c r="H19" s="393"/>
      <c r="I19" s="393"/>
      <c r="J19" s="393"/>
      <c r="K19" s="393"/>
      <c r="L19" s="393"/>
      <c r="M19" s="393"/>
      <c r="N19" s="393"/>
      <c r="O19" s="393"/>
      <c r="P19" s="393"/>
      <c r="Q19" s="393"/>
      <c r="R19" s="393"/>
      <c r="S19" s="393"/>
      <c r="T19" s="393"/>
      <c r="U19" s="393"/>
      <c r="V19" s="393"/>
      <c r="W19" s="393"/>
      <c r="X19" s="393"/>
      <c r="Y19" s="393"/>
      <c r="Z19" s="393"/>
      <c r="AA19" s="393"/>
      <c r="AB19" s="393"/>
      <c r="AC19" s="393"/>
      <c r="AD19" s="393"/>
      <c r="AE19" s="393"/>
      <c r="AF19" s="393"/>
      <c r="AG19" s="393"/>
      <c r="AH19" s="393"/>
      <c r="AI19" s="393"/>
      <c r="AJ19" s="393"/>
      <c r="AK19" s="393"/>
      <c r="AL19" s="393"/>
      <c r="AM19" s="393"/>
      <c r="AN19" s="393"/>
      <c r="AO19" s="393"/>
      <c r="AP19" s="393"/>
      <c r="AQ19" s="393"/>
      <c r="AR19" s="393"/>
      <c r="AS19" s="393"/>
      <c r="AT19" s="393"/>
      <c r="AU19" s="393"/>
      <c r="AV19" s="393"/>
      <c r="AW19" s="393"/>
      <c r="AX19" s="393"/>
      <c r="AY19" s="393"/>
      <c r="AZ19" s="393"/>
      <c r="BA19" s="393"/>
      <c r="BB19" s="393"/>
      <c r="BC19" s="393"/>
      <c r="BD19" s="393"/>
      <c r="BE19" s="393"/>
      <c r="BF19" s="393"/>
      <c r="BG19" s="393"/>
      <c r="BH19" s="393"/>
      <c r="BI19" s="393"/>
      <c r="BJ19" s="393"/>
      <c r="BK19" s="393"/>
      <c r="BL19" s="393"/>
      <c r="BM19" s="393"/>
      <c r="BN19" s="393"/>
    </row>
    <row r="20" spans="1:66" hidden="1">
      <c r="A20" s="395"/>
      <c r="B20" s="395"/>
      <c r="C20" s="395"/>
      <c r="D20" s="395"/>
      <c r="M20" s="380"/>
      <c r="N20" s="380"/>
      <c r="O20" s="380"/>
      <c r="P20" s="380"/>
      <c r="Q20" s="380"/>
      <c r="R20" s="380"/>
      <c r="S20" s="380"/>
      <c r="T20" s="380"/>
      <c r="U20" s="380"/>
      <c r="V20" s="380"/>
      <c r="W20" s="380"/>
      <c r="X20" s="380"/>
      <c r="Y20" s="380"/>
      <c r="Z20" s="380"/>
      <c r="AA20" s="380"/>
      <c r="AB20" s="380"/>
      <c r="AC20" s="380"/>
      <c r="AD20" s="380"/>
      <c r="AE20" s="380"/>
      <c r="AF20" s="380"/>
      <c r="AG20" s="380"/>
      <c r="AH20" s="380"/>
      <c r="AI20" s="380"/>
      <c r="AJ20" s="380"/>
      <c r="AK20" s="380"/>
      <c r="AL20" s="380"/>
      <c r="AM20" s="380"/>
      <c r="AN20" s="380"/>
      <c r="AO20" s="380"/>
      <c r="AP20" s="380"/>
      <c r="AQ20" s="380"/>
      <c r="AR20" s="380"/>
      <c r="AS20" s="380"/>
      <c r="AT20" s="380"/>
      <c r="AU20" s="380"/>
      <c r="AV20" s="380"/>
      <c r="AW20" s="380"/>
      <c r="AX20" s="380"/>
      <c r="AY20" s="380"/>
      <c r="AZ20" s="380"/>
      <c r="BA20" s="380"/>
      <c r="BB20" s="380"/>
      <c r="BC20" s="380"/>
      <c r="BD20" s="380"/>
      <c r="BE20" s="380"/>
      <c r="BF20" s="380"/>
      <c r="BG20" s="380"/>
      <c r="BH20" s="380"/>
      <c r="BI20" s="380"/>
      <c r="BJ20" s="380"/>
      <c r="BK20" s="380"/>
      <c r="BL20" s="380"/>
      <c r="BM20" s="380"/>
      <c r="BN20" s="380"/>
    </row>
    <row r="21" spans="1:66" hidden="1">
      <c r="A21" s="395"/>
      <c r="B21" s="395"/>
      <c r="C21" s="395"/>
      <c r="D21" s="395"/>
      <c r="M21" s="380"/>
      <c r="N21" s="380"/>
      <c r="O21" s="380"/>
      <c r="P21" s="380"/>
      <c r="Q21" s="380"/>
      <c r="R21" s="380"/>
      <c r="S21" s="380"/>
      <c r="T21" s="380"/>
      <c r="U21" s="380"/>
      <c r="V21" s="380"/>
      <c r="W21" s="380"/>
      <c r="X21" s="380"/>
      <c r="Y21" s="380"/>
      <c r="Z21" s="380"/>
      <c r="AA21" s="380"/>
      <c r="AB21" s="380"/>
      <c r="AC21" s="380"/>
      <c r="AD21" s="380"/>
      <c r="AE21" s="380"/>
      <c r="AF21" s="380"/>
      <c r="AG21" s="380"/>
      <c r="AH21" s="380"/>
      <c r="AI21" s="380"/>
      <c r="AJ21" s="380"/>
      <c r="AK21" s="380"/>
      <c r="AL21" s="380"/>
      <c r="AM21" s="380"/>
      <c r="AN21" s="380"/>
      <c r="AO21" s="380"/>
      <c r="AP21" s="380"/>
      <c r="AQ21" s="380"/>
      <c r="AR21" s="380"/>
      <c r="AS21" s="380"/>
      <c r="AT21" s="380"/>
      <c r="AU21" s="380"/>
      <c r="AV21" s="380"/>
      <c r="AW21" s="380"/>
      <c r="AX21" s="380"/>
      <c r="AY21" s="380"/>
      <c r="AZ21" s="380"/>
      <c r="BA21" s="380"/>
      <c r="BB21" s="380"/>
      <c r="BC21" s="380"/>
      <c r="BD21" s="380"/>
      <c r="BE21" s="380"/>
      <c r="BF21" s="380"/>
      <c r="BG21" s="380"/>
      <c r="BH21" s="380"/>
      <c r="BI21" s="380"/>
      <c r="BJ21" s="380"/>
      <c r="BK21" s="380"/>
      <c r="BL21" s="380"/>
      <c r="BM21" s="380"/>
      <c r="BN21" s="380"/>
    </row>
    <row r="22" spans="1:66" hidden="1">
      <c r="A22" s="395"/>
      <c r="B22" s="395"/>
      <c r="C22" s="395"/>
      <c r="D22" s="395"/>
      <c r="M22" s="380"/>
      <c r="N22" s="380"/>
      <c r="O22" s="380"/>
      <c r="P22" s="380"/>
      <c r="Q22" s="380"/>
      <c r="R22" s="380"/>
      <c r="S22" s="380"/>
      <c r="T22" s="380"/>
      <c r="U22" s="380"/>
      <c r="V22" s="380"/>
      <c r="W22" s="380"/>
      <c r="X22" s="380"/>
      <c r="Y22" s="380"/>
      <c r="Z22" s="380"/>
      <c r="AA22" s="380"/>
      <c r="AB22" s="380"/>
      <c r="AC22" s="380"/>
      <c r="AD22" s="380"/>
      <c r="AE22" s="380"/>
      <c r="AF22" s="380"/>
      <c r="AG22" s="380"/>
      <c r="AH22" s="380"/>
      <c r="AI22" s="380"/>
      <c r="AJ22" s="380"/>
      <c r="AK22" s="380"/>
      <c r="AL22" s="380"/>
      <c r="AM22" s="380"/>
      <c r="AN22" s="380"/>
      <c r="AO22" s="380"/>
      <c r="AP22" s="380"/>
      <c r="AQ22" s="380"/>
      <c r="AR22" s="380"/>
      <c r="AS22" s="380"/>
      <c r="AT22" s="380"/>
      <c r="AU22" s="380"/>
      <c r="AV22" s="380"/>
      <c r="AW22" s="380"/>
      <c r="AX22" s="380"/>
      <c r="AY22" s="380"/>
      <c r="AZ22" s="380"/>
      <c r="BA22" s="380"/>
      <c r="BB22" s="380"/>
      <c r="BC22" s="380"/>
      <c r="BD22" s="380"/>
      <c r="BE22" s="380"/>
      <c r="BF22" s="380"/>
      <c r="BG22" s="380"/>
      <c r="BH22" s="380"/>
      <c r="BI22" s="380"/>
      <c r="BJ22" s="380"/>
      <c r="BK22" s="380"/>
      <c r="BL22" s="380"/>
      <c r="BM22" s="380"/>
      <c r="BN22" s="380"/>
    </row>
    <row r="23" spans="1:66" hidden="1">
      <c r="A23" s="395"/>
      <c r="B23" s="395"/>
      <c r="C23" s="395"/>
      <c r="D23" s="395"/>
      <c r="M23" s="380"/>
      <c r="N23" s="380"/>
      <c r="O23" s="380"/>
      <c r="P23" s="380"/>
      <c r="Q23" s="380"/>
      <c r="R23" s="380"/>
      <c r="S23" s="380"/>
      <c r="T23" s="380"/>
      <c r="U23" s="380"/>
      <c r="V23" s="380"/>
      <c r="W23" s="380"/>
      <c r="X23" s="380"/>
      <c r="Y23" s="380"/>
      <c r="Z23" s="380"/>
      <c r="AA23" s="380"/>
      <c r="AB23" s="380"/>
      <c r="AC23" s="380"/>
      <c r="AD23" s="380"/>
      <c r="AE23" s="380"/>
      <c r="AF23" s="380"/>
      <c r="AG23" s="380"/>
      <c r="AH23" s="380"/>
      <c r="AI23" s="380"/>
      <c r="AJ23" s="380"/>
      <c r="AK23" s="380"/>
      <c r="AL23" s="380"/>
      <c r="AM23" s="380"/>
      <c r="AN23" s="380"/>
      <c r="AO23" s="380"/>
      <c r="AP23" s="380"/>
      <c r="AQ23" s="380"/>
      <c r="AR23" s="380"/>
      <c r="AS23" s="380"/>
      <c r="AT23" s="380"/>
      <c r="AU23" s="380"/>
      <c r="AV23" s="380"/>
      <c r="AW23" s="380"/>
      <c r="AX23" s="380"/>
      <c r="AY23" s="380"/>
      <c r="AZ23" s="380"/>
      <c r="BA23" s="380"/>
      <c r="BB23" s="380"/>
      <c r="BC23" s="380"/>
      <c r="BD23" s="380"/>
      <c r="BE23" s="380"/>
      <c r="BF23" s="380"/>
      <c r="BG23" s="380"/>
      <c r="BH23" s="380"/>
      <c r="BI23" s="380"/>
      <c r="BJ23" s="380"/>
      <c r="BK23" s="380"/>
      <c r="BL23" s="380"/>
      <c r="BM23" s="380"/>
      <c r="BN23" s="380"/>
    </row>
    <row r="24" spans="1:66" ht="14.5">
      <c r="A24" s="385"/>
      <c r="B24" s="396"/>
      <c r="C24" s="385"/>
      <c r="D24" s="396"/>
      <c r="M24" s="380"/>
      <c r="N24" s="380"/>
      <c r="O24" s="380"/>
      <c r="P24" s="380"/>
      <c r="Q24" s="380"/>
      <c r="R24" s="380"/>
      <c r="S24" s="380"/>
      <c r="T24" s="380"/>
      <c r="U24" s="380"/>
      <c r="V24" s="380"/>
      <c r="W24" s="380"/>
      <c r="X24" s="380"/>
      <c r="Y24" s="380"/>
      <c r="Z24" s="380"/>
      <c r="AA24" s="380"/>
      <c r="AB24" s="380"/>
      <c r="AC24" s="380"/>
      <c r="AD24" s="380"/>
      <c r="AE24" s="380"/>
      <c r="AF24" s="380"/>
      <c r="AG24" s="380"/>
      <c r="AH24" s="380"/>
      <c r="AI24" s="380"/>
      <c r="AJ24" s="380"/>
      <c r="AK24" s="380"/>
      <c r="AL24" s="380"/>
      <c r="AM24" s="380"/>
      <c r="AN24" s="380"/>
      <c r="AO24" s="380"/>
      <c r="AP24" s="380"/>
      <c r="AQ24" s="380"/>
      <c r="AR24" s="380"/>
      <c r="AS24" s="380"/>
      <c r="AT24" s="380"/>
      <c r="AU24" s="380"/>
      <c r="AV24" s="380"/>
      <c r="AW24" s="380"/>
      <c r="AX24" s="380"/>
      <c r="AY24" s="380"/>
      <c r="AZ24" s="380"/>
      <c r="BA24" s="380"/>
      <c r="BB24" s="380"/>
      <c r="BC24" s="380"/>
      <c r="BD24" s="380"/>
      <c r="BE24" s="380"/>
      <c r="BF24" s="380"/>
      <c r="BG24" s="380"/>
      <c r="BH24" s="380"/>
      <c r="BI24" s="380"/>
      <c r="BJ24" s="380"/>
      <c r="BK24" s="380"/>
      <c r="BL24" s="380"/>
      <c r="BM24" s="380"/>
      <c r="BN24" s="380"/>
    </row>
    <row r="25" spans="1:66" ht="14.5">
      <c r="A25" s="397" t="s">
        <v>749</v>
      </c>
      <c r="B25" s="398"/>
      <c r="C25" s="399"/>
      <c r="D25" s="400"/>
      <c r="M25" s="380"/>
      <c r="N25" s="380"/>
      <c r="O25" s="380"/>
      <c r="P25" s="380"/>
      <c r="Q25" s="380"/>
      <c r="R25" s="380"/>
      <c r="S25" s="380"/>
      <c r="T25" s="380"/>
      <c r="U25" s="380"/>
      <c r="V25" s="380"/>
      <c r="W25" s="380"/>
      <c r="X25" s="380"/>
      <c r="Y25" s="380"/>
      <c r="Z25" s="380"/>
      <c r="AA25" s="380"/>
      <c r="AB25" s="380"/>
      <c r="AC25" s="380"/>
      <c r="AD25" s="380"/>
      <c r="AE25" s="380"/>
      <c r="AF25" s="380"/>
      <c r="AG25" s="380"/>
      <c r="AH25" s="380"/>
      <c r="AI25" s="380"/>
      <c r="AJ25" s="380"/>
      <c r="AK25" s="380"/>
      <c r="AL25" s="380"/>
      <c r="AM25" s="380"/>
      <c r="AN25" s="380"/>
      <c r="AO25" s="380"/>
      <c r="AP25" s="380"/>
      <c r="AQ25" s="380"/>
      <c r="AR25" s="380"/>
      <c r="AS25" s="380"/>
      <c r="AT25" s="380"/>
      <c r="AU25" s="380"/>
      <c r="AV25" s="380"/>
      <c r="AW25" s="380"/>
      <c r="AX25" s="380"/>
      <c r="AY25" s="380"/>
      <c r="AZ25" s="380"/>
      <c r="BA25" s="380"/>
      <c r="BB25" s="380"/>
      <c r="BC25" s="380"/>
      <c r="BD25" s="380"/>
      <c r="BE25" s="380"/>
      <c r="BF25" s="380"/>
      <c r="BG25" s="380"/>
      <c r="BH25" s="380"/>
      <c r="BI25" s="380"/>
      <c r="BJ25" s="380"/>
      <c r="BK25" s="380"/>
      <c r="BL25" s="380"/>
      <c r="BM25" s="380"/>
      <c r="BN25" s="380"/>
    </row>
    <row r="26" spans="1:66" ht="15.75" customHeight="1">
      <c r="A26" s="655" t="s">
        <v>726</v>
      </c>
      <c r="B26" s="656"/>
      <c r="C26" s="663" t="s">
        <v>3382</v>
      </c>
      <c r="D26" s="664"/>
      <c r="M26" s="380"/>
      <c r="N26" s="380"/>
      <c r="O26" s="380"/>
      <c r="P26" s="380"/>
      <c r="Q26" s="380"/>
      <c r="R26" s="380"/>
      <c r="S26" s="380"/>
      <c r="T26" s="380"/>
      <c r="U26" s="380"/>
      <c r="V26" s="380"/>
      <c r="W26" s="380"/>
      <c r="X26" s="380"/>
      <c r="Y26" s="380"/>
      <c r="Z26" s="380"/>
      <c r="AA26" s="380"/>
      <c r="AB26" s="380"/>
      <c r="AC26" s="380"/>
      <c r="AD26" s="380"/>
      <c r="AE26" s="380"/>
      <c r="AF26" s="380"/>
      <c r="AG26" s="380"/>
      <c r="AH26" s="380"/>
      <c r="AI26" s="380"/>
      <c r="AJ26" s="380"/>
      <c r="AK26" s="380"/>
      <c r="AL26" s="380"/>
      <c r="AM26" s="380"/>
      <c r="AN26" s="380"/>
      <c r="AO26" s="380"/>
      <c r="AP26" s="380"/>
      <c r="AQ26" s="380"/>
      <c r="AR26" s="380"/>
      <c r="AS26" s="380"/>
      <c r="AT26" s="380"/>
      <c r="AU26" s="380"/>
      <c r="AV26" s="380"/>
      <c r="AW26" s="380"/>
      <c r="AX26" s="380"/>
      <c r="AY26" s="380"/>
      <c r="AZ26" s="380"/>
      <c r="BA26" s="380"/>
      <c r="BB26" s="380"/>
      <c r="BC26" s="380"/>
      <c r="BD26" s="380"/>
      <c r="BE26" s="380"/>
      <c r="BF26" s="380"/>
      <c r="BG26" s="380"/>
      <c r="BH26" s="380"/>
      <c r="BI26" s="380"/>
      <c r="BJ26" s="380"/>
      <c r="BK26" s="380"/>
      <c r="BL26" s="380"/>
      <c r="BM26" s="380"/>
      <c r="BN26" s="380"/>
    </row>
    <row r="27" spans="1:66" ht="26.25" hidden="1" customHeight="1">
      <c r="A27" s="655" t="s">
        <v>766</v>
      </c>
      <c r="B27" s="656"/>
      <c r="C27" s="657"/>
      <c r="D27" s="658"/>
      <c r="M27" s="380"/>
      <c r="N27" s="380"/>
      <c r="O27" s="380"/>
      <c r="P27" s="380"/>
      <c r="Q27" s="380"/>
      <c r="R27" s="380"/>
      <c r="S27" s="380"/>
      <c r="T27" s="380"/>
      <c r="U27" s="380"/>
      <c r="V27" s="380"/>
      <c r="W27" s="380"/>
      <c r="X27" s="380"/>
      <c r="Y27" s="380"/>
      <c r="Z27" s="380"/>
      <c r="AA27" s="380"/>
      <c r="AB27" s="380"/>
      <c r="AC27" s="380"/>
      <c r="AD27" s="380"/>
      <c r="AE27" s="380"/>
      <c r="AF27" s="380"/>
      <c r="AG27" s="380"/>
      <c r="AH27" s="380"/>
      <c r="AI27" s="380"/>
      <c r="AJ27" s="380"/>
      <c r="AK27" s="380"/>
      <c r="AL27" s="380"/>
      <c r="AM27" s="380"/>
      <c r="AN27" s="380"/>
      <c r="AO27" s="380"/>
      <c r="AP27" s="380"/>
      <c r="AQ27" s="380"/>
      <c r="AR27" s="380"/>
      <c r="AS27" s="380"/>
      <c r="AT27" s="380"/>
      <c r="AU27" s="380"/>
      <c r="AV27" s="380"/>
      <c r="AW27" s="380"/>
      <c r="AX27" s="380"/>
      <c r="AY27" s="380"/>
      <c r="AZ27" s="380"/>
      <c r="BA27" s="380"/>
      <c r="BB27" s="380"/>
      <c r="BC27" s="380"/>
      <c r="BD27" s="380"/>
      <c r="BE27" s="380"/>
      <c r="BF27" s="380"/>
      <c r="BG27" s="380"/>
      <c r="BH27" s="380"/>
      <c r="BI27" s="380"/>
      <c r="BJ27" s="380"/>
      <c r="BK27" s="380"/>
      <c r="BL27" s="380"/>
      <c r="BM27" s="380"/>
      <c r="BN27" s="380"/>
    </row>
    <row r="28" spans="1:66" ht="14.5">
      <c r="A28" s="666" t="s">
        <v>748</v>
      </c>
      <c r="B28" s="667"/>
      <c r="C28" s="590">
        <v>45518</v>
      </c>
      <c r="D28" s="591" t="s">
        <v>3388</v>
      </c>
      <c r="M28" s="380"/>
      <c r="N28" s="380"/>
      <c r="O28" s="380"/>
      <c r="P28" s="380"/>
      <c r="Q28" s="380"/>
      <c r="R28" s="380"/>
      <c r="S28" s="380"/>
      <c r="T28" s="380"/>
      <c r="U28" s="380"/>
      <c r="V28" s="380"/>
      <c r="W28" s="380"/>
      <c r="X28" s="380"/>
      <c r="Y28" s="380"/>
      <c r="Z28" s="380"/>
      <c r="AA28" s="380"/>
      <c r="AB28" s="380"/>
      <c r="AC28" s="380"/>
      <c r="AD28" s="380"/>
      <c r="AE28" s="380"/>
      <c r="AF28" s="380"/>
      <c r="AG28" s="380"/>
      <c r="AH28" s="380"/>
      <c r="AI28" s="380"/>
      <c r="AJ28" s="380"/>
      <c r="AK28" s="380"/>
      <c r="AL28" s="380"/>
      <c r="AM28" s="380"/>
      <c r="AN28" s="380"/>
      <c r="AO28" s="380"/>
      <c r="AP28" s="380"/>
      <c r="AQ28" s="380"/>
      <c r="AR28" s="380"/>
      <c r="AS28" s="380"/>
      <c r="AT28" s="380"/>
      <c r="AU28" s="380"/>
      <c r="AV28" s="380"/>
      <c r="AW28" s="380"/>
      <c r="AX28" s="380"/>
      <c r="AY28" s="380"/>
      <c r="AZ28" s="380"/>
      <c r="BA28" s="380"/>
      <c r="BB28" s="380"/>
      <c r="BC28" s="380"/>
      <c r="BD28" s="380"/>
      <c r="BE28" s="380"/>
      <c r="BF28" s="380"/>
      <c r="BG28" s="380"/>
      <c r="BH28" s="380"/>
      <c r="BI28" s="380"/>
      <c r="BJ28" s="380"/>
      <c r="BK28" s="380"/>
      <c r="BL28" s="380"/>
      <c r="BM28" s="380"/>
      <c r="BN28" s="380"/>
    </row>
    <row r="29" spans="1:66" ht="14.5">
      <c r="A29" s="384"/>
      <c r="B29" s="384"/>
      <c r="C29" s="387"/>
      <c r="D29" s="384"/>
      <c r="M29" s="380"/>
      <c r="N29" s="380"/>
      <c r="O29" s="380"/>
      <c r="P29" s="380"/>
      <c r="Q29" s="380"/>
      <c r="R29" s="380"/>
      <c r="S29" s="380"/>
      <c r="T29" s="380"/>
      <c r="U29" s="380"/>
      <c r="V29" s="380"/>
      <c r="W29" s="380"/>
      <c r="X29" s="380"/>
      <c r="Y29" s="380"/>
      <c r="Z29" s="380"/>
      <c r="AA29" s="380"/>
      <c r="AB29" s="380"/>
      <c r="AC29" s="380"/>
      <c r="AD29" s="380"/>
      <c r="AE29" s="380"/>
      <c r="AF29" s="380"/>
      <c r="AG29" s="380"/>
      <c r="AH29" s="380"/>
      <c r="AI29" s="380"/>
      <c r="AJ29" s="380"/>
      <c r="AK29" s="380"/>
      <c r="AL29" s="380"/>
      <c r="AM29" s="380"/>
      <c r="AN29" s="380"/>
      <c r="AO29" s="380"/>
      <c r="AP29" s="380"/>
      <c r="AQ29" s="380"/>
      <c r="AR29" s="380"/>
      <c r="AS29" s="380"/>
      <c r="AT29" s="380"/>
      <c r="AU29" s="380"/>
      <c r="AV29" s="380"/>
      <c r="AW29" s="380"/>
      <c r="AX29" s="380"/>
      <c r="AY29" s="380"/>
      <c r="AZ29" s="380"/>
      <c r="BA29" s="380"/>
      <c r="BB29" s="380"/>
      <c r="BC29" s="380"/>
      <c r="BD29" s="380"/>
      <c r="BE29" s="380"/>
      <c r="BF29" s="380"/>
      <c r="BG29" s="380"/>
      <c r="BH29" s="380"/>
      <c r="BI29" s="380"/>
      <c r="BJ29" s="380"/>
      <c r="BK29" s="380"/>
      <c r="BL29" s="380"/>
      <c r="BM29" s="380"/>
      <c r="BN29" s="380"/>
    </row>
    <row r="30" spans="1:66">
      <c r="A30" s="668" t="s">
        <v>551</v>
      </c>
      <c r="B30" s="668"/>
      <c r="C30" s="668"/>
      <c r="D30" s="668"/>
      <c r="M30" s="380"/>
      <c r="N30" s="380"/>
      <c r="O30" s="380"/>
      <c r="P30" s="380"/>
      <c r="Q30" s="380"/>
      <c r="R30" s="380"/>
      <c r="S30" s="380"/>
      <c r="T30" s="380"/>
      <c r="U30" s="380"/>
      <c r="V30" s="380"/>
      <c r="W30" s="380"/>
      <c r="X30" s="380"/>
      <c r="Y30" s="380"/>
      <c r="Z30" s="380"/>
      <c r="AA30" s="380"/>
      <c r="AB30" s="380"/>
      <c r="AC30" s="380"/>
      <c r="AD30" s="380"/>
      <c r="AE30" s="380"/>
      <c r="AF30" s="380"/>
      <c r="AG30" s="380"/>
      <c r="AH30" s="380"/>
      <c r="AI30" s="380"/>
      <c r="AJ30" s="380"/>
      <c r="AK30" s="380"/>
      <c r="AL30" s="380"/>
      <c r="AM30" s="380"/>
      <c r="AN30" s="380"/>
      <c r="AO30" s="380"/>
      <c r="AP30" s="380"/>
      <c r="AQ30" s="380"/>
      <c r="AR30" s="380"/>
      <c r="AS30" s="380"/>
      <c r="AT30" s="380"/>
      <c r="AU30" s="380"/>
      <c r="AV30" s="380"/>
      <c r="AW30" s="380"/>
      <c r="AX30" s="380"/>
      <c r="AY30" s="380"/>
      <c r="AZ30" s="380"/>
      <c r="BA30" s="380"/>
      <c r="BB30" s="380"/>
      <c r="BC30" s="380"/>
      <c r="BD30" s="380"/>
      <c r="BE30" s="380"/>
      <c r="BF30" s="380"/>
      <c r="BG30" s="380"/>
      <c r="BH30" s="380"/>
      <c r="BI30" s="380"/>
      <c r="BJ30" s="380"/>
      <c r="BK30" s="380"/>
      <c r="BL30" s="380"/>
      <c r="BM30" s="380"/>
      <c r="BN30" s="380"/>
    </row>
    <row r="31" spans="1:66">
      <c r="A31" s="665" t="s">
        <v>552</v>
      </c>
      <c r="B31" s="665"/>
      <c r="C31" s="665"/>
      <c r="D31" s="665"/>
      <c r="M31" s="380"/>
      <c r="N31" s="380"/>
      <c r="O31" s="380"/>
      <c r="P31" s="380"/>
      <c r="Q31" s="380"/>
      <c r="R31" s="380"/>
      <c r="S31" s="380"/>
      <c r="T31" s="380"/>
      <c r="U31" s="380"/>
      <c r="V31" s="380"/>
      <c r="W31" s="380"/>
      <c r="X31" s="380"/>
      <c r="Y31" s="380"/>
      <c r="Z31" s="380"/>
      <c r="AA31" s="380"/>
      <c r="AB31" s="380"/>
      <c r="AC31" s="380"/>
      <c r="AD31" s="380"/>
      <c r="AE31" s="380"/>
      <c r="AF31" s="380"/>
      <c r="AG31" s="380"/>
      <c r="AH31" s="380"/>
      <c r="AI31" s="380"/>
      <c r="AJ31" s="380"/>
      <c r="AK31" s="380"/>
      <c r="AL31" s="380"/>
      <c r="AM31" s="380"/>
      <c r="AN31" s="380"/>
      <c r="AO31" s="380"/>
      <c r="AP31" s="380"/>
      <c r="AQ31" s="380"/>
      <c r="AR31" s="380"/>
      <c r="AS31" s="380"/>
      <c r="AT31" s="380"/>
      <c r="AU31" s="380"/>
      <c r="AV31" s="380"/>
      <c r="AW31" s="380"/>
      <c r="AX31" s="380"/>
      <c r="AY31" s="380"/>
      <c r="AZ31" s="380"/>
      <c r="BA31" s="380"/>
      <c r="BB31" s="380"/>
      <c r="BC31" s="380"/>
      <c r="BD31" s="380"/>
      <c r="BE31" s="380"/>
      <c r="BF31" s="380"/>
      <c r="BG31" s="380"/>
      <c r="BH31" s="380"/>
      <c r="BI31" s="380"/>
      <c r="BJ31" s="380"/>
      <c r="BK31" s="380"/>
      <c r="BL31" s="380"/>
      <c r="BM31" s="380"/>
      <c r="BN31" s="380"/>
    </row>
    <row r="32" spans="1:66">
      <c r="A32" s="665" t="s">
        <v>767</v>
      </c>
      <c r="B32" s="665"/>
      <c r="C32" s="665"/>
      <c r="D32" s="665"/>
      <c r="M32" s="380"/>
      <c r="N32" s="380"/>
      <c r="O32" s="380"/>
      <c r="P32" s="380"/>
      <c r="Q32" s="380"/>
      <c r="R32" s="380"/>
      <c r="S32" s="380"/>
      <c r="T32" s="380"/>
      <c r="U32" s="380"/>
      <c r="V32" s="380"/>
      <c r="W32" s="380"/>
      <c r="X32" s="380"/>
      <c r="Y32" s="380"/>
      <c r="Z32" s="380"/>
      <c r="AA32" s="380"/>
      <c r="AB32" s="380"/>
      <c r="AC32" s="380"/>
      <c r="AD32" s="380"/>
      <c r="AE32" s="380"/>
      <c r="AF32" s="380"/>
      <c r="AG32" s="380"/>
      <c r="AH32" s="380"/>
      <c r="AI32" s="380"/>
      <c r="AJ32" s="380"/>
      <c r="AK32" s="380"/>
      <c r="AL32" s="380"/>
      <c r="AM32" s="380"/>
      <c r="AN32" s="380"/>
      <c r="AO32" s="380"/>
      <c r="AP32" s="380"/>
      <c r="AQ32" s="380"/>
      <c r="AR32" s="380"/>
      <c r="AS32" s="380"/>
      <c r="AT32" s="380"/>
      <c r="AU32" s="380"/>
      <c r="AV32" s="380"/>
      <c r="AW32" s="380"/>
      <c r="AX32" s="380"/>
      <c r="AY32" s="380"/>
      <c r="AZ32" s="380"/>
      <c r="BA32" s="380"/>
      <c r="BB32" s="380"/>
      <c r="BC32" s="380"/>
      <c r="BD32" s="380"/>
      <c r="BE32" s="380"/>
      <c r="BF32" s="380"/>
      <c r="BG32" s="380"/>
      <c r="BH32" s="380"/>
      <c r="BI32" s="380"/>
      <c r="BJ32" s="380"/>
      <c r="BK32" s="380"/>
      <c r="BL32" s="380"/>
      <c r="BM32" s="380"/>
      <c r="BN32" s="380"/>
    </row>
    <row r="33" spans="1:66" ht="13.5" customHeight="1">
      <c r="A33" s="401"/>
      <c r="B33" s="401"/>
      <c r="C33" s="401"/>
      <c r="D33" s="401"/>
      <c r="M33" s="380"/>
      <c r="N33" s="380"/>
      <c r="O33" s="380"/>
      <c r="P33" s="380"/>
      <c r="Q33" s="380"/>
      <c r="R33" s="380"/>
      <c r="S33" s="380"/>
      <c r="T33" s="380"/>
      <c r="U33" s="380"/>
      <c r="V33" s="380"/>
      <c r="W33" s="380"/>
      <c r="X33" s="380"/>
      <c r="Y33" s="380"/>
      <c r="Z33" s="380"/>
      <c r="AA33" s="380"/>
      <c r="AB33" s="380"/>
      <c r="AC33" s="380"/>
      <c r="AD33" s="380"/>
      <c r="AE33" s="380"/>
      <c r="AF33" s="380"/>
      <c r="AG33" s="380"/>
      <c r="AH33" s="380"/>
      <c r="AI33" s="380"/>
      <c r="AJ33" s="380"/>
      <c r="AK33" s="380"/>
      <c r="AL33" s="380"/>
      <c r="AM33" s="380"/>
      <c r="AN33" s="380"/>
      <c r="AO33" s="380"/>
      <c r="AP33" s="380"/>
      <c r="AQ33" s="380"/>
      <c r="AR33" s="380"/>
      <c r="AS33" s="380"/>
      <c r="AT33" s="380"/>
      <c r="AU33" s="380"/>
      <c r="AV33" s="380"/>
      <c r="AW33" s="380"/>
      <c r="AX33" s="380"/>
      <c r="AY33" s="380"/>
      <c r="AZ33" s="380"/>
      <c r="BA33" s="380"/>
      <c r="BB33" s="380"/>
      <c r="BC33" s="380"/>
      <c r="BD33" s="380"/>
      <c r="BE33" s="380"/>
      <c r="BF33" s="380"/>
      <c r="BG33" s="380"/>
      <c r="BH33" s="380"/>
      <c r="BI33" s="380"/>
      <c r="BJ33" s="380"/>
      <c r="BK33" s="380"/>
      <c r="BL33" s="380"/>
      <c r="BM33" s="380"/>
      <c r="BN33" s="380"/>
    </row>
    <row r="34" spans="1:66">
      <c r="A34" s="665" t="s">
        <v>554</v>
      </c>
      <c r="B34" s="665"/>
      <c r="C34" s="665"/>
      <c r="D34" s="665"/>
      <c r="M34" s="380"/>
      <c r="N34" s="380"/>
      <c r="O34" s="380"/>
      <c r="P34" s="380"/>
      <c r="Q34" s="380"/>
      <c r="R34" s="380"/>
      <c r="S34" s="380"/>
      <c r="T34" s="380"/>
      <c r="U34" s="380"/>
      <c r="V34" s="380"/>
      <c r="W34" s="380"/>
      <c r="X34" s="380"/>
      <c r="Y34" s="380"/>
      <c r="Z34" s="380"/>
      <c r="AA34" s="380"/>
      <c r="AB34" s="380"/>
      <c r="AC34" s="380"/>
      <c r="AD34" s="380"/>
      <c r="AE34" s="380"/>
      <c r="AF34" s="380"/>
      <c r="AG34" s="380"/>
      <c r="AH34" s="380"/>
      <c r="AI34" s="380"/>
      <c r="AJ34" s="380"/>
      <c r="AK34" s="380"/>
      <c r="AL34" s="380"/>
      <c r="AM34" s="380"/>
      <c r="AN34" s="380"/>
      <c r="AO34" s="380"/>
      <c r="AP34" s="380"/>
      <c r="AQ34" s="380"/>
      <c r="AR34" s="380"/>
      <c r="AS34" s="380"/>
      <c r="AT34" s="380"/>
      <c r="AU34" s="380"/>
      <c r="AV34" s="380"/>
      <c r="AW34" s="380"/>
      <c r="AX34" s="380"/>
      <c r="AY34" s="380"/>
      <c r="AZ34" s="380"/>
      <c r="BA34" s="380"/>
      <c r="BB34" s="380"/>
      <c r="BC34" s="380"/>
      <c r="BD34" s="380"/>
      <c r="BE34" s="380"/>
      <c r="BF34" s="380"/>
      <c r="BG34" s="380"/>
      <c r="BH34" s="380"/>
      <c r="BI34" s="380"/>
      <c r="BJ34" s="380"/>
      <c r="BK34" s="380"/>
      <c r="BL34" s="380"/>
      <c r="BM34" s="380"/>
      <c r="BN34" s="380"/>
    </row>
    <row r="35" spans="1:66">
      <c r="A35" s="665" t="s">
        <v>555</v>
      </c>
      <c r="B35" s="665"/>
      <c r="C35" s="665"/>
      <c r="D35" s="665"/>
      <c r="M35" s="380"/>
      <c r="N35" s="380"/>
      <c r="O35" s="380"/>
      <c r="P35" s="380"/>
      <c r="Q35" s="380"/>
      <c r="R35" s="380"/>
      <c r="S35" s="380"/>
      <c r="T35" s="380"/>
      <c r="U35" s="380"/>
      <c r="V35" s="380"/>
      <c r="W35" s="380"/>
      <c r="X35" s="380"/>
      <c r="Y35" s="380"/>
      <c r="Z35" s="380"/>
      <c r="AA35" s="380"/>
      <c r="AB35" s="380"/>
      <c r="AC35" s="380"/>
      <c r="AD35" s="380"/>
      <c r="AE35" s="380"/>
      <c r="AF35" s="380"/>
      <c r="AG35" s="380"/>
      <c r="AH35" s="380"/>
      <c r="AI35" s="380"/>
      <c r="AJ35" s="380"/>
      <c r="AK35" s="380"/>
      <c r="AL35" s="380"/>
      <c r="AM35" s="380"/>
      <c r="AN35" s="380"/>
      <c r="AO35" s="380"/>
      <c r="AP35" s="380"/>
      <c r="AQ35" s="380"/>
      <c r="AR35" s="380"/>
      <c r="AS35" s="380"/>
      <c r="AT35" s="380"/>
      <c r="AU35" s="380"/>
      <c r="AV35" s="380"/>
      <c r="AW35" s="380"/>
      <c r="AX35" s="380"/>
      <c r="AY35" s="380"/>
      <c r="AZ35" s="380"/>
      <c r="BA35" s="380"/>
      <c r="BB35" s="380"/>
      <c r="BC35" s="380"/>
      <c r="BD35" s="380"/>
      <c r="BE35" s="380"/>
      <c r="BF35" s="380"/>
      <c r="BG35" s="380"/>
      <c r="BH35" s="380"/>
      <c r="BI35" s="380"/>
      <c r="BJ35" s="380"/>
      <c r="BK35" s="380"/>
      <c r="BL35" s="380"/>
      <c r="BM35" s="380"/>
      <c r="BN35" s="380"/>
    </row>
    <row r="36" spans="1:66">
      <c r="A36" s="665" t="s">
        <v>768</v>
      </c>
      <c r="B36" s="665"/>
      <c r="C36" s="665"/>
      <c r="D36" s="665"/>
      <c r="M36" s="380"/>
      <c r="N36" s="380"/>
      <c r="O36" s="380"/>
      <c r="P36" s="380"/>
      <c r="Q36" s="380"/>
      <c r="R36" s="380"/>
      <c r="S36" s="380"/>
      <c r="T36" s="380"/>
      <c r="U36" s="380"/>
      <c r="V36" s="380"/>
      <c r="W36" s="380"/>
      <c r="X36" s="380"/>
      <c r="Y36" s="380"/>
      <c r="Z36" s="380"/>
      <c r="AA36" s="380"/>
      <c r="AB36" s="380"/>
      <c r="AC36" s="380"/>
      <c r="AD36" s="380"/>
      <c r="AE36" s="380"/>
      <c r="AF36" s="380"/>
      <c r="AG36" s="380"/>
      <c r="AH36" s="380"/>
      <c r="AI36" s="380"/>
      <c r="AJ36" s="380"/>
      <c r="AK36" s="380"/>
      <c r="AL36" s="380"/>
      <c r="AM36" s="380"/>
      <c r="AN36" s="380"/>
      <c r="AO36" s="380"/>
      <c r="AP36" s="380"/>
      <c r="AQ36" s="380"/>
      <c r="AR36" s="380"/>
      <c r="AS36" s="380"/>
      <c r="AT36" s="380"/>
      <c r="AU36" s="380"/>
      <c r="AV36" s="380"/>
      <c r="AW36" s="380"/>
      <c r="AX36" s="380"/>
      <c r="AY36" s="380"/>
      <c r="AZ36" s="380"/>
      <c r="BA36" s="380"/>
      <c r="BB36" s="380"/>
      <c r="BC36" s="380"/>
      <c r="BD36" s="380"/>
      <c r="BE36" s="380"/>
      <c r="BF36" s="380"/>
      <c r="BG36" s="380"/>
      <c r="BH36" s="380"/>
      <c r="BI36" s="380"/>
      <c r="BJ36" s="380"/>
      <c r="BK36" s="380"/>
      <c r="BL36" s="380"/>
      <c r="BM36" s="380"/>
      <c r="BN36" s="380"/>
    </row>
    <row r="37" spans="1:66">
      <c r="A37" s="380"/>
      <c r="B37" s="380"/>
      <c r="M37" s="380"/>
      <c r="N37" s="380"/>
      <c r="O37" s="380"/>
      <c r="P37" s="380"/>
      <c r="Q37" s="380"/>
      <c r="R37" s="380"/>
      <c r="S37" s="380"/>
      <c r="T37" s="380"/>
      <c r="U37" s="380"/>
      <c r="V37" s="380"/>
      <c r="W37" s="380"/>
      <c r="X37" s="380"/>
      <c r="Y37" s="380"/>
      <c r="Z37" s="380"/>
      <c r="AA37" s="380"/>
      <c r="AB37" s="380"/>
      <c r="AC37" s="380"/>
      <c r="AD37" s="380"/>
      <c r="AE37" s="380"/>
      <c r="AF37" s="380"/>
      <c r="AG37" s="380"/>
      <c r="AH37" s="380"/>
      <c r="AI37" s="380"/>
      <c r="AJ37" s="380"/>
      <c r="AK37" s="380"/>
      <c r="AL37" s="380"/>
      <c r="AM37" s="380"/>
      <c r="AN37" s="380"/>
      <c r="AO37" s="380"/>
      <c r="AP37" s="380"/>
      <c r="AQ37" s="380"/>
      <c r="AR37" s="380"/>
      <c r="AS37" s="380"/>
      <c r="AT37" s="380"/>
      <c r="AU37" s="380"/>
      <c r="AV37" s="380"/>
      <c r="AW37" s="380"/>
      <c r="AX37" s="380"/>
      <c r="AY37" s="380"/>
      <c r="AZ37" s="380"/>
      <c r="BA37" s="380"/>
      <c r="BB37" s="380"/>
      <c r="BC37" s="380"/>
      <c r="BD37" s="380"/>
      <c r="BE37" s="380"/>
      <c r="BF37" s="380"/>
      <c r="BG37" s="380"/>
      <c r="BH37" s="380"/>
      <c r="BI37" s="380"/>
      <c r="BJ37" s="380"/>
      <c r="BK37" s="380"/>
      <c r="BL37" s="380"/>
      <c r="BM37" s="380"/>
      <c r="BN37" s="380"/>
    </row>
    <row r="38" spans="1:66">
      <c r="A38" s="380"/>
      <c r="B38" s="380"/>
      <c r="M38" s="380"/>
      <c r="N38" s="380"/>
      <c r="O38" s="380"/>
      <c r="P38" s="380"/>
      <c r="Q38" s="380"/>
      <c r="R38" s="380"/>
      <c r="S38" s="380"/>
      <c r="T38" s="380"/>
      <c r="U38" s="380"/>
      <c r="V38" s="380"/>
      <c r="W38" s="380"/>
      <c r="X38" s="380"/>
      <c r="Y38" s="380"/>
      <c r="Z38" s="380"/>
      <c r="AA38" s="380"/>
      <c r="AB38" s="380"/>
      <c r="AC38" s="380"/>
      <c r="AD38" s="380"/>
      <c r="AE38" s="380"/>
      <c r="AF38" s="380"/>
      <c r="AG38" s="380"/>
      <c r="AH38" s="380"/>
      <c r="AI38" s="380"/>
      <c r="AJ38" s="380"/>
      <c r="AK38" s="380"/>
      <c r="AL38" s="380"/>
      <c r="AM38" s="380"/>
      <c r="AN38" s="380"/>
      <c r="AO38" s="380"/>
      <c r="AP38" s="380"/>
      <c r="AQ38" s="380"/>
      <c r="AR38" s="380"/>
      <c r="AS38" s="380"/>
      <c r="AT38" s="380"/>
      <c r="AU38" s="380"/>
      <c r="AV38" s="380"/>
      <c r="AW38" s="380"/>
      <c r="AX38" s="380"/>
      <c r="AY38" s="380"/>
      <c r="AZ38" s="380"/>
      <c r="BA38" s="380"/>
      <c r="BB38" s="380"/>
      <c r="BC38" s="380"/>
      <c r="BD38" s="380"/>
      <c r="BE38" s="380"/>
      <c r="BF38" s="380"/>
      <c r="BG38" s="380"/>
      <c r="BH38" s="380"/>
      <c r="BI38" s="380"/>
      <c r="BJ38" s="380"/>
      <c r="BK38" s="380"/>
      <c r="BL38" s="380"/>
      <c r="BM38" s="380"/>
      <c r="BN38" s="380"/>
    </row>
    <row r="39" spans="1:66">
      <c r="A39" s="380"/>
      <c r="B39" s="380"/>
      <c r="M39" s="380"/>
      <c r="N39" s="380"/>
      <c r="O39" s="380"/>
      <c r="P39" s="380"/>
      <c r="Q39" s="380"/>
      <c r="R39" s="380"/>
      <c r="S39" s="380"/>
      <c r="T39" s="380"/>
      <c r="U39" s="380"/>
      <c r="V39" s="380"/>
      <c r="W39" s="380"/>
      <c r="X39" s="380"/>
      <c r="Y39" s="380"/>
      <c r="Z39" s="380"/>
      <c r="AA39" s="380"/>
      <c r="AB39" s="380"/>
      <c r="AC39" s="380"/>
      <c r="AD39" s="380"/>
      <c r="AE39" s="380"/>
      <c r="AF39" s="380"/>
      <c r="AG39" s="380"/>
      <c r="AH39" s="380"/>
      <c r="AI39" s="380"/>
      <c r="AJ39" s="380"/>
      <c r="AK39" s="380"/>
      <c r="AL39" s="380"/>
      <c r="AM39" s="380"/>
      <c r="AN39" s="380"/>
      <c r="AO39" s="380"/>
      <c r="AP39" s="380"/>
      <c r="AQ39" s="380"/>
      <c r="AR39" s="380"/>
      <c r="AS39" s="380"/>
      <c r="AT39" s="380"/>
      <c r="AU39" s="380"/>
      <c r="AV39" s="380"/>
      <c r="AW39" s="380"/>
      <c r="AX39" s="380"/>
      <c r="AY39" s="380"/>
      <c r="AZ39" s="380"/>
      <c r="BA39" s="380"/>
      <c r="BB39" s="380"/>
      <c r="BC39" s="380"/>
      <c r="BD39" s="380"/>
      <c r="BE39" s="380"/>
      <c r="BF39" s="380"/>
      <c r="BG39" s="380"/>
      <c r="BH39" s="380"/>
      <c r="BI39" s="380"/>
      <c r="BJ39" s="380"/>
      <c r="BK39" s="380"/>
      <c r="BL39" s="380"/>
      <c r="BM39" s="380"/>
      <c r="BN39" s="380"/>
    </row>
    <row r="40" spans="1:66">
      <c r="A40" s="380"/>
      <c r="B40" s="380"/>
      <c r="M40" s="380"/>
      <c r="N40" s="380"/>
      <c r="O40" s="380"/>
      <c r="P40" s="380"/>
      <c r="Q40" s="380"/>
      <c r="R40" s="380"/>
      <c r="S40" s="380"/>
      <c r="T40" s="380"/>
      <c r="U40" s="380"/>
      <c r="V40" s="380"/>
      <c r="W40" s="380"/>
      <c r="X40" s="380"/>
      <c r="Y40" s="380"/>
      <c r="Z40" s="380"/>
      <c r="AA40" s="380"/>
      <c r="AB40" s="380"/>
      <c r="AC40" s="380"/>
      <c r="AD40" s="380"/>
      <c r="AE40" s="380"/>
      <c r="AF40" s="380"/>
      <c r="AG40" s="380"/>
      <c r="AH40" s="380"/>
      <c r="AI40" s="380"/>
      <c r="AJ40" s="380"/>
      <c r="AK40" s="380"/>
      <c r="AL40" s="380"/>
      <c r="AM40" s="380"/>
      <c r="AN40" s="380"/>
      <c r="AO40" s="380"/>
      <c r="AP40" s="380"/>
      <c r="AQ40" s="380"/>
      <c r="AR40" s="380"/>
      <c r="AS40" s="380"/>
      <c r="AT40" s="380"/>
      <c r="AU40" s="380"/>
      <c r="AV40" s="380"/>
      <c r="AW40" s="380"/>
      <c r="AX40" s="380"/>
      <c r="AY40" s="380"/>
      <c r="AZ40" s="380"/>
      <c r="BA40" s="380"/>
      <c r="BB40" s="380"/>
      <c r="BC40" s="380"/>
      <c r="BD40" s="380"/>
      <c r="BE40" s="380"/>
      <c r="BF40" s="380"/>
      <c r="BG40" s="380"/>
      <c r="BH40" s="380"/>
      <c r="BI40" s="380"/>
      <c r="BJ40" s="380"/>
      <c r="BK40" s="380"/>
      <c r="BL40" s="380"/>
      <c r="BM40" s="380"/>
      <c r="BN40" s="380"/>
    </row>
    <row r="41" spans="1:66" s="380" customFormat="1"/>
    <row r="42" spans="1:66" s="380" customFormat="1"/>
    <row r="43" spans="1:66" s="380" customFormat="1"/>
    <row r="44" spans="1:66" s="380" customFormat="1"/>
    <row r="45" spans="1:66" s="380" customFormat="1"/>
    <row r="46" spans="1:66" s="380" customFormat="1"/>
    <row r="47" spans="1:66" s="380" customFormat="1"/>
    <row r="48" spans="1:66" s="380" customFormat="1"/>
    <row r="49" spans="1:31" s="380" customFormat="1"/>
    <row r="50" spans="1:31" s="380" customFormat="1"/>
    <row r="51" spans="1:31" s="380" customFormat="1"/>
    <row r="52" spans="1:31" s="380" customFormat="1"/>
    <row r="53" spans="1:31" s="380" customFormat="1"/>
    <row r="54" spans="1:31" s="380" customFormat="1"/>
    <row r="55" spans="1:31" s="380" customFormat="1"/>
    <row r="56" spans="1:31" s="380" customFormat="1"/>
    <row r="57" spans="1:31" s="380" customFormat="1"/>
    <row r="58" spans="1:31" s="380" customFormat="1"/>
    <row r="59" spans="1:31" s="380" customFormat="1"/>
    <row r="60" spans="1:31">
      <c r="A60" s="380"/>
      <c r="B60" s="380"/>
      <c r="M60" s="380"/>
      <c r="N60" s="380"/>
      <c r="O60" s="380"/>
      <c r="P60" s="380"/>
      <c r="Q60" s="380"/>
      <c r="R60" s="380"/>
      <c r="S60" s="380"/>
      <c r="T60" s="380"/>
      <c r="U60" s="380"/>
      <c r="V60" s="380"/>
      <c r="W60" s="380"/>
      <c r="X60" s="380"/>
      <c r="Y60" s="380"/>
      <c r="Z60" s="380"/>
      <c r="AA60" s="380"/>
      <c r="AB60" s="380"/>
      <c r="AC60" s="380"/>
      <c r="AD60" s="380"/>
      <c r="AE60" s="380"/>
    </row>
    <row r="61" spans="1:31">
      <c r="A61" s="380"/>
      <c r="B61" s="380"/>
      <c r="M61" s="380"/>
      <c r="N61" s="380"/>
      <c r="O61" s="380"/>
      <c r="P61" s="380"/>
      <c r="Q61" s="380"/>
      <c r="R61" s="380"/>
      <c r="S61" s="380"/>
      <c r="T61" s="380"/>
      <c r="U61" s="380"/>
      <c r="V61" s="380"/>
      <c r="W61" s="380"/>
      <c r="X61" s="380"/>
      <c r="Y61" s="380"/>
      <c r="Z61" s="380"/>
      <c r="AA61" s="380"/>
      <c r="AB61" s="380"/>
      <c r="AC61" s="380"/>
      <c r="AD61" s="380"/>
      <c r="AE61" s="380"/>
    </row>
    <row r="62" spans="1:31">
      <c r="A62" s="380"/>
      <c r="B62" s="380"/>
      <c r="M62" s="380"/>
      <c r="N62" s="380"/>
      <c r="O62" s="380"/>
      <c r="P62" s="380"/>
      <c r="Q62" s="380"/>
      <c r="R62" s="380"/>
      <c r="S62" s="380"/>
      <c r="T62" s="380"/>
      <c r="U62" s="380"/>
      <c r="V62" s="380"/>
      <c r="W62" s="380"/>
      <c r="X62" s="380"/>
      <c r="Y62" s="380"/>
      <c r="Z62" s="380"/>
      <c r="AA62" s="380"/>
      <c r="AB62" s="380"/>
      <c r="AC62" s="380"/>
      <c r="AD62" s="380"/>
      <c r="AE62" s="380"/>
    </row>
    <row r="63" spans="1:31">
      <c r="A63" s="380"/>
      <c r="B63" s="380"/>
      <c r="M63" s="380"/>
      <c r="N63" s="380"/>
      <c r="O63" s="380"/>
      <c r="P63" s="380"/>
      <c r="Q63" s="380"/>
      <c r="R63" s="380"/>
      <c r="S63" s="380"/>
      <c r="T63" s="380"/>
      <c r="U63" s="380"/>
      <c r="V63" s="380"/>
      <c r="W63" s="380"/>
      <c r="X63" s="380"/>
      <c r="Y63" s="380"/>
      <c r="Z63" s="380"/>
      <c r="AA63" s="380"/>
      <c r="AB63" s="380"/>
      <c r="AC63" s="380"/>
      <c r="AD63" s="380"/>
      <c r="AE63" s="380"/>
    </row>
    <row r="64" spans="1:31">
      <c r="A64" s="380"/>
      <c r="B64" s="380"/>
      <c r="M64" s="380"/>
      <c r="N64" s="380"/>
      <c r="O64" s="380"/>
      <c r="P64" s="380"/>
      <c r="Q64" s="380"/>
      <c r="R64" s="380"/>
      <c r="S64" s="380"/>
      <c r="T64" s="380"/>
      <c r="U64" s="380"/>
      <c r="V64" s="380"/>
      <c r="W64" s="380"/>
      <c r="X64" s="380"/>
      <c r="Y64" s="380"/>
      <c r="Z64" s="380"/>
      <c r="AA64" s="380"/>
      <c r="AB64" s="380"/>
      <c r="AC64" s="380"/>
      <c r="AD64" s="380"/>
      <c r="AE64" s="380"/>
    </row>
    <row r="65" spans="1:31">
      <c r="A65" s="380"/>
      <c r="B65" s="380"/>
      <c r="M65" s="380"/>
      <c r="N65" s="380"/>
      <c r="O65" s="380"/>
      <c r="P65" s="380"/>
      <c r="Q65" s="380"/>
      <c r="R65" s="380"/>
      <c r="S65" s="380"/>
      <c r="T65" s="380"/>
      <c r="U65" s="380"/>
      <c r="V65" s="380"/>
      <c r="W65" s="380"/>
      <c r="X65" s="380"/>
      <c r="Y65" s="380"/>
      <c r="Z65" s="380"/>
      <c r="AA65" s="380"/>
      <c r="AB65" s="380"/>
      <c r="AC65" s="380"/>
      <c r="AD65" s="380"/>
      <c r="AE65" s="380"/>
    </row>
    <row r="66" spans="1:31">
      <c r="A66" s="380"/>
      <c r="B66" s="380"/>
      <c r="M66" s="380"/>
      <c r="N66" s="380"/>
      <c r="O66" s="380"/>
      <c r="P66" s="380"/>
      <c r="Q66" s="380"/>
      <c r="R66" s="380"/>
      <c r="S66" s="380"/>
      <c r="T66" s="380"/>
      <c r="U66" s="380"/>
      <c r="V66" s="380"/>
      <c r="W66" s="380"/>
      <c r="X66" s="380"/>
      <c r="Y66" s="380"/>
      <c r="Z66" s="380"/>
      <c r="AA66" s="380"/>
      <c r="AB66" s="380"/>
      <c r="AC66" s="380"/>
      <c r="AD66" s="380"/>
      <c r="AE66" s="380"/>
    </row>
    <row r="67" spans="1:31">
      <c r="A67" s="380"/>
      <c r="B67" s="380"/>
      <c r="M67" s="380"/>
      <c r="N67" s="380"/>
      <c r="O67" s="380"/>
      <c r="P67" s="380"/>
      <c r="Q67" s="380"/>
      <c r="R67" s="380"/>
      <c r="S67" s="380"/>
      <c r="T67" s="380"/>
      <c r="U67" s="380"/>
      <c r="V67" s="380"/>
      <c r="W67" s="380"/>
      <c r="X67" s="380"/>
      <c r="Y67" s="380"/>
      <c r="Z67" s="380"/>
      <c r="AA67" s="380"/>
      <c r="AB67" s="380"/>
      <c r="AC67" s="380"/>
      <c r="AD67" s="380"/>
      <c r="AE67" s="380"/>
    </row>
    <row r="68" spans="1:31">
      <c r="A68" s="380"/>
      <c r="B68" s="380"/>
      <c r="M68" s="380"/>
      <c r="N68" s="380"/>
      <c r="O68" s="380"/>
      <c r="P68" s="380"/>
      <c r="Q68" s="380"/>
      <c r="R68" s="380"/>
      <c r="S68" s="380"/>
      <c r="T68" s="380"/>
      <c r="U68" s="380"/>
      <c r="V68" s="380"/>
      <c r="W68" s="380"/>
      <c r="X68" s="380"/>
      <c r="Y68" s="380"/>
      <c r="Z68" s="380"/>
      <c r="AA68" s="380"/>
      <c r="AB68" s="380"/>
      <c r="AC68" s="380"/>
      <c r="AD68" s="380"/>
      <c r="AE68" s="380"/>
    </row>
    <row r="69" spans="1:31">
      <c r="A69" s="380"/>
      <c r="B69" s="380"/>
      <c r="M69" s="380"/>
      <c r="N69" s="380"/>
      <c r="O69" s="380"/>
      <c r="P69" s="380"/>
      <c r="Q69" s="380"/>
      <c r="R69" s="380"/>
      <c r="S69" s="380"/>
      <c r="T69" s="380"/>
      <c r="U69" s="380"/>
      <c r="V69" s="380"/>
      <c r="W69" s="380"/>
      <c r="X69" s="380"/>
      <c r="Y69" s="380"/>
      <c r="Z69" s="380"/>
      <c r="AA69" s="380"/>
      <c r="AB69" s="380"/>
      <c r="AC69" s="380"/>
      <c r="AD69" s="380"/>
      <c r="AE69" s="380"/>
    </row>
    <row r="70" spans="1:31">
      <c r="A70" s="380"/>
      <c r="B70" s="380"/>
      <c r="M70" s="380"/>
      <c r="N70" s="380"/>
      <c r="O70" s="380"/>
      <c r="P70" s="380"/>
      <c r="Q70" s="380"/>
      <c r="R70" s="380"/>
      <c r="S70" s="380"/>
      <c r="T70" s="380"/>
      <c r="U70" s="380"/>
      <c r="V70" s="380"/>
      <c r="W70" s="380"/>
      <c r="X70" s="380"/>
      <c r="Y70" s="380"/>
      <c r="Z70" s="380"/>
      <c r="AA70" s="380"/>
      <c r="AB70" s="380"/>
      <c r="AC70" s="380"/>
      <c r="AD70" s="380"/>
      <c r="AE70" s="380"/>
    </row>
    <row r="71" spans="1:31">
      <c r="A71" s="380"/>
      <c r="B71" s="380"/>
      <c r="M71" s="380"/>
      <c r="N71" s="380"/>
      <c r="O71" s="380"/>
      <c r="P71" s="380"/>
      <c r="Q71" s="380"/>
      <c r="R71" s="380"/>
      <c r="S71" s="380"/>
      <c r="T71" s="380"/>
      <c r="U71" s="380"/>
      <c r="V71" s="380"/>
      <c r="W71" s="380"/>
      <c r="X71" s="380"/>
      <c r="Y71" s="380"/>
      <c r="Z71" s="380"/>
      <c r="AA71" s="380"/>
      <c r="AB71" s="380"/>
      <c r="AC71" s="380"/>
      <c r="AD71" s="380"/>
      <c r="AE71" s="380"/>
    </row>
    <row r="72" spans="1:31">
      <c r="A72" s="380"/>
      <c r="B72" s="380"/>
      <c r="M72" s="380"/>
      <c r="N72" s="380"/>
      <c r="O72" s="380"/>
      <c r="P72" s="380"/>
      <c r="Q72" s="380"/>
      <c r="R72" s="380"/>
      <c r="S72" s="380"/>
      <c r="T72" s="380"/>
      <c r="U72" s="380"/>
      <c r="V72" s="380"/>
      <c r="W72" s="380"/>
      <c r="X72" s="380"/>
      <c r="Y72" s="380"/>
      <c r="Z72" s="380"/>
      <c r="AA72" s="380"/>
      <c r="AB72" s="380"/>
      <c r="AC72" s="380"/>
      <c r="AD72" s="380"/>
      <c r="AE72" s="380"/>
    </row>
    <row r="73" spans="1:31">
      <c r="A73" s="380"/>
      <c r="B73" s="380"/>
      <c r="M73" s="380"/>
      <c r="N73" s="380"/>
      <c r="O73" s="380"/>
      <c r="P73" s="380"/>
      <c r="Q73" s="380"/>
      <c r="R73" s="380"/>
      <c r="S73" s="380"/>
      <c r="T73" s="380"/>
      <c r="U73" s="380"/>
      <c r="V73" s="380"/>
      <c r="W73" s="380"/>
      <c r="X73" s="380"/>
      <c r="Y73" s="380"/>
      <c r="Z73" s="380"/>
      <c r="AA73" s="380"/>
      <c r="AB73" s="380"/>
      <c r="AC73" s="380"/>
      <c r="AD73" s="380"/>
      <c r="AE73" s="380"/>
    </row>
    <row r="74" spans="1:31">
      <c r="A74" s="380"/>
      <c r="B74" s="380"/>
      <c r="M74" s="380"/>
      <c r="N74" s="380"/>
      <c r="O74" s="380"/>
      <c r="P74" s="380"/>
      <c r="Q74" s="380"/>
      <c r="R74" s="380"/>
      <c r="S74" s="380"/>
      <c r="T74" s="380"/>
      <c r="U74" s="380"/>
      <c r="V74" s="380"/>
      <c r="W74" s="380"/>
      <c r="X74" s="380"/>
      <c r="Y74" s="380"/>
      <c r="Z74" s="380"/>
      <c r="AA74" s="380"/>
      <c r="AB74" s="380"/>
      <c r="AC74" s="380"/>
      <c r="AD74" s="380"/>
      <c r="AE74" s="380"/>
    </row>
    <row r="75" spans="1:31">
      <c r="A75" s="380"/>
      <c r="B75" s="380"/>
      <c r="M75" s="380"/>
      <c r="N75" s="380"/>
      <c r="O75" s="380"/>
      <c r="P75" s="380"/>
      <c r="Q75" s="380"/>
      <c r="R75" s="380"/>
      <c r="S75" s="380"/>
      <c r="T75" s="380"/>
      <c r="U75" s="380"/>
      <c r="V75" s="380"/>
      <c r="W75" s="380"/>
      <c r="X75" s="380"/>
      <c r="Y75" s="380"/>
      <c r="Z75" s="380"/>
      <c r="AA75" s="380"/>
      <c r="AB75" s="380"/>
      <c r="AC75" s="380"/>
      <c r="AD75" s="380"/>
      <c r="AE75" s="380"/>
    </row>
    <row r="76" spans="1:31">
      <c r="A76" s="380"/>
      <c r="B76" s="380"/>
      <c r="M76" s="380"/>
      <c r="N76" s="380"/>
      <c r="O76" s="380"/>
      <c r="P76" s="380"/>
      <c r="Q76" s="380"/>
      <c r="R76" s="380"/>
      <c r="S76" s="380"/>
      <c r="T76" s="380"/>
      <c r="U76" s="380"/>
      <c r="V76" s="380"/>
      <c r="W76" s="380"/>
      <c r="X76" s="380"/>
      <c r="Y76" s="380"/>
      <c r="Z76" s="380"/>
      <c r="AA76" s="380"/>
      <c r="AB76" s="380"/>
      <c r="AC76" s="380"/>
      <c r="AD76" s="380"/>
      <c r="AE76" s="380"/>
    </row>
    <row r="77" spans="1:31">
      <c r="A77" s="380"/>
      <c r="B77" s="380"/>
      <c r="M77" s="380"/>
      <c r="N77" s="380"/>
      <c r="O77" s="380"/>
      <c r="P77" s="380"/>
      <c r="Q77" s="380"/>
      <c r="R77" s="380"/>
      <c r="S77" s="380"/>
      <c r="T77" s="380"/>
      <c r="U77" s="380"/>
      <c r="V77" s="380"/>
      <c r="W77" s="380"/>
      <c r="X77" s="380"/>
      <c r="Y77" s="380"/>
      <c r="Z77" s="380"/>
      <c r="AA77" s="380"/>
      <c r="AB77" s="380"/>
      <c r="AC77" s="380"/>
      <c r="AD77" s="380"/>
      <c r="AE77" s="380"/>
    </row>
    <row r="78" spans="1:31">
      <c r="A78" s="380"/>
      <c r="B78" s="380"/>
      <c r="M78" s="380"/>
      <c r="N78" s="380"/>
      <c r="O78" s="380"/>
      <c r="P78" s="380"/>
      <c r="Q78" s="380"/>
      <c r="R78" s="380"/>
      <c r="S78" s="380"/>
      <c r="T78" s="380"/>
      <c r="U78" s="380"/>
      <c r="V78" s="380"/>
      <c r="W78" s="380"/>
      <c r="X78" s="380"/>
      <c r="Y78" s="380"/>
      <c r="Z78" s="380"/>
      <c r="AA78" s="380"/>
      <c r="AB78" s="380"/>
      <c r="AC78" s="380"/>
      <c r="AD78" s="380"/>
      <c r="AE78" s="380"/>
    </row>
    <row r="79" spans="1:31">
      <c r="A79" s="380"/>
      <c r="B79" s="380"/>
      <c r="M79" s="380"/>
      <c r="N79" s="380"/>
      <c r="O79" s="380"/>
      <c r="P79" s="380"/>
      <c r="Q79" s="380"/>
      <c r="R79" s="380"/>
      <c r="S79" s="380"/>
      <c r="T79" s="380"/>
      <c r="U79" s="380"/>
      <c r="V79" s="380"/>
      <c r="W79" s="380"/>
      <c r="X79" s="380"/>
      <c r="Y79" s="380"/>
      <c r="Z79" s="380"/>
      <c r="AA79" s="380"/>
      <c r="AB79" s="380"/>
      <c r="AC79" s="380"/>
      <c r="AD79" s="380"/>
      <c r="AE79" s="380"/>
    </row>
    <row r="80" spans="1:31">
      <c r="A80" s="380"/>
      <c r="B80" s="380"/>
      <c r="M80" s="380"/>
      <c r="N80" s="380"/>
      <c r="O80" s="380"/>
      <c r="P80" s="380"/>
      <c r="Q80" s="380"/>
      <c r="R80" s="380"/>
      <c r="S80" s="380"/>
      <c r="T80" s="380"/>
      <c r="U80" s="380"/>
      <c r="V80" s="380"/>
      <c r="W80" s="380"/>
      <c r="X80" s="380"/>
      <c r="Y80" s="380"/>
      <c r="Z80" s="380"/>
      <c r="AA80" s="380"/>
      <c r="AB80" s="380"/>
      <c r="AC80" s="380"/>
      <c r="AD80" s="380"/>
      <c r="AE80" s="380"/>
    </row>
    <row r="81" spans="1:31">
      <c r="A81" s="380"/>
      <c r="B81" s="380"/>
      <c r="M81" s="380"/>
      <c r="N81" s="380"/>
      <c r="O81" s="380"/>
      <c r="P81" s="380"/>
      <c r="Q81" s="380"/>
      <c r="R81" s="380"/>
      <c r="S81" s="380"/>
      <c r="T81" s="380"/>
      <c r="U81" s="380"/>
      <c r="V81" s="380"/>
      <c r="W81" s="380"/>
      <c r="X81" s="380"/>
      <c r="Y81" s="380"/>
      <c r="Z81" s="380"/>
      <c r="AA81" s="380"/>
      <c r="AB81" s="380"/>
      <c r="AC81" s="380"/>
      <c r="AD81" s="380"/>
      <c r="AE81" s="380"/>
    </row>
    <row r="82" spans="1:31">
      <c r="A82" s="380"/>
      <c r="B82" s="380"/>
      <c r="M82" s="380"/>
      <c r="N82" s="380"/>
      <c r="O82" s="380"/>
      <c r="P82" s="380"/>
      <c r="Q82" s="380"/>
      <c r="R82" s="380"/>
      <c r="S82" s="380"/>
      <c r="T82" s="380"/>
      <c r="U82" s="380"/>
      <c r="V82" s="380"/>
      <c r="W82" s="380"/>
      <c r="X82" s="380"/>
      <c r="Y82" s="380"/>
      <c r="Z82" s="380"/>
      <c r="AA82" s="380"/>
      <c r="AB82" s="380"/>
      <c r="AC82" s="380"/>
      <c r="AD82" s="380"/>
      <c r="AE82" s="380"/>
    </row>
    <row r="83" spans="1:31">
      <c r="A83" s="380"/>
      <c r="B83" s="380"/>
      <c r="M83" s="380"/>
      <c r="N83" s="380"/>
      <c r="O83" s="380"/>
      <c r="P83" s="380"/>
      <c r="Q83" s="380"/>
      <c r="R83" s="380"/>
      <c r="S83" s="380"/>
      <c r="T83" s="380"/>
      <c r="U83" s="380"/>
      <c r="V83" s="380"/>
      <c r="W83" s="380"/>
      <c r="X83" s="380"/>
      <c r="Y83" s="380"/>
      <c r="Z83" s="380"/>
      <c r="AA83" s="380"/>
      <c r="AB83" s="380"/>
      <c r="AC83" s="380"/>
      <c r="AD83" s="380"/>
      <c r="AE83" s="380"/>
    </row>
    <row r="84" spans="1:31">
      <c r="A84" s="380"/>
      <c r="B84" s="380"/>
      <c r="M84" s="380"/>
      <c r="N84" s="380"/>
      <c r="O84" s="380"/>
      <c r="P84" s="380"/>
      <c r="Q84" s="380"/>
      <c r="R84" s="380"/>
      <c r="S84" s="380"/>
      <c r="T84" s="380"/>
      <c r="U84" s="380"/>
      <c r="V84" s="380"/>
      <c r="W84" s="380"/>
      <c r="X84" s="380"/>
      <c r="Y84" s="380"/>
      <c r="Z84" s="380"/>
      <c r="AA84" s="380"/>
      <c r="AB84" s="380"/>
      <c r="AC84" s="380"/>
      <c r="AD84" s="380"/>
      <c r="AE84" s="380"/>
    </row>
    <row r="85" spans="1:31">
      <c r="A85" s="380"/>
      <c r="B85" s="380"/>
      <c r="M85" s="380"/>
      <c r="N85" s="380"/>
      <c r="O85" s="380"/>
      <c r="P85" s="380"/>
      <c r="Q85" s="380"/>
      <c r="R85" s="380"/>
      <c r="S85" s="380"/>
      <c r="T85" s="380"/>
      <c r="U85" s="380"/>
      <c r="V85" s="380"/>
      <c r="W85" s="380"/>
      <c r="X85" s="380"/>
      <c r="Y85" s="380"/>
      <c r="Z85" s="380"/>
      <c r="AA85" s="380"/>
      <c r="AB85" s="380"/>
      <c r="AC85" s="380"/>
      <c r="AD85" s="380"/>
      <c r="AE85" s="380"/>
    </row>
    <row r="86" spans="1:31">
      <c r="A86" s="380"/>
      <c r="B86" s="380"/>
      <c r="M86" s="380"/>
      <c r="N86" s="380"/>
      <c r="O86" s="380"/>
      <c r="P86" s="380"/>
      <c r="Q86" s="380"/>
      <c r="R86" s="380"/>
      <c r="S86" s="380"/>
      <c r="T86" s="380"/>
      <c r="U86" s="380"/>
      <c r="V86" s="380"/>
      <c r="W86" s="380"/>
      <c r="X86" s="380"/>
      <c r="Y86" s="380"/>
      <c r="Z86" s="380"/>
      <c r="AA86" s="380"/>
      <c r="AB86" s="380"/>
      <c r="AC86" s="380"/>
      <c r="AD86" s="380"/>
      <c r="AE86" s="380"/>
    </row>
    <row r="87" spans="1:31">
      <c r="A87" s="380"/>
      <c r="B87" s="380"/>
      <c r="M87" s="380"/>
      <c r="N87" s="380"/>
      <c r="O87" s="380"/>
      <c r="P87" s="380"/>
      <c r="Q87" s="380"/>
      <c r="R87" s="380"/>
      <c r="S87" s="380"/>
      <c r="T87" s="380"/>
      <c r="U87" s="380"/>
      <c r="V87" s="380"/>
      <c r="W87" s="380"/>
      <c r="X87" s="380"/>
      <c r="Y87" s="380"/>
      <c r="Z87" s="380"/>
      <c r="AA87" s="380"/>
      <c r="AB87" s="380"/>
      <c r="AC87" s="380"/>
      <c r="AD87" s="380"/>
      <c r="AE87" s="380"/>
    </row>
    <row r="88" spans="1:31">
      <c r="A88" s="380"/>
      <c r="B88" s="380"/>
      <c r="M88" s="380"/>
      <c r="N88" s="380"/>
      <c r="O88" s="380"/>
      <c r="P88" s="380"/>
      <c r="Q88" s="380"/>
      <c r="R88" s="380"/>
      <c r="S88" s="380"/>
      <c r="T88" s="380"/>
      <c r="U88" s="380"/>
      <c r="V88" s="380"/>
      <c r="W88" s="380"/>
      <c r="X88" s="380"/>
      <c r="Y88" s="380"/>
      <c r="Z88" s="380"/>
      <c r="AA88" s="380"/>
      <c r="AB88" s="380"/>
      <c r="AC88" s="380"/>
      <c r="AD88" s="380"/>
      <c r="AE88" s="380"/>
    </row>
    <row r="89" spans="1:31">
      <c r="A89" s="380"/>
      <c r="B89" s="380"/>
      <c r="M89" s="380"/>
      <c r="N89" s="380"/>
      <c r="O89" s="380"/>
      <c r="P89" s="380"/>
      <c r="Q89" s="380"/>
      <c r="R89" s="380"/>
      <c r="S89" s="380"/>
      <c r="T89" s="380"/>
      <c r="U89" s="380"/>
      <c r="V89" s="380"/>
      <c r="W89" s="380"/>
      <c r="X89" s="380"/>
      <c r="Y89" s="380"/>
      <c r="Z89" s="380"/>
      <c r="AA89" s="380"/>
      <c r="AB89" s="380"/>
      <c r="AC89" s="380"/>
      <c r="AD89" s="380"/>
      <c r="AE89" s="380"/>
    </row>
    <row r="90" spans="1:31">
      <c r="A90" s="380"/>
      <c r="B90" s="380"/>
      <c r="M90" s="380"/>
      <c r="N90" s="380"/>
      <c r="O90" s="380"/>
      <c r="P90" s="380"/>
      <c r="Q90" s="380"/>
      <c r="R90" s="380"/>
      <c r="S90" s="380"/>
      <c r="T90" s="380"/>
      <c r="U90" s="380"/>
      <c r="V90" s="380"/>
      <c r="W90" s="380"/>
      <c r="X90" s="380"/>
      <c r="Y90" s="380"/>
      <c r="Z90" s="380"/>
      <c r="AA90" s="380"/>
      <c r="AB90" s="380"/>
      <c r="AC90" s="380"/>
      <c r="AD90" s="380"/>
      <c r="AE90" s="380"/>
    </row>
    <row r="91" spans="1:31">
      <c r="A91" s="380"/>
      <c r="B91" s="380"/>
      <c r="M91" s="380"/>
      <c r="N91" s="380"/>
      <c r="O91" s="380"/>
      <c r="P91" s="380"/>
      <c r="Q91" s="380"/>
      <c r="R91" s="380"/>
      <c r="S91" s="380"/>
      <c r="T91" s="380"/>
      <c r="U91" s="380"/>
      <c r="V91" s="380"/>
      <c r="W91" s="380"/>
      <c r="X91" s="380"/>
      <c r="Y91" s="380"/>
      <c r="Z91" s="380"/>
      <c r="AA91" s="380"/>
      <c r="AB91" s="380"/>
      <c r="AC91" s="380"/>
      <c r="AD91" s="380"/>
      <c r="AE91" s="380"/>
    </row>
    <row r="92" spans="1:31">
      <c r="A92" s="380"/>
      <c r="B92" s="380"/>
      <c r="M92" s="380"/>
      <c r="N92" s="380"/>
      <c r="O92" s="380"/>
      <c r="P92" s="380"/>
      <c r="Q92" s="380"/>
      <c r="R92" s="380"/>
      <c r="S92" s="380"/>
      <c r="T92" s="380"/>
      <c r="U92" s="380"/>
      <c r="V92" s="380"/>
      <c r="W92" s="380"/>
      <c r="X92" s="380"/>
      <c r="Y92" s="380"/>
      <c r="Z92" s="380"/>
      <c r="AA92" s="380"/>
      <c r="AB92" s="380"/>
      <c r="AC92" s="380"/>
      <c r="AD92" s="380"/>
      <c r="AE92" s="380"/>
    </row>
    <row r="93" spans="1:31">
      <c r="A93" s="380"/>
      <c r="B93" s="380"/>
      <c r="M93" s="380"/>
      <c r="N93" s="380"/>
      <c r="O93" s="380"/>
      <c r="P93" s="380"/>
      <c r="Q93" s="380"/>
      <c r="R93" s="380"/>
      <c r="S93" s="380"/>
      <c r="T93" s="380"/>
      <c r="U93" s="380"/>
      <c r="V93" s="380"/>
      <c r="W93" s="380"/>
      <c r="X93" s="380"/>
      <c r="Y93" s="380"/>
      <c r="Z93" s="380"/>
      <c r="AA93" s="380"/>
      <c r="AB93" s="380"/>
      <c r="AC93" s="380"/>
      <c r="AD93" s="380"/>
      <c r="AE93" s="380"/>
    </row>
    <row r="94" spans="1:31">
      <c r="A94" s="380"/>
      <c r="B94" s="380"/>
      <c r="M94" s="380"/>
      <c r="N94" s="380"/>
      <c r="O94" s="380"/>
      <c r="P94" s="380"/>
      <c r="Q94" s="380"/>
      <c r="R94" s="380"/>
      <c r="S94" s="380"/>
      <c r="T94" s="380"/>
      <c r="U94" s="380"/>
      <c r="V94" s="380"/>
      <c r="W94" s="380"/>
      <c r="X94" s="380"/>
      <c r="Y94" s="380"/>
      <c r="Z94" s="380"/>
      <c r="AA94" s="380"/>
      <c r="AB94" s="380"/>
      <c r="AC94" s="380"/>
      <c r="AD94" s="380"/>
      <c r="AE94" s="380"/>
    </row>
    <row r="95" spans="1:31">
      <c r="A95" s="380"/>
      <c r="B95" s="380"/>
      <c r="M95" s="380"/>
      <c r="N95" s="380"/>
      <c r="O95" s="380"/>
      <c r="P95" s="380"/>
      <c r="Q95" s="380"/>
      <c r="R95" s="380"/>
      <c r="S95" s="380"/>
      <c r="T95" s="380"/>
      <c r="U95" s="380"/>
      <c r="V95" s="380"/>
      <c r="W95" s="380"/>
      <c r="X95" s="380"/>
      <c r="Y95" s="380"/>
      <c r="Z95" s="380"/>
      <c r="AA95" s="380"/>
      <c r="AB95" s="380"/>
      <c r="AC95" s="380"/>
      <c r="AD95" s="380"/>
      <c r="AE95" s="380"/>
    </row>
    <row r="96" spans="1:31">
      <c r="A96" s="380"/>
      <c r="B96" s="380"/>
      <c r="M96" s="380"/>
      <c r="N96" s="380"/>
      <c r="O96" s="380"/>
      <c r="P96" s="380"/>
      <c r="Q96" s="380"/>
      <c r="R96" s="380"/>
      <c r="S96" s="380"/>
      <c r="T96" s="380"/>
      <c r="U96" s="380"/>
      <c r="V96" s="380"/>
      <c r="W96" s="380"/>
      <c r="X96" s="380"/>
      <c r="Y96" s="380"/>
      <c r="Z96" s="380"/>
      <c r="AA96" s="380"/>
      <c r="AB96" s="380"/>
      <c r="AC96" s="380"/>
      <c r="AD96" s="380"/>
      <c r="AE96" s="380"/>
    </row>
    <row r="97" spans="1:31">
      <c r="A97" s="380"/>
      <c r="B97" s="380"/>
      <c r="M97" s="380"/>
      <c r="N97" s="380"/>
      <c r="O97" s="380"/>
      <c r="P97" s="380"/>
      <c r="Q97" s="380"/>
      <c r="R97" s="380"/>
      <c r="S97" s="380"/>
      <c r="T97" s="380"/>
      <c r="U97" s="380"/>
      <c r="V97" s="380"/>
      <c r="W97" s="380"/>
      <c r="X97" s="380"/>
      <c r="Y97" s="380"/>
      <c r="Z97" s="380"/>
      <c r="AA97" s="380"/>
      <c r="AB97" s="380"/>
      <c r="AC97" s="380"/>
      <c r="AD97" s="380"/>
      <c r="AE97" s="380"/>
    </row>
    <row r="98" spans="1:31">
      <c r="A98" s="380"/>
      <c r="B98" s="380"/>
      <c r="M98" s="380"/>
      <c r="N98" s="380"/>
      <c r="O98" s="380"/>
      <c r="P98" s="380"/>
      <c r="Q98" s="380"/>
      <c r="R98" s="380"/>
      <c r="S98" s="380"/>
      <c r="T98" s="380"/>
      <c r="U98" s="380"/>
      <c r="V98" s="380"/>
      <c r="W98" s="380"/>
      <c r="X98" s="380"/>
      <c r="Y98" s="380"/>
      <c r="Z98" s="380"/>
      <c r="AA98" s="380"/>
      <c r="AB98" s="380"/>
      <c r="AC98" s="380"/>
      <c r="AD98" s="380"/>
      <c r="AE98" s="380"/>
    </row>
    <row r="99" spans="1:31">
      <c r="A99" s="380"/>
      <c r="B99" s="380"/>
      <c r="M99" s="380"/>
      <c r="N99" s="380"/>
      <c r="O99" s="380"/>
      <c r="P99" s="380"/>
      <c r="Q99" s="380"/>
      <c r="R99" s="380"/>
      <c r="S99" s="380"/>
      <c r="T99" s="380"/>
      <c r="U99" s="380"/>
      <c r="V99" s="380"/>
      <c r="W99" s="380"/>
      <c r="X99" s="380"/>
      <c r="Y99" s="380"/>
      <c r="Z99" s="380"/>
      <c r="AA99" s="380"/>
      <c r="AB99" s="380"/>
      <c r="AC99" s="380"/>
      <c r="AD99" s="380"/>
      <c r="AE99" s="380"/>
    </row>
    <row r="100" spans="1:31">
      <c r="A100" s="380"/>
      <c r="B100" s="380"/>
      <c r="M100" s="380"/>
      <c r="N100" s="380"/>
      <c r="O100" s="380"/>
      <c r="P100" s="380"/>
      <c r="Q100" s="380"/>
      <c r="R100" s="380"/>
      <c r="S100" s="380"/>
      <c r="T100" s="380"/>
      <c r="U100" s="380"/>
      <c r="V100" s="380"/>
      <c r="W100" s="380"/>
      <c r="X100" s="380"/>
      <c r="Y100" s="380"/>
      <c r="Z100" s="380"/>
      <c r="AA100" s="380"/>
      <c r="AB100" s="380"/>
      <c r="AC100" s="380"/>
      <c r="AD100" s="380"/>
      <c r="AE100" s="380"/>
    </row>
    <row r="101" spans="1:31">
      <c r="A101" s="380"/>
      <c r="B101" s="380"/>
      <c r="M101" s="380"/>
      <c r="N101" s="380"/>
      <c r="O101" s="380"/>
      <c r="P101" s="380"/>
      <c r="Q101" s="380"/>
      <c r="R101" s="380"/>
      <c r="S101" s="380"/>
      <c r="T101" s="380"/>
      <c r="U101" s="380"/>
      <c r="V101" s="380"/>
      <c r="W101" s="380"/>
      <c r="X101" s="380"/>
      <c r="Y101" s="380"/>
      <c r="Z101" s="380"/>
      <c r="AA101" s="380"/>
      <c r="AB101" s="380"/>
      <c r="AC101" s="380"/>
      <c r="AD101" s="380"/>
      <c r="AE101" s="380"/>
    </row>
    <row r="102" spans="1:31">
      <c r="A102" s="380"/>
      <c r="B102" s="380"/>
      <c r="M102" s="380"/>
      <c r="N102" s="380"/>
      <c r="O102" s="380"/>
      <c r="P102" s="380"/>
      <c r="Q102" s="380"/>
      <c r="R102" s="380"/>
      <c r="S102" s="380"/>
      <c r="T102" s="380"/>
      <c r="U102" s="380"/>
      <c r="V102" s="380"/>
      <c r="W102" s="380"/>
      <c r="X102" s="380"/>
      <c r="Y102" s="380"/>
      <c r="Z102" s="380"/>
      <c r="AA102" s="380"/>
      <c r="AB102" s="380"/>
      <c r="AC102" s="380"/>
      <c r="AD102" s="380"/>
      <c r="AE102" s="380"/>
    </row>
    <row r="103" spans="1:31">
      <c r="A103" s="380"/>
      <c r="B103" s="380"/>
      <c r="M103" s="380"/>
      <c r="N103" s="380"/>
      <c r="O103" s="380"/>
      <c r="P103" s="380"/>
      <c r="Q103" s="380"/>
      <c r="R103" s="380"/>
      <c r="S103" s="380"/>
      <c r="T103" s="380"/>
      <c r="U103" s="380"/>
      <c r="V103" s="380"/>
      <c r="W103" s="380"/>
      <c r="X103" s="380"/>
      <c r="Y103" s="380"/>
      <c r="Z103" s="380"/>
      <c r="AA103" s="380"/>
      <c r="AB103" s="380"/>
      <c r="AC103" s="380"/>
      <c r="AD103" s="380"/>
      <c r="AE103" s="380"/>
    </row>
    <row r="104" spans="1:31">
      <c r="A104" s="380"/>
      <c r="B104" s="380"/>
      <c r="M104" s="380"/>
      <c r="N104" s="380"/>
      <c r="O104" s="380"/>
      <c r="P104" s="380"/>
      <c r="Q104" s="380"/>
      <c r="R104" s="380"/>
      <c r="S104" s="380"/>
      <c r="T104" s="380"/>
      <c r="U104" s="380"/>
      <c r="V104" s="380"/>
      <c r="W104" s="380"/>
      <c r="X104" s="380"/>
      <c r="Y104" s="380"/>
      <c r="Z104" s="380"/>
      <c r="AA104" s="380"/>
      <c r="AB104" s="380"/>
      <c r="AC104" s="380"/>
      <c r="AD104" s="380"/>
      <c r="AE104" s="380"/>
    </row>
    <row r="105" spans="1:31">
      <c r="A105" s="380"/>
      <c r="B105" s="380"/>
    </row>
    <row r="106" spans="1:31">
      <c r="A106" s="380"/>
      <c r="B106" s="380"/>
    </row>
    <row r="107" spans="1:31">
      <c r="A107" s="380"/>
      <c r="B107" s="380"/>
    </row>
    <row r="108" spans="1:31">
      <c r="A108" s="380"/>
      <c r="B108" s="380"/>
    </row>
  </sheetData>
  <mergeCells count="20">
    <mergeCell ref="A36:D36"/>
    <mergeCell ref="A28:B28"/>
    <mergeCell ref="A30:D30"/>
    <mergeCell ref="A31:D31"/>
    <mergeCell ref="A32:D32"/>
    <mergeCell ref="A34:D34"/>
    <mergeCell ref="A35:D35"/>
    <mergeCell ref="A27:B27"/>
    <mergeCell ref="C27:D27"/>
    <mergeCell ref="B1:C1"/>
    <mergeCell ref="A3:D4"/>
    <mergeCell ref="A5:D5"/>
    <mergeCell ref="A6:C6"/>
    <mergeCell ref="B7:D7"/>
    <mergeCell ref="B8:D8"/>
    <mergeCell ref="B10:C10"/>
    <mergeCell ref="B11:C11"/>
    <mergeCell ref="A14:D14"/>
    <mergeCell ref="A26:B26"/>
    <mergeCell ref="C26:D26"/>
  </mergeCells>
  <pageMargins left="1.19" right="0.75" top="1" bottom="1" header="0.5" footer="0.5"/>
  <pageSetup paperSize="9" scale="96" orientation="portrait"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6F5D9-BFD2-4109-BF57-FCD59323AC49}">
  <dimension ref="A1:O830"/>
  <sheetViews>
    <sheetView zoomScale="90" zoomScaleNormal="90" workbookViewId="0">
      <selection activeCell="D3" sqref="D3"/>
    </sheetView>
  </sheetViews>
  <sheetFormatPr defaultColWidth="11.453125" defaultRowHeight="15.5"/>
  <cols>
    <col min="1" max="1" width="2.54296875" style="131" customWidth="1"/>
    <col min="2" max="2" width="9.1796875" style="192" hidden="1" customWidth="1"/>
    <col min="3" max="4" width="10" style="192" hidden="1" customWidth="1"/>
    <col min="5" max="5" width="40.54296875" style="192" hidden="1" customWidth="1"/>
    <col min="6" max="6" width="2" style="198" customWidth="1"/>
    <col min="7" max="7" width="10.54296875" style="133" customWidth="1"/>
    <col min="8" max="8" width="11.453125" style="133"/>
    <col min="9" max="9" width="27.1796875" style="133" customWidth="1"/>
    <col min="10" max="10" width="51.81640625" style="133" bestFit="1" customWidth="1"/>
    <col min="11" max="11" width="26.81640625" style="133" customWidth="1"/>
    <col min="12" max="12" width="22.1796875" style="133" customWidth="1"/>
    <col min="13" max="15" width="11.453125" style="131"/>
    <col min="16" max="256" width="11.453125" style="133"/>
    <col min="257" max="257" width="4.1796875" style="133" customWidth="1"/>
    <col min="258" max="261" width="0" style="133" hidden="1" customWidth="1"/>
    <col min="262" max="262" width="4.1796875" style="133" customWidth="1"/>
    <col min="263" max="263" width="10.54296875" style="133" customWidth="1"/>
    <col min="264" max="264" width="11.453125" style="133"/>
    <col min="265" max="265" width="27.1796875" style="133" customWidth="1"/>
    <col min="266" max="266" width="25.81640625" style="133" customWidth="1"/>
    <col min="267" max="267" width="26.81640625" style="133" customWidth="1"/>
    <col min="268" max="268" width="22.1796875" style="133" customWidth="1"/>
    <col min="269" max="512" width="11.453125" style="133"/>
    <col min="513" max="513" width="4.1796875" style="133" customWidth="1"/>
    <col min="514" max="517" width="0" style="133" hidden="1" customWidth="1"/>
    <col min="518" max="518" width="4.1796875" style="133" customWidth="1"/>
    <col min="519" max="519" width="10.54296875" style="133" customWidth="1"/>
    <col min="520" max="520" width="11.453125" style="133"/>
    <col min="521" max="521" width="27.1796875" style="133" customWidth="1"/>
    <col min="522" max="522" width="25.81640625" style="133" customWidth="1"/>
    <col min="523" max="523" width="26.81640625" style="133" customWidth="1"/>
    <col min="524" max="524" width="22.1796875" style="133" customWidth="1"/>
    <col min="525" max="768" width="11.453125" style="133"/>
    <col min="769" max="769" width="4.1796875" style="133" customWidth="1"/>
    <col min="770" max="773" width="0" style="133" hidden="1" customWidth="1"/>
    <col min="774" max="774" width="4.1796875" style="133" customWidth="1"/>
    <col min="775" max="775" width="10.54296875" style="133" customWidth="1"/>
    <col min="776" max="776" width="11.453125" style="133"/>
    <col min="777" max="777" width="27.1796875" style="133" customWidth="1"/>
    <col min="778" max="778" width="25.81640625" style="133" customWidth="1"/>
    <col min="779" max="779" width="26.81640625" style="133" customWidth="1"/>
    <col min="780" max="780" width="22.1796875" style="133" customWidth="1"/>
    <col min="781" max="1024" width="11.453125" style="133"/>
    <col min="1025" max="1025" width="4.1796875" style="133" customWidth="1"/>
    <col min="1026" max="1029" width="0" style="133" hidden="1" customWidth="1"/>
    <col min="1030" max="1030" width="4.1796875" style="133" customWidth="1"/>
    <col min="1031" max="1031" width="10.54296875" style="133" customWidth="1"/>
    <col min="1032" max="1032" width="11.453125" style="133"/>
    <col min="1033" max="1033" width="27.1796875" style="133" customWidth="1"/>
    <col min="1034" max="1034" width="25.81640625" style="133" customWidth="1"/>
    <col min="1035" max="1035" width="26.81640625" style="133" customWidth="1"/>
    <col min="1036" max="1036" width="22.1796875" style="133" customWidth="1"/>
    <col min="1037" max="1280" width="11.453125" style="133"/>
    <col min="1281" max="1281" width="4.1796875" style="133" customWidth="1"/>
    <col min="1282" max="1285" width="0" style="133" hidden="1" customWidth="1"/>
    <col min="1286" max="1286" width="4.1796875" style="133" customWidth="1"/>
    <col min="1287" max="1287" width="10.54296875" style="133" customWidth="1"/>
    <col min="1288" max="1288" width="11.453125" style="133"/>
    <col min="1289" max="1289" width="27.1796875" style="133" customWidth="1"/>
    <col min="1290" max="1290" width="25.81640625" style="133" customWidth="1"/>
    <col min="1291" max="1291" width="26.81640625" style="133" customWidth="1"/>
    <col min="1292" max="1292" width="22.1796875" style="133" customWidth="1"/>
    <col min="1293" max="1536" width="11.453125" style="133"/>
    <col min="1537" max="1537" width="4.1796875" style="133" customWidth="1"/>
    <col min="1538" max="1541" width="0" style="133" hidden="1" customWidth="1"/>
    <col min="1542" max="1542" width="4.1796875" style="133" customWidth="1"/>
    <col min="1543" max="1543" width="10.54296875" style="133" customWidth="1"/>
    <col min="1544" max="1544" width="11.453125" style="133"/>
    <col min="1545" max="1545" width="27.1796875" style="133" customWidth="1"/>
    <col min="1546" max="1546" width="25.81640625" style="133" customWidth="1"/>
    <col min="1547" max="1547" width="26.81640625" style="133" customWidth="1"/>
    <col min="1548" max="1548" width="22.1796875" style="133" customWidth="1"/>
    <col min="1549" max="1792" width="11.453125" style="133"/>
    <col min="1793" max="1793" width="4.1796875" style="133" customWidth="1"/>
    <col min="1794" max="1797" width="0" style="133" hidden="1" customWidth="1"/>
    <col min="1798" max="1798" width="4.1796875" style="133" customWidth="1"/>
    <col min="1799" max="1799" width="10.54296875" style="133" customWidth="1"/>
    <col min="1800" max="1800" width="11.453125" style="133"/>
    <col min="1801" max="1801" width="27.1796875" style="133" customWidth="1"/>
    <col min="1802" max="1802" width="25.81640625" style="133" customWidth="1"/>
    <col min="1803" max="1803" width="26.81640625" style="133" customWidth="1"/>
    <col min="1804" max="1804" width="22.1796875" style="133" customWidth="1"/>
    <col min="1805" max="2048" width="11.453125" style="133"/>
    <col min="2049" max="2049" width="4.1796875" style="133" customWidth="1"/>
    <col min="2050" max="2053" width="0" style="133" hidden="1" customWidth="1"/>
    <col min="2054" max="2054" width="4.1796875" style="133" customWidth="1"/>
    <col min="2055" max="2055" width="10.54296875" style="133" customWidth="1"/>
    <col min="2056" max="2056" width="11.453125" style="133"/>
    <col min="2057" max="2057" width="27.1796875" style="133" customWidth="1"/>
    <col min="2058" max="2058" width="25.81640625" style="133" customWidth="1"/>
    <col min="2059" max="2059" width="26.81640625" style="133" customWidth="1"/>
    <col min="2060" max="2060" width="22.1796875" style="133" customWidth="1"/>
    <col min="2061" max="2304" width="11.453125" style="133"/>
    <col min="2305" max="2305" width="4.1796875" style="133" customWidth="1"/>
    <col min="2306" max="2309" width="0" style="133" hidden="1" customWidth="1"/>
    <col min="2310" max="2310" width="4.1796875" style="133" customWidth="1"/>
    <col min="2311" max="2311" width="10.54296875" style="133" customWidth="1"/>
    <col min="2312" max="2312" width="11.453125" style="133"/>
    <col min="2313" max="2313" width="27.1796875" style="133" customWidth="1"/>
    <col min="2314" max="2314" width="25.81640625" style="133" customWidth="1"/>
    <col min="2315" max="2315" width="26.81640625" style="133" customWidth="1"/>
    <col min="2316" max="2316" width="22.1796875" style="133" customWidth="1"/>
    <col min="2317" max="2560" width="11.453125" style="133"/>
    <col min="2561" max="2561" width="4.1796875" style="133" customWidth="1"/>
    <col min="2562" max="2565" width="0" style="133" hidden="1" customWidth="1"/>
    <col min="2566" max="2566" width="4.1796875" style="133" customWidth="1"/>
    <col min="2567" max="2567" width="10.54296875" style="133" customWidth="1"/>
    <col min="2568" max="2568" width="11.453125" style="133"/>
    <col min="2569" max="2569" width="27.1796875" style="133" customWidth="1"/>
    <col min="2570" max="2570" width="25.81640625" style="133" customWidth="1"/>
    <col min="2571" max="2571" width="26.81640625" style="133" customWidth="1"/>
    <col min="2572" max="2572" width="22.1796875" style="133" customWidth="1"/>
    <col min="2573" max="2816" width="11.453125" style="133"/>
    <col min="2817" max="2817" width="4.1796875" style="133" customWidth="1"/>
    <col min="2818" max="2821" width="0" style="133" hidden="1" customWidth="1"/>
    <col min="2822" max="2822" width="4.1796875" style="133" customWidth="1"/>
    <col min="2823" max="2823" width="10.54296875" style="133" customWidth="1"/>
    <col min="2824" max="2824" width="11.453125" style="133"/>
    <col min="2825" max="2825" width="27.1796875" style="133" customWidth="1"/>
    <col min="2826" max="2826" width="25.81640625" style="133" customWidth="1"/>
    <col min="2827" max="2827" width="26.81640625" style="133" customWidth="1"/>
    <col min="2828" max="2828" width="22.1796875" style="133" customWidth="1"/>
    <col min="2829" max="3072" width="11.453125" style="133"/>
    <col min="3073" max="3073" width="4.1796875" style="133" customWidth="1"/>
    <col min="3074" max="3077" width="0" style="133" hidden="1" customWidth="1"/>
    <col min="3078" max="3078" width="4.1796875" style="133" customWidth="1"/>
    <col min="3079" max="3079" width="10.54296875" style="133" customWidth="1"/>
    <col min="3080" max="3080" width="11.453125" style="133"/>
    <col min="3081" max="3081" width="27.1796875" style="133" customWidth="1"/>
    <col min="3082" max="3082" width="25.81640625" style="133" customWidth="1"/>
    <col min="3083" max="3083" width="26.81640625" style="133" customWidth="1"/>
    <col min="3084" max="3084" width="22.1796875" style="133" customWidth="1"/>
    <col min="3085" max="3328" width="11.453125" style="133"/>
    <col min="3329" max="3329" width="4.1796875" style="133" customWidth="1"/>
    <col min="3330" max="3333" width="0" style="133" hidden="1" customWidth="1"/>
    <col min="3334" max="3334" width="4.1796875" style="133" customWidth="1"/>
    <col min="3335" max="3335" width="10.54296875" style="133" customWidth="1"/>
    <col min="3336" max="3336" width="11.453125" style="133"/>
    <col min="3337" max="3337" width="27.1796875" style="133" customWidth="1"/>
    <col min="3338" max="3338" width="25.81640625" style="133" customWidth="1"/>
    <col min="3339" max="3339" width="26.81640625" style="133" customWidth="1"/>
    <col min="3340" max="3340" width="22.1796875" style="133" customWidth="1"/>
    <col min="3341" max="3584" width="11.453125" style="133"/>
    <col min="3585" max="3585" width="4.1796875" style="133" customWidth="1"/>
    <col min="3586" max="3589" width="0" style="133" hidden="1" customWidth="1"/>
    <col min="3590" max="3590" width="4.1796875" style="133" customWidth="1"/>
    <col min="3591" max="3591" width="10.54296875" style="133" customWidth="1"/>
    <col min="3592" max="3592" width="11.453125" style="133"/>
    <col min="3593" max="3593" width="27.1796875" style="133" customWidth="1"/>
    <col min="3594" max="3594" width="25.81640625" style="133" customWidth="1"/>
    <col min="3595" max="3595" width="26.81640625" style="133" customWidth="1"/>
    <col min="3596" max="3596" width="22.1796875" style="133" customWidth="1"/>
    <col min="3597" max="3840" width="11.453125" style="133"/>
    <col min="3841" max="3841" width="4.1796875" style="133" customWidth="1"/>
    <col min="3842" max="3845" width="0" style="133" hidden="1" customWidth="1"/>
    <col min="3846" max="3846" width="4.1796875" style="133" customWidth="1"/>
    <col min="3847" max="3847" width="10.54296875" style="133" customWidth="1"/>
    <col min="3848" max="3848" width="11.453125" style="133"/>
    <col min="3849" max="3849" width="27.1796875" style="133" customWidth="1"/>
    <col min="3850" max="3850" width="25.81640625" style="133" customWidth="1"/>
    <col min="3851" max="3851" width="26.81640625" style="133" customWidth="1"/>
    <col min="3852" max="3852" width="22.1796875" style="133" customWidth="1"/>
    <col min="3853" max="4096" width="11.453125" style="133"/>
    <col min="4097" max="4097" width="4.1796875" style="133" customWidth="1"/>
    <col min="4098" max="4101" width="0" style="133" hidden="1" customWidth="1"/>
    <col min="4102" max="4102" width="4.1796875" style="133" customWidth="1"/>
    <col min="4103" max="4103" width="10.54296875" style="133" customWidth="1"/>
    <col min="4104" max="4104" width="11.453125" style="133"/>
    <col min="4105" max="4105" width="27.1796875" style="133" customWidth="1"/>
    <col min="4106" max="4106" width="25.81640625" style="133" customWidth="1"/>
    <col min="4107" max="4107" width="26.81640625" style="133" customWidth="1"/>
    <col min="4108" max="4108" width="22.1796875" style="133" customWidth="1"/>
    <col min="4109" max="4352" width="11.453125" style="133"/>
    <col min="4353" max="4353" width="4.1796875" style="133" customWidth="1"/>
    <col min="4354" max="4357" width="0" style="133" hidden="1" customWidth="1"/>
    <col min="4358" max="4358" width="4.1796875" style="133" customWidth="1"/>
    <col min="4359" max="4359" width="10.54296875" style="133" customWidth="1"/>
    <col min="4360" max="4360" width="11.453125" style="133"/>
    <col min="4361" max="4361" width="27.1796875" style="133" customWidth="1"/>
    <col min="4362" max="4362" width="25.81640625" style="133" customWidth="1"/>
    <col min="4363" max="4363" width="26.81640625" style="133" customWidth="1"/>
    <col min="4364" max="4364" width="22.1796875" style="133" customWidth="1"/>
    <col min="4365" max="4608" width="11.453125" style="133"/>
    <col min="4609" max="4609" width="4.1796875" style="133" customWidth="1"/>
    <col min="4610" max="4613" width="0" style="133" hidden="1" customWidth="1"/>
    <col min="4614" max="4614" width="4.1796875" style="133" customWidth="1"/>
    <col min="4615" max="4615" width="10.54296875" style="133" customWidth="1"/>
    <col min="4616" max="4616" width="11.453125" style="133"/>
    <col min="4617" max="4617" width="27.1796875" style="133" customWidth="1"/>
    <col min="4618" max="4618" width="25.81640625" style="133" customWidth="1"/>
    <col min="4619" max="4619" width="26.81640625" style="133" customWidth="1"/>
    <col min="4620" max="4620" width="22.1796875" style="133" customWidth="1"/>
    <col min="4621" max="4864" width="11.453125" style="133"/>
    <col min="4865" max="4865" width="4.1796875" style="133" customWidth="1"/>
    <col min="4866" max="4869" width="0" style="133" hidden="1" customWidth="1"/>
    <col min="4870" max="4870" width="4.1796875" style="133" customWidth="1"/>
    <col min="4871" max="4871" width="10.54296875" style="133" customWidth="1"/>
    <col min="4872" max="4872" width="11.453125" style="133"/>
    <col min="4873" max="4873" width="27.1796875" style="133" customWidth="1"/>
    <col min="4874" max="4874" width="25.81640625" style="133" customWidth="1"/>
    <col min="4875" max="4875" width="26.81640625" style="133" customWidth="1"/>
    <col min="4876" max="4876" width="22.1796875" style="133" customWidth="1"/>
    <col min="4877" max="5120" width="11.453125" style="133"/>
    <col min="5121" max="5121" width="4.1796875" style="133" customWidth="1"/>
    <col min="5122" max="5125" width="0" style="133" hidden="1" customWidth="1"/>
    <col min="5126" max="5126" width="4.1796875" style="133" customWidth="1"/>
    <col min="5127" max="5127" width="10.54296875" style="133" customWidth="1"/>
    <col min="5128" max="5128" width="11.453125" style="133"/>
    <col min="5129" max="5129" width="27.1796875" style="133" customWidth="1"/>
    <col min="5130" max="5130" width="25.81640625" style="133" customWidth="1"/>
    <col min="5131" max="5131" width="26.81640625" style="133" customWidth="1"/>
    <col min="5132" max="5132" width="22.1796875" style="133" customWidth="1"/>
    <col min="5133" max="5376" width="11.453125" style="133"/>
    <col min="5377" max="5377" width="4.1796875" style="133" customWidth="1"/>
    <col min="5378" max="5381" width="0" style="133" hidden="1" customWidth="1"/>
    <col min="5382" max="5382" width="4.1796875" style="133" customWidth="1"/>
    <col min="5383" max="5383" width="10.54296875" style="133" customWidth="1"/>
    <col min="5384" max="5384" width="11.453125" style="133"/>
    <col min="5385" max="5385" width="27.1796875" style="133" customWidth="1"/>
    <col min="5386" max="5386" width="25.81640625" style="133" customWidth="1"/>
    <col min="5387" max="5387" width="26.81640625" style="133" customWidth="1"/>
    <col min="5388" max="5388" width="22.1796875" style="133" customWidth="1"/>
    <col min="5389" max="5632" width="11.453125" style="133"/>
    <col min="5633" max="5633" width="4.1796875" style="133" customWidth="1"/>
    <col min="5634" max="5637" width="0" style="133" hidden="1" customWidth="1"/>
    <col min="5638" max="5638" width="4.1796875" style="133" customWidth="1"/>
    <col min="5639" max="5639" width="10.54296875" style="133" customWidth="1"/>
    <col min="5640" max="5640" width="11.453125" style="133"/>
    <col min="5641" max="5641" width="27.1796875" style="133" customWidth="1"/>
    <col min="5642" max="5642" width="25.81640625" style="133" customWidth="1"/>
    <col min="5643" max="5643" width="26.81640625" style="133" customWidth="1"/>
    <col min="5644" max="5644" width="22.1796875" style="133" customWidth="1"/>
    <col min="5645" max="5888" width="11.453125" style="133"/>
    <col min="5889" max="5889" width="4.1796875" style="133" customWidth="1"/>
    <col min="5890" max="5893" width="0" style="133" hidden="1" customWidth="1"/>
    <col min="5894" max="5894" width="4.1796875" style="133" customWidth="1"/>
    <col min="5895" max="5895" width="10.54296875" style="133" customWidth="1"/>
    <col min="5896" max="5896" width="11.453125" style="133"/>
    <col min="5897" max="5897" width="27.1796875" style="133" customWidth="1"/>
    <col min="5898" max="5898" width="25.81640625" style="133" customWidth="1"/>
    <col min="5899" max="5899" width="26.81640625" style="133" customWidth="1"/>
    <col min="5900" max="5900" width="22.1796875" style="133" customWidth="1"/>
    <col min="5901" max="6144" width="11.453125" style="133"/>
    <col min="6145" max="6145" width="4.1796875" style="133" customWidth="1"/>
    <col min="6146" max="6149" width="0" style="133" hidden="1" customWidth="1"/>
    <col min="6150" max="6150" width="4.1796875" style="133" customWidth="1"/>
    <col min="6151" max="6151" width="10.54296875" style="133" customWidth="1"/>
    <col min="6152" max="6152" width="11.453125" style="133"/>
    <col min="6153" max="6153" width="27.1796875" style="133" customWidth="1"/>
    <col min="6154" max="6154" width="25.81640625" style="133" customWidth="1"/>
    <col min="6155" max="6155" width="26.81640625" style="133" customWidth="1"/>
    <col min="6156" max="6156" width="22.1796875" style="133" customWidth="1"/>
    <col min="6157" max="6400" width="11.453125" style="133"/>
    <col min="6401" max="6401" width="4.1796875" style="133" customWidth="1"/>
    <col min="6402" max="6405" width="0" style="133" hidden="1" customWidth="1"/>
    <col min="6406" max="6406" width="4.1796875" style="133" customWidth="1"/>
    <col min="6407" max="6407" width="10.54296875" style="133" customWidth="1"/>
    <col min="6408" max="6408" width="11.453125" style="133"/>
    <col min="6409" max="6409" width="27.1796875" style="133" customWidth="1"/>
    <col min="6410" max="6410" width="25.81640625" style="133" customWidth="1"/>
    <col min="6411" max="6411" width="26.81640625" style="133" customWidth="1"/>
    <col min="6412" max="6412" width="22.1796875" style="133" customWidth="1"/>
    <col min="6413" max="6656" width="11.453125" style="133"/>
    <col min="6657" max="6657" width="4.1796875" style="133" customWidth="1"/>
    <col min="6658" max="6661" width="0" style="133" hidden="1" customWidth="1"/>
    <col min="6662" max="6662" width="4.1796875" style="133" customWidth="1"/>
    <col min="6663" max="6663" width="10.54296875" style="133" customWidth="1"/>
    <col min="6664" max="6664" width="11.453125" style="133"/>
    <col min="6665" max="6665" width="27.1796875" style="133" customWidth="1"/>
    <col min="6666" max="6666" width="25.81640625" style="133" customWidth="1"/>
    <col min="6667" max="6667" width="26.81640625" style="133" customWidth="1"/>
    <col min="6668" max="6668" width="22.1796875" style="133" customWidth="1"/>
    <col min="6669" max="6912" width="11.453125" style="133"/>
    <col min="6913" max="6913" width="4.1796875" style="133" customWidth="1"/>
    <col min="6914" max="6917" width="0" style="133" hidden="1" customWidth="1"/>
    <col min="6918" max="6918" width="4.1796875" style="133" customWidth="1"/>
    <col min="6919" max="6919" width="10.54296875" style="133" customWidth="1"/>
    <col min="6920" max="6920" width="11.453125" style="133"/>
    <col min="6921" max="6921" width="27.1796875" style="133" customWidth="1"/>
    <col min="6922" max="6922" width="25.81640625" style="133" customWidth="1"/>
    <col min="6923" max="6923" width="26.81640625" style="133" customWidth="1"/>
    <col min="6924" max="6924" width="22.1796875" style="133" customWidth="1"/>
    <col min="6925" max="7168" width="11.453125" style="133"/>
    <col min="7169" max="7169" width="4.1796875" style="133" customWidth="1"/>
    <col min="7170" max="7173" width="0" style="133" hidden="1" customWidth="1"/>
    <col min="7174" max="7174" width="4.1796875" style="133" customWidth="1"/>
    <col min="7175" max="7175" width="10.54296875" style="133" customWidth="1"/>
    <col min="7176" max="7176" width="11.453125" style="133"/>
    <col min="7177" max="7177" width="27.1796875" style="133" customWidth="1"/>
    <col min="7178" max="7178" width="25.81640625" style="133" customWidth="1"/>
    <col min="7179" max="7179" width="26.81640625" style="133" customWidth="1"/>
    <col min="7180" max="7180" width="22.1796875" style="133" customWidth="1"/>
    <col min="7181" max="7424" width="11.453125" style="133"/>
    <col min="7425" max="7425" width="4.1796875" style="133" customWidth="1"/>
    <col min="7426" max="7429" width="0" style="133" hidden="1" customWidth="1"/>
    <col min="7430" max="7430" width="4.1796875" style="133" customWidth="1"/>
    <col min="7431" max="7431" width="10.54296875" style="133" customWidth="1"/>
    <col min="7432" max="7432" width="11.453125" style="133"/>
    <col min="7433" max="7433" width="27.1796875" style="133" customWidth="1"/>
    <col min="7434" max="7434" width="25.81640625" style="133" customWidth="1"/>
    <col min="7435" max="7435" width="26.81640625" style="133" customWidth="1"/>
    <col min="7436" max="7436" width="22.1796875" style="133" customWidth="1"/>
    <col min="7437" max="7680" width="11.453125" style="133"/>
    <col min="7681" max="7681" width="4.1796875" style="133" customWidth="1"/>
    <col min="7682" max="7685" width="0" style="133" hidden="1" customWidth="1"/>
    <col min="7686" max="7686" width="4.1796875" style="133" customWidth="1"/>
    <col min="7687" max="7687" width="10.54296875" style="133" customWidth="1"/>
    <col min="7688" max="7688" width="11.453125" style="133"/>
    <col min="7689" max="7689" width="27.1796875" style="133" customWidth="1"/>
    <col min="7690" max="7690" width="25.81640625" style="133" customWidth="1"/>
    <col min="7691" max="7691" width="26.81640625" style="133" customWidth="1"/>
    <col min="7692" max="7692" width="22.1796875" style="133" customWidth="1"/>
    <col min="7693" max="7936" width="11.453125" style="133"/>
    <col min="7937" max="7937" width="4.1796875" style="133" customWidth="1"/>
    <col min="7938" max="7941" width="0" style="133" hidden="1" customWidth="1"/>
    <col min="7942" max="7942" width="4.1796875" style="133" customWidth="1"/>
    <col min="7943" max="7943" width="10.54296875" style="133" customWidth="1"/>
    <col min="7944" max="7944" width="11.453125" style="133"/>
    <col min="7945" max="7945" width="27.1796875" style="133" customWidth="1"/>
    <col min="7946" max="7946" width="25.81640625" style="133" customWidth="1"/>
    <col min="7947" max="7947" width="26.81640625" style="133" customWidth="1"/>
    <col min="7948" max="7948" width="22.1796875" style="133" customWidth="1"/>
    <col min="7949" max="8192" width="11.453125" style="133"/>
    <col min="8193" max="8193" width="4.1796875" style="133" customWidth="1"/>
    <col min="8194" max="8197" width="0" style="133" hidden="1" customWidth="1"/>
    <col min="8198" max="8198" width="4.1796875" style="133" customWidth="1"/>
    <col min="8199" max="8199" width="10.54296875" style="133" customWidth="1"/>
    <col min="8200" max="8200" width="11.453125" style="133"/>
    <col min="8201" max="8201" width="27.1796875" style="133" customWidth="1"/>
    <col min="8202" max="8202" width="25.81640625" style="133" customWidth="1"/>
    <col min="8203" max="8203" width="26.81640625" style="133" customWidth="1"/>
    <col min="8204" max="8204" width="22.1796875" style="133" customWidth="1"/>
    <col min="8205" max="8448" width="11.453125" style="133"/>
    <col min="8449" max="8449" width="4.1796875" style="133" customWidth="1"/>
    <col min="8450" max="8453" width="0" style="133" hidden="1" customWidth="1"/>
    <col min="8454" max="8454" width="4.1796875" style="133" customWidth="1"/>
    <col min="8455" max="8455" width="10.54296875" style="133" customWidth="1"/>
    <col min="8456" max="8456" width="11.453125" style="133"/>
    <col min="8457" max="8457" width="27.1796875" style="133" customWidth="1"/>
    <col min="8458" max="8458" width="25.81640625" style="133" customWidth="1"/>
    <col min="8459" max="8459" width="26.81640625" style="133" customWidth="1"/>
    <col min="8460" max="8460" width="22.1796875" style="133" customWidth="1"/>
    <col min="8461" max="8704" width="11.453125" style="133"/>
    <col min="8705" max="8705" width="4.1796875" style="133" customWidth="1"/>
    <col min="8706" max="8709" width="0" style="133" hidden="1" customWidth="1"/>
    <col min="8710" max="8710" width="4.1796875" style="133" customWidth="1"/>
    <col min="8711" max="8711" width="10.54296875" style="133" customWidth="1"/>
    <col min="8712" max="8712" width="11.453125" style="133"/>
    <col min="8713" max="8713" width="27.1796875" style="133" customWidth="1"/>
    <col min="8714" max="8714" width="25.81640625" style="133" customWidth="1"/>
    <col min="8715" max="8715" width="26.81640625" style="133" customWidth="1"/>
    <col min="8716" max="8716" width="22.1796875" style="133" customWidth="1"/>
    <col min="8717" max="8960" width="11.453125" style="133"/>
    <col min="8961" max="8961" width="4.1796875" style="133" customWidth="1"/>
    <col min="8962" max="8965" width="0" style="133" hidden="1" customWidth="1"/>
    <col min="8966" max="8966" width="4.1796875" style="133" customWidth="1"/>
    <col min="8967" max="8967" width="10.54296875" style="133" customWidth="1"/>
    <col min="8968" max="8968" width="11.453125" style="133"/>
    <col min="8969" max="8969" width="27.1796875" style="133" customWidth="1"/>
    <col min="8970" max="8970" width="25.81640625" style="133" customWidth="1"/>
    <col min="8971" max="8971" width="26.81640625" style="133" customWidth="1"/>
    <col min="8972" max="8972" width="22.1796875" style="133" customWidth="1"/>
    <col min="8973" max="9216" width="11.453125" style="133"/>
    <col min="9217" max="9217" width="4.1796875" style="133" customWidth="1"/>
    <col min="9218" max="9221" width="0" style="133" hidden="1" customWidth="1"/>
    <col min="9222" max="9222" width="4.1796875" style="133" customWidth="1"/>
    <col min="9223" max="9223" width="10.54296875" style="133" customWidth="1"/>
    <col min="9224" max="9224" width="11.453125" style="133"/>
    <col min="9225" max="9225" width="27.1796875" style="133" customWidth="1"/>
    <col min="9226" max="9226" width="25.81640625" style="133" customWidth="1"/>
    <col min="9227" max="9227" width="26.81640625" style="133" customWidth="1"/>
    <col min="9228" max="9228" width="22.1796875" style="133" customWidth="1"/>
    <col min="9229" max="9472" width="11.453125" style="133"/>
    <col min="9473" max="9473" width="4.1796875" style="133" customWidth="1"/>
    <col min="9474" max="9477" width="0" style="133" hidden="1" customWidth="1"/>
    <col min="9478" max="9478" width="4.1796875" style="133" customWidth="1"/>
    <col min="9479" max="9479" width="10.54296875" style="133" customWidth="1"/>
    <col min="9480" max="9480" width="11.453125" style="133"/>
    <col min="9481" max="9481" width="27.1796875" style="133" customWidth="1"/>
    <col min="9482" max="9482" width="25.81640625" style="133" customWidth="1"/>
    <col min="9483" max="9483" width="26.81640625" style="133" customWidth="1"/>
    <col min="9484" max="9484" width="22.1796875" style="133" customWidth="1"/>
    <col min="9485" max="9728" width="11.453125" style="133"/>
    <col min="9729" max="9729" width="4.1796875" style="133" customWidth="1"/>
    <col min="9730" max="9733" width="0" style="133" hidden="1" customWidth="1"/>
    <col min="9734" max="9734" width="4.1796875" style="133" customWidth="1"/>
    <col min="9735" max="9735" width="10.54296875" style="133" customWidth="1"/>
    <col min="9736" max="9736" width="11.453125" style="133"/>
    <col min="9737" max="9737" width="27.1796875" style="133" customWidth="1"/>
    <col min="9738" max="9738" width="25.81640625" style="133" customWidth="1"/>
    <col min="9739" max="9739" width="26.81640625" style="133" customWidth="1"/>
    <col min="9740" max="9740" width="22.1796875" style="133" customWidth="1"/>
    <col min="9741" max="9984" width="11.453125" style="133"/>
    <col min="9985" max="9985" width="4.1796875" style="133" customWidth="1"/>
    <col min="9986" max="9989" width="0" style="133" hidden="1" customWidth="1"/>
    <col min="9990" max="9990" width="4.1796875" style="133" customWidth="1"/>
    <col min="9991" max="9991" width="10.54296875" style="133" customWidth="1"/>
    <col min="9992" max="9992" width="11.453125" style="133"/>
    <col min="9993" max="9993" width="27.1796875" style="133" customWidth="1"/>
    <col min="9994" max="9994" width="25.81640625" style="133" customWidth="1"/>
    <col min="9995" max="9995" width="26.81640625" style="133" customWidth="1"/>
    <col min="9996" max="9996" width="22.1796875" style="133" customWidth="1"/>
    <col min="9997" max="10240" width="11.453125" style="133"/>
    <col min="10241" max="10241" width="4.1796875" style="133" customWidth="1"/>
    <col min="10242" max="10245" width="0" style="133" hidden="1" customWidth="1"/>
    <col min="10246" max="10246" width="4.1796875" style="133" customWidth="1"/>
    <col min="10247" max="10247" width="10.54296875" style="133" customWidth="1"/>
    <col min="10248" max="10248" width="11.453125" style="133"/>
    <col min="10249" max="10249" width="27.1796875" style="133" customWidth="1"/>
    <col min="10250" max="10250" width="25.81640625" style="133" customWidth="1"/>
    <col min="10251" max="10251" width="26.81640625" style="133" customWidth="1"/>
    <col min="10252" max="10252" width="22.1796875" style="133" customWidth="1"/>
    <col min="10253" max="10496" width="11.453125" style="133"/>
    <col min="10497" max="10497" width="4.1796875" style="133" customWidth="1"/>
    <col min="10498" max="10501" width="0" style="133" hidden="1" customWidth="1"/>
    <col min="10502" max="10502" width="4.1796875" style="133" customWidth="1"/>
    <col min="10503" max="10503" width="10.54296875" style="133" customWidth="1"/>
    <col min="10504" max="10504" width="11.453125" style="133"/>
    <col min="10505" max="10505" width="27.1796875" style="133" customWidth="1"/>
    <col min="10506" max="10506" width="25.81640625" style="133" customWidth="1"/>
    <col min="10507" max="10507" width="26.81640625" style="133" customWidth="1"/>
    <col min="10508" max="10508" width="22.1796875" style="133" customWidth="1"/>
    <col min="10509" max="10752" width="11.453125" style="133"/>
    <col min="10753" max="10753" width="4.1796875" style="133" customWidth="1"/>
    <col min="10754" max="10757" width="0" style="133" hidden="1" customWidth="1"/>
    <col min="10758" max="10758" width="4.1796875" style="133" customWidth="1"/>
    <col min="10759" max="10759" width="10.54296875" style="133" customWidth="1"/>
    <col min="10760" max="10760" width="11.453125" style="133"/>
    <col min="10761" max="10761" width="27.1796875" style="133" customWidth="1"/>
    <col min="10762" max="10762" width="25.81640625" style="133" customWidth="1"/>
    <col min="10763" max="10763" width="26.81640625" style="133" customWidth="1"/>
    <col min="10764" max="10764" width="22.1796875" style="133" customWidth="1"/>
    <col min="10765" max="11008" width="11.453125" style="133"/>
    <col min="11009" max="11009" width="4.1796875" style="133" customWidth="1"/>
    <col min="11010" max="11013" width="0" style="133" hidden="1" customWidth="1"/>
    <col min="11014" max="11014" width="4.1796875" style="133" customWidth="1"/>
    <col min="11015" max="11015" width="10.54296875" style="133" customWidth="1"/>
    <col min="11016" max="11016" width="11.453125" style="133"/>
    <col min="11017" max="11017" width="27.1796875" style="133" customWidth="1"/>
    <col min="11018" max="11018" width="25.81640625" style="133" customWidth="1"/>
    <col min="11019" max="11019" width="26.81640625" style="133" customWidth="1"/>
    <col min="11020" max="11020" width="22.1796875" style="133" customWidth="1"/>
    <col min="11021" max="11264" width="11.453125" style="133"/>
    <col min="11265" max="11265" width="4.1796875" style="133" customWidth="1"/>
    <col min="11266" max="11269" width="0" style="133" hidden="1" customWidth="1"/>
    <col min="11270" max="11270" width="4.1796875" style="133" customWidth="1"/>
    <col min="11271" max="11271" width="10.54296875" style="133" customWidth="1"/>
    <col min="11272" max="11272" width="11.453125" style="133"/>
    <col min="11273" max="11273" width="27.1796875" style="133" customWidth="1"/>
    <col min="11274" max="11274" width="25.81640625" style="133" customWidth="1"/>
    <col min="11275" max="11275" width="26.81640625" style="133" customWidth="1"/>
    <col min="11276" max="11276" width="22.1796875" style="133" customWidth="1"/>
    <col min="11277" max="11520" width="11.453125" style="133"/>
    <col min="11521" max="11521" width="4.1796875" style="133" customWidth="1"/>
    <col min="11522" max="11525" width="0" style="133" hidden="1" customWidth="1"/>
    <col min="11526" max="11526" width="4.1796875" style="133" customWidth="1"/>
    <col min="11527" max="11527" width="10.54296875" style="133" customWidth="1"/>
    <col min="11528" max="11528" width="11.453125" style="133"/>
    <col min="11529" max="11529" width="27.1796875" style="133" customWidth="1"/>
    <col min="11530" max="11530" width="25.81640625" style="133" customWidth="1"/>
    <col min="11531" max="11531" width="26.81640625" style="133" customWidth="1"/>
    <col min="11532" max="11532" width="22.1796875" style="133" customWidth="1"/>
    <col min="11533" max="11776" width="11.453125" style="133"/>
    <col min="11777" max="11777" width="4.1796875" style="133" customWidth="1"/>
    <col min="11778" max="11781" width="0" style="133" hidden="1" customWidth="1"/>
    <col min="11782" max="11782" width="4.1796875" style="133" customWidth="1"/>
    <col min="11783" max="11783" width="10.54296875" style="133" customWidth="1"/>
    <col min="11784" max="11784" width="11.453125" style="133"/>
    <col min="11785" max="11785" width="27.1796875" style="133" customWidth="1"/>
    <col min="11786" max="11786" width="25.81640625" style="133" customWidth="1"/>
    <col min="11787" max="11787" width="26.81640625" style="133" customWidth="1"/>
    <col min="11788" max="11788" width="22.1796875" style="133" customWidth="1"/>
    <col min="11789" max="12032" width="11.453125" style="133"/>
    <col min="12033" max="12033" width="4.1796875" style="133" customWidth="1"/>
    <col min="12034" max="12037" width="0" style="133" hidden="1" customWidth="1"/>
    <col min="12038" max="12038" width="4.1796875" style="133" customWidth="1"/>
    <col min="12039" max="12039" width="10.54296875" style="133" customWidth="1"/>
    <col min="12040" max="12040" width="11.453125" style="133"/>
    <col min="12041" max="12041" width="27.1796875" style="133" customWidth="1"/>
    <col min="12042" max="12042" width="25.81640625" style="133" customWidth="1"/>
    <col min="12043" max="12043" width="26.81640625" style="133" customWidth="1"/>
    <col min="12044" max="12044" width="22.1796875" style="133" customWidth="1"/>
    <col min="12045" max="12288" width="11.453125" style="133"/>
    <col min="12289" max="12289" width="4.1796875" style="133" customWidth="1"/>
    <col min="12290" max="12293" width="0" style="133" hidden="1" customWidth="1"/>
    <col min="12294" max="12294" width="4.1796875" style="133" customWidth="1"/>
    <col min="12295" max="12295" width="10.54296875" style="133" customWidth="1"/>
    <col min="12296" max="12296" width="11.453125" style="133"/>
    <col min="12297" max="12297" width="27.1796875" style="133" customWidth="1"/>
    <col min="12298" max="12298" width="25.81640625" style="133" customWidth="1"/>
    <col min="12299" max="12299" width="26.81640625" style="133" customWidth="1"/>
    <col min="12300" max="12300" width="22.1796875" style="133" customWidth="1"/>
    <col min="12301" max="12544" width="11.453125" style="133"/>
    <col min="12545" max="12545" width="4.1796875" style="133" customWidth="1"/>
    <col min="12546" max="12549" width="0" style="133" hidden="1" customWidth="1"/>
    <col min="12550" max="12550" width="4.1796875" style="133" customWidth="1"/>
    <col min="12551" max="12551" width="10.54296875" style="133" customWidth="1"/>
    <col min="12552" max="12552" width="11.453125" style="133"/>
    <col min="12553" max="12553" width="27.1796875" style="133" customWidth="1"/>
    <col min="12554" max="12554" width="25.81640625" style="133" customWidth="1"/>
    <col min="12555" max="12555" width="26.81640625" style="133" customWidth="1"/>
    <col min="12556" max="12556" width="22.1796875" style="133" customWidth="1"/>
    <col min="12557" max="12800" width="11.453125" style="133"/>
    <col min="12801" max="12801" width="4.1796875" style="133" customWidth="1"/>
    <col min="12802" max="12805" width="0" style="133" hidden="1" customWidth="1"/>
    <col min="12806" max="12806" width="4.1796875" style="133" customWidth="1"/>
    <col min="12807" max="12807" width="10.54296875" style="133" customWidth="1"/>
    <col min="12808" max="12808" width="11.453125" style="133"/>
    <col min="12809" max="12809" width="27.1796875" style="133" customWidth="1"/>
    <col min="12810" max="12810" width="25.81640625" style="133" customWidth="1"/>
    <col min="12811" max="12811" width="26.81640625" style="133" customWidth="1"/>
    <col min="12812" max="12812" width="22.1796875" style="133" customWidth="1"/>
    <col min="12813" max="13056" width="11.453125" style="133"/>
    <col min="13057" max="13057" width="4.1796875" style="133" customWidth="1"/>
    <col min="13058" max="13061" width="0" style="133" hidden="1" customWidth="1"/>
    <col min="13062" max="13062" width="4.1796875" style="133" customWidth="1"/>
    <col min="13063" max="13063" width="10.54296875" style="133" customWidth="1"/>
    <col min="13064" max="13064" width="11.453125" style="133"/>
    <col min="13065" max="13065" width="27.1796875" style="133" customWidth="1"/>
    <col min="13066" max="13066" width="25.81640625" style="133" customWidth="1"/>
    <col min="13067" max="13067" width="26.81640625" style="133" customWidth="1"/>
    <col min="13068" max="13068" width="22.1796875" style="133" customWidth="1"/>
    <col min="13069" max="13312" width="11.453125" style="133"/>
    <col min="13313" max="13313" width="4.1796875" style="133" customWidth="1"/>
    <col min="13314" max="13317" width="0" style="133" hidden="1" customWidth="1"/>
    <col min="13318" max="13318" width="4.1796875" style="133" customWidth="1"/>
    <col min="13319" max="13319" width="10.54296875" style="133" customWidth="1"/>
    <col min="13320" max="13320" width="11.453125" style="133"/>
    <col min="13321" max="13321" width="27.1796875" style="133" customWidth="1"/>
    <col min="13322" max="13322" width="25.81640625" style="133" customWidth="1"/>
    <col min="13323" max="13323" width="26.81640625" style="133" customWidth="1"/>
    <col min="13324" max="13324" width="22.1796875" style="133" customWidth="1"/>
    <col min="13325" max="13568" width="11.453125" style="133"/>
    <col min="13569" max="13569" width="4.1796875" style="133" customWidth="1"/>
    <col min="13570" max="13573" width="0" style="133" hidden="1" customWidth="1"/>
    <col min="13574" max="13574" width="4.1796875" style="133" customWidth="1"/>
    <col min="13575" max="13575" width="10.54296875" style="133" customWidth="1"/>
    <col min="13576" max="13576" width="11.453125" style="133"/>
    <col min="13577" max="13577" width="27.1796875" style="133" customWidth="1"/>
    <col min="13578" max="13578" width="25.81640625" style="133" customWidth="1"/>
    <col min="13579" max="13579" width="26.81640625" style="133" customWidth="1"/>
    <col min="13580" max="13580" width="22.1796875" style="133" customWidth="1"/>
    <col min="13581" max="13824" width="11.453125" style="133"/>
    <col min="13825" max="13825" width="4.1796875" style="133" customWidth="1"/>
    <col min="13826" max="13829" width="0" style="133" hidden="1" customWidth="1"/>
    <col min="13830" max="13830" width="4.1796875" style="133" customWidth="1"/>
    <col min="13831" max="13831" width="10.54296875" style="133" customWidth="1"/>
    <col min="13832" max="13832" width="11.453125" style="133"/>
    <col min="13833" max="13833" width="27.1796875" style="133" customWidth="1"/>
    <col min="13834" max="13834" width="25.81640625" style="133" customWidth="1"/>
    <col min="13835" max="13835" width="26.81640625" style="133" customWidth="1"/>
    <col min="13836" max="13836" width="22.1796875" style="133" customWidth="1"/>
    <col min="13837" max="14080" width="11.453125" style="133"/>
    <col min="14081" max="14081" width="4.1796875" style="133" customWidth="1"/>
    <col min="14082" max="14085" width="0" style="133" hidden="1" customWidth="1"/>
    <col min="14086" max="14086" width="4.1796875" style="133" customWidth="1"/>
    <col min="14087" max="14087" width="10.54296875" style="133" customWidth="1"/>
    <col min="14088" max="14088" width="11.453125" style="133"/>
    <col min="14089" max="14089" width="27.1796875" style="133" customWidth="1"/>
    <col min="14090" max="14090" width="25.81640625" style="133" customWidth="1"/>
    <col min="14091" max="14091" width="26.81640625" style="133" customWidth="1"/>
    <col min="14092" max="14092" width="22.1796875" style="133" customWidth="1"/>
    <col min="14093" max="14336" width="11.453125" style="133"/>
    <col min="14337" max="14337" width="4.1796875" style="133" customWidth="1"/>
    <col min="14338" max="14341" width="0" style="133" hidden="1" customWidth="1"/>
    <col min="14342" max="14342" width="4.1796875" style="133" customWidth="1"/>
    <col min="14343" max="14343" width="10.54296875" style="133" customWidth="1"/>
    <col min="14344" max="14344" width="11.453125" style="133"/>
    <col min="14345" max="14345" width="27.1796875" style="133" customWidth="1"/>
    <col min="14346" max="14346" width="25.81640625" style="133" customWidth="1"/>
    <col min="14347" max="14347" width="26.81640625" style="133" customWidth="1"/>
    <col min="14348" max="14348" width="22.1796875" style="133" customWidth="1"/>
    <col min="14349" max="14592" width="11.453125" style="133"/>
    <col min="14593" max="14593" width="4.1796875" style="133" customWidth="1"/>
    <col min="14594" max="14597" width="0" style="133" hidden="1" customWidth="1"/>
    <col min="14598" max="14598" width="4.1796875" style="133" customWidth="1"/>
    <col min="14599" max="14599" width="10.54296875" style="133" customWidth="1"/>
    <col min="14600" max="14600" width="11.453125" style="133"/>
    <col min="14601" max="14601" width="27.1796875" style="133" customWidth="1"/>
    <col min="14602" max="14602" width="25.81640625" style="133" customWidth="1"/>
    <col min="14603" max="14603" width="26.81640625" style="133" customWidth="1"/>
    <col min="14604" max="14604" width="22.1796875" style="133" customWidth="1"/>
    <col min="14605" max="14848" width="11.453125" style="133"/>
    <col min="14849" max="14849" width="4.1796875" style="133" customWidth="1"/>
    <col min="14850" max="14853" width="0" style="133" hidden="1" customWidth="1"/>
    <col min="14854" max="14854" width="4.1796875" style="133" customWidth="1"/>
    <col min="14855" max="14855" width="10.54296875" style="133" customWidth="1"/>
    <col min="14856" max="14856" width="11.453125" style="133"/>
    <col min="14857" max="14857" width="27.1796875" style="133" customWidth="1"/>
    <col min="14858" max="14858" width="25.81640625" style="133" customWidth="1"/>
    <col min="14859" max="14859" width="26.81640625" style="133" customWidth="1"/>
    <col min="14860" max="14860" width="22.1796875" style="133" customWidth="1"/>
    <col min="14861" max="15104" width="11.453125" style="133"/>
    <col min="15105" max="15105" width="4.1796875" style="133" customWidth="1"/>
    <col min="15106" max="15109" width="0" style="133" hidden="1" customWidth="1"/>
    <col min="15110" max="15110" width="4.1796875" style="133" customWidth="1"/>
    <col min="15111" max="15111" width="10.54296875" style="133" customWidth="1"/>
    <col min="15112" max="15112" width="11.453125" style="133"/>
    <col min="15113" max="15113" width="27.1796875" style="133" customWidth="1"/>
    <col min="15114" max="15114" width="25.81640625" style="133" customWidth="1"/>
    <col min="15115" max="15115" width="26.81640625" style="133" customWidth="1"/>
    <col min="15116" max="15116" width="22.1796875" style="133" customWidth="1"/>
    <col min="15117" max="15360" width="11.453125" style="133"/>
    <col min="15361" max="15361" width="4.1796875" style="133" customWidth="1"/>
    <col min="15362" max="15365" width="0" style="133" hidden="1" customWidth="1"/>
    <col min="15366" max="15366" width="4.1796875" style="133" customWidth="1"/>
    <col min="15367" max="15367" width="10.54296875" style="133" customWidth="1"/>
    <col min="15368" max="15368" width="11.453125" style="133"/>
    <col min="15369" max="15369" width="27.1796875" style="133" customWidth="1"/>
    <col min="15370" max="15370" width="25.81640625" style="133" customWidth="1"/>
    <col min="15371" max="15371" width="26.81640625" style="133" customWidth="1"/>
    <col min="15372" max="15372" width="22.1796875" style="133" customWidth="1"/>
    <col min="15373" max="15616" width="11.453125" style="133"/>
    <col min="15617" max="15617" width="4.1796875" style="133" customWidth="1"/>
    <col min="15618" max="15621" width="0" style="133" hidden="1" customWidth="1"/>
    <col min="15622" max="15622" width="4.1796875" style="133" customWidth="1"/>
    <col min="15623" max="15623" width="10.54296875" style="133" customWidth="1"/>
    <col min="15624" max="15624" width="11.453125" style="133"/>
    <col min="15625" max="15625" width="27.1796875" style="133" customWidth="1"/>
    <col min="15626" max="15626" width="25.81640625" style="133" customWidth="1"/>
    <col min="15627" max="15627" width="26.81640625" style="133" customWidth="1"/>
    <col min="15628" max="15628" width="22.1796875" style="133" customWidth="1"/>
    <col min="15629" max="15872" width="11.453125" style="133"/>
    <col min="15873" max="15873" width="4.1796875" style="133" customWidth="1"/>
    <col min="15874" max="15877" width="0" style="133" hidden="1" customWidth="1"/>
    <col min="15878" max="15878" width="4.1796875" style="133" customWidth="1"/>
    <col min="15879" max="15879" width="10.54296875" style="133" customWidth="1"/>
    <col min="15880" max="15880" width="11.453125" style="133"/>
    <col min="15881" max="15881" width="27.1796875" style="133" customWidth="1"/>
    <col min="15882" max="15882" width="25.81640625" style="133" customWidth="1"/>
    <col min="15883" max="15883" width="26.81640625" style="133" customWidth="1"/>
    <col min="15884" max="15884" width="22.1796875" style="133" customWidth="1"/>
    <col min="15885" max="16128" width="11.453125" style="133"/>
    <col min="16129" max="16129" width="4.1796875" style="133" customWidth="1"/>
    <col min="16130" max="16133" width="0" style="133" hidden="1" customWidth="1"/>
    <col min="16134" max="16134" width="4.1796875" style="133" customWidth="1"/>
    <col min="16135" max="16135" width="10.54296875" style="133" customWidth="1"/>
    <col min="16136" max="16136" width="11.453125" style="133"/>
    <col min="16137" max="16137" width="27.1796875" style="133" customWidth="1"/>
    <col min="16138" max="16138" width="25.81640625" style="133" customWidth="1"/>
    <col min="16139" max="16139" width="26.81640625" style="133" customWidth="1"/>
    <col min="16140" max="16140" width="22.1796875" style="133" customWidth="1"/>
    <col min="16141" max="16384" width="11.453125" style="133"/>
  </cols>
  <sheetData>
    <row r="1" spans="1:15" ht="20.5" thickBot="1">
      <c r="B1" s="669" t="s">
        <v>769</v>
      </c>
      <c r="C1" s="670"/>
      <c r="D1" s="670"/>
      <c r="E1" s="671"/>
      <c r="F1" s="132"/>
      <c r="G1" s="672" t="s">
        <v>770</v>
      </c>
      <c r="H1" s="672"/>
      <c r="I1" s="672"/>
      <c r="J1" s="672"/>
      <c r="K1" s="672"/>
      <c r="L1" s="672"/>
    </row>
    <row r="2" spans="1:15" ht="39.5" customHeight="1" thickBot="1">
      <c r="B2" s="673" t="s">
        <v>771</v>
      </c>
      <c r="C2" s="674"/>
      <c r="D2" s="674"/>
      <c r="E2" s="675"/>
      <c r="F2" s="132"/>
      <c r="G2" s="134">
        <v>1</v>
      </c>
      <c r="H2" s="135" t="s">
        <v>772</v>
      </c>
      <c r="I2" s="676" t="s">
        <v>773</v>
      </c>
      <c r="J2" s="676"/>
      <c r="K2" s="676"/>
      <c r="L2" s="676"/>
    </row>
    <row r="3" spans="1:15" ht="39.5" customHeight="1" thickBot="1">
      <c r="B3" s="136" t="s">
        <v>774</v>
      </c>
      <c r="C3" s="137" t="s">
        <v>775</v>
      </c>
      <c r="D3" s="137" t="s">
        <v>776</v>
      </c>
      <c r="E3" s="137" t="s">
        <v>777</v>
      </c>
      <c r="F3" s="138"/>
      <c r="G3" s="134">
        <v>2</v>
      </c>
      <c r="H3" s="135" t="s">
        <v>778</v>
      </c>
      <c r="I3" s="677" t="s">
        <v>779</v>
      </c>
      <c r="J3" s="677"/>
      <c r="K3" s="677"/>
      <c r="L3" s="139" t="s">
        <v>780</v>
      </c>
    </row>
    <row r="4" spans="1:15" ht="39.5" customHeight="1">
      <c r="B4" s="140" t="s">
        <v>781</v>
      </c>
      <c r="C4" s="141" t="s">
        <v>782</v>
      </c>
      <c r="D4" s="678"/>
      <c r="E4" s="680"/>
      <c r="F4" s="142"/>
      <c r="G4" s="134">
        <v>3</v>
      </c>
      <c r="H4" s="135" t="s">
        <v>783</v>
      </c>
      <c r="I4" s="677"/>
      <c r="J4" s="677"/>
      <c r="K4" s="677"/>
      <c r="L4" s="139" t="s">
        <v>784</v>
      </c>
    </row>
    <row r="5" spans="1:15" ht="36.75" customHeight="1" thickBot="1">
      <c r="B5" s="143" t="s">
        <v>785</v>
      </c>
      <c r="C5" s="144" t="s">
        <v>786</v>
      </c>
      <c r="D5" s="679"/>
      <c r="E5" s="681"/>
      <c r="F5" s="142"/>
      <c r="G5" s="134">
        <v>4</v>
      </c>
      <c r="H5" s="682" t="s">
        <v>787</v>
      </c>
      <c r="I5" s="682"/>
      <c r="J5" s="682"/>
      <c r="K5" s="682"/>
      <c r="L5" s="682"/>
    </row>
    <row r="6" spans="1:15" ht="46" customHeight="1">
      <c r="B6" s="146"/>
      <c r="C6" s="141" t="s">
        <v>788</v>
      </c>
      <c r="D6" s="678"/>
      <c r="E6" s="680"/>
      <c r="F6" s="142"/>
      <c r="G6" s="147"/>
      <c r="H6" s="147"/>
      <c r="I6" s="147"/>
      <c r="J6" s="147"/>
      <c r="K6" s="147"/>
      <c r="L6" s="147"/>
    </row>
    <row r="7" spans="1:15" ht="16" thickBot="1">
      <c r="B7" s="146"/>
      <c r="C7" s="144" t="s">
        <v>789</v>
      </c>
      <c r="D7" s="679"/>
      <c r="E7" s="681"/>
      <c r="F7" s="142"/>
      <c r="G7" s="683" t="s">
        <v>790</v>
      </c>
      <c r="H7" s="683"/>
      <c r="I7" s="683"/>
      <c r="J7" s="683"/>
      <c r="K7" s="683"/>
      <c r="L7" s="683"/>
    </row>
    <row r="8" spans="1:15" ht="23">
      <c r="A8" s="148"/>
      <c r="B8" s="146"/>
      <c r="C8" s="141" t="s">
        <v>791</v>
      </c>
      <c r="D8" s="678"/>
      <c r="E8" s="680"/>
      <c r="F8" s="142"/>
      <c r="G8" s="149" t="s">
        <v>792</v>
      </c>
      <c r="H8" s="149" t="s">
        <v>793</v>
      </c>
      <c r="I8" s="150" t="s">
        <v>774</v>
      </c>
      <c r="J8" s="150" t="s">
        <v>775</v>
      </c>
      <c r="K8" s="150" t="s">
        <v>776</v>
      </c>
      <c r="L8" s="151" t="s">
        <v>777</v>
      </c>
      <c r="M8" s="148"/>
      <c r="N8" s="148"/>
      <c r="O8" s="148"/>
    </row>
    <row r="9" spans="1:15" s="156" customFormat="1" ht="16" thickBot="1">
      <c r="A9" s="148"/>
      <c r="B9" s="152"/>
      <c r="C9" s="144" t="s">
        <v>794</v>
      </c>
      <c r="D9" s="679"/>
      <c r="E9" s="681"/>
      <c r="F9" s="142"/>
      <c r="G9" s="153">
        <v>1000</v>
      </c>
      <c r="H9" s="149" t="s">
        <v>795</v>
      </c>
      <c r="I9" s="149" t="s">
        <v>796</v>
      </c>
      <c r="J9" s="154"/>
      <c r="K9" s="154"/>
      <c r="L9" s="155"/>
      <c r="M9" s="148"/>
      <c r="N9" s="148"/>
      <c r="O9" s="148"/>
    </row>
    <row r="10" spans="1:15" s="156" customFormat="1" ht="20.25" customHeight="1">
      <c r="A10" s="131"/>
      <c r="B10" s="140" t="s">
        <v>797</v>
      </c>
      <c r="C10" s="678"/>
      <c r="D10" s="678"/>
      <c r="E10" s="680" t="s">
        <v>798</v>
      </c>
      <c r="F10" s="142"/>
      <c r="G10" s="157">
        <v>1010</v>
      </c>
      <c r="H10" s="158" t="s">
        <v>799</v>
      </c>
      <c r="I10" s="684"/>
      <c r="J10" s="159" t="s">
        <v>800</v>
      </c>
      <c r="K10" s="160"/>
      <c r="L10" s="160"/>
      <c r="M10" s="131"/>
      <c r="N10" s="131"/>
      <c r="O10" s="131"/>
    </row>
    <row r="11" spans="1:15" ht="22" thickBot="1">
      <c r="B11" s="145" t="s">
        <v>801</v>
      </c>
      <c r="C11" s="679"/>
      <c r="D11" s="679"/>
      <c r="E11" s="681"/>
      <c r="F11" s="142"/>
      <c r="G11" s="157">
        <v>1020</v>
      </c>
      <c r="H11" s="158" t="s">
        <v>802</v>
      </c>
      <c r="I11" s="685"/>
      <c r="J11" s="159" t="s">
        <v>803</v>
      </c>
      <c r="K11" s="160"/>
      <c r="L11" s="160"/>
    </row>
    <row r="12" spans="1:15" ht="25">
      <c r="B12" s="140" t="s">
        <v>804</v>
      </c>
      <c r="C12" s="141" t="s">
        <v>805</v>
      </c>
      <c r="D12" s="678"/>
      <c r="E12" s="680"/>
      <c r="F12" s="142"/>
      <c r="G12" s="157">
        <v>1030</v>
      </c>
      <c r="H12" s="158" t="s">
        <v>806</v>
      </c>
      <c r="I12" s="685"/>
      <c r="J12" s="159" t="s">
        <v>807</v>
      </c>
      <c r="K12" s="160"/>
      <c r="L12" s="160" t="s">
        <v>808</v>
      </c>
    </row>
    <row r="13" spans="1:15" ht="32" thickBot="1">
      <c r="B13" s="143" t="s">
        <v>809</v>
      </c>
      <c r="C13" s="144" t="s">
        <v>810</v>
      </c>
      <c r="D13" s="679"/>
      <c r="E13" s="681"/>
      <c r="F13" s="142"/>
      <c r="G13" s="157">
        <v>1040</v>
      </c>
      <c r="H13" s="158" t="s">
        <v>811</v>
      </c>
      <c r="I13" s="685"/>
      <c r="J13" s="159" t="s">
        <v>812</v>
      </c>
      <c r="K13" s="160"/>
      <c r="L13" s="160" t="s">
        <v>813</v>
      </c>
    </row>
    <row r="14" spans="1:15">
      <c r="B14" s="146"/>
      <c r="C14" s="141" t="s">
        <v>814</v>
      </c>
      <c r="D14" s="678"/>
      <c r="E14" s="680"/>
      <c r="F14" s="142"/>
      <c r="G14" s="157"/>
      <c r="H14" s="158" t="s">
        <v>815</v>
      </c>
      <c r="I14" s="685"/>
      <c r="J14" s="159" t="s">
        <v>816</v>
      </c>
      <c r="K14" s="160"/>
      <c r="L14" s="160"/>
    </row>
    <row r="15" spans="1:15" ht="31.5" customHeight="1" thickBot="1">
      <c r="B15" s="146"/>
      <c r="C15" s="144" t="s">
        <v>817</v>
      </c>
      <c r="D15" s="679"/>
      <c r="E15" s="681"/>
      <c r="F15" s="142"/>
      <c r="G15" s="157">
        <v>1050</v>
      </c>
      <c r="H15" s="158" t="s">
        <v>818</v>
      </c>
      <c r="I15" s="685"/>
      <c r="J15" s="159" t="s">
        <v>819</v>
      </c>
      <c r="K15" s="160"/>
      <c r="L15" s="160"/>
    </row>
    <row r="16" spans="1:15">
      <c r="B16" s="146"/>
      <c r="C16" s="141" t="s">
        <v>820</v>
      </c>
      <c r="D16" s="678"/>
      <c r="E16" s="680"/>
      <c r="F16" s="142"/>
      <c r="G16" s="153">
        <v>2000</v>
      </c>
      <c r="H16" s="149" t="s">
        <v>821</v>
      </c>
      <c r="I16" s="149" t="s">
        <v>822</v>
      </c>
      <c r="J16" s="154"/>
      <c r="K16" s="154"/>
      <c r="L16" s="155"/>
    </row>
    <row r="17" spans="2:12" ht="25.5" thickBot="1">
      <c r="B17" s="146"/>
      <c r="C17" s="144" t="s">
        <v>823</v>
      </c>
      <c r="D17" s="679"/>
      <c r="E17" s="681"/>
      <c r="F17" s="142"/>
      <c r="G17" s="157">
        <v>2010</v>
      </c>
      <c r="H17" s="158" t="s">
        <v>824</v>
      </c>
      <c r="I17" s="684"/>
      <c r="J17" s="159" t="s">
        <v>825</v>
      </c>
      <c r="K17" s="160"/>
      <c r="L17" s="160" t="s">
        <v>826</v>
      </c>
    </row>
    <row r="18" spans="2:12">
      <c r="B18" s="146"/>
      <c r="C18" s="141" t="s">
        <v>827</v>
      </c>
      <c r="D18" s="678"/>
      <c r="E18" s="680"/>
      <c r="F18" s="142"/>
      <c r="G18" s="157">
        <v>2020</v>
      </c>
      <c r="H18" s="158" t="s">
        <v>828</v>
      </c>
      <c r="I18" s="685"/>
      <c r="J18" s="159" t="s">
        <v>829</v>
      </c>
      <c r="K18" s="160"/>
      <c r="L18" s="160"/>
    </row>
    <row r="19" spans="2:12" ht="16" thickBot="1">
      <c r="B19" s="146"/>
      <c r="C19" s="144" t="s">
        <v>830</v>
      </c>
      <c r="D19" s="679"/>
      <c r="E19" s="681"/>
      <c r="F19" s="142"/>
      <c r="G19" s="157"/>
      <c r="H19" s="158" t="s">
        <v>831</v>
      </c>
      <c r="I19" s="685"/>
      <c r="J19" s="159" t="s">
        <v>832</v>
      </c>
      <c r="K19" s="160"/>
      <c r="L19" s="160"/>
    </row>
    <row r="20" spans="2:12">
      <c r="B20" s="146"/>
      <c r="C20" s="141" t="s">
        <v>833</v>
      </c>
      <c r="D20" s="678"/>
      <c r="E20" s="680"/>
      <c r="F20" s="142"/>
      <c r="G20" s="157">
        <v>12000</v>
      </c>
      <c r="H20" s="158" t="s">
        <v>834</v>
      </c>
      <c r="I20" s="685"/>
      <c r="J20" s="159" t="s">
        <v>835</v>
      </c>
      <c r="K20" s="160"/>
      <c r="L20" s="160"/>
    </row>
    <row r="21" spans="2:12" ht="16" thickBot="1">
      <c r="B21" s="146"/>
      <c r="C21" s="144" t="s">
        <v>836</v>
      </c>
      <c r="D21" s="679"/>
      <c r="E21" s="681"/>
      <c r="F21" s="142"/>
      <c r="G21" s="153">
        <v>3000</v>
      </c>
      <c r="H21" s="149" t="s">
        <v>837</v>
      </c>
      <c r="I21" s="149" t="s">
        <v>838</v>
      </c>
      <c r="J21" s="154"/>
      <c r="K21" s="154"/>
      <c r="L21" s="155"/>
    </row>
    <row r="22" spans="2:12" ht="27.75" customHeight="1">
      <c r="B22" s="146"/>
      <c r="C22" s="141" t="s">
        <v>839</v>
      </c>
      <c r="D22" s="678"/>
      <c r="E22" s="680"/>
      <c r="F22" s="142"/>
      <c r="G22" s="162">
        <v>3020</v>
      </c>
      <c r="H22" s="163" t="s">
        <v>840</v>
      </c>
      <c r="I22" s="686"/>
      <c r="J22" s="164" t="s">
        <v>841</v>
      </c>
      <c r="K22" s="164"/>
      <c r="L22" s="164"/>
    </row>
    <row r="23" spans="2:12" ht="25.5" thickBot="1">
      <c r="B23" s="146"/>
      <c r="C23" s="144" t="s">
        <v>842</v>
      </c>
      <c r="D23" s="679"/>
      <c r="E23" s="681"/>
      <c r="F23" s="142"/>
      <c r="G23" s="162"/>
      <c r="H23" s="163" t="s">
        <v>843</v>
      </c>
      <c r="I23" s="687"/>
      <c r="J23" s="688"/>
      <c r="K23" s="159" t="s">
        <v>844</v>
      </c>
      <c r="L23" s="164"/>
    </row>
    <row r="24" spans="2:12" ht="25">
      <c r="B24" s="146"/>
      <c r="C24" s="141" t="s">
        <v>845</v>
      </c>
      <c r="D24" s="678"/>
      <c r="E24" s="680"/>
      <c r="F24" s="142"/>
      <c r="G24" s="162"/>
      <c r="H24" s="163" t="s">
        <v>846</v>
      </c>
      <c r="I24" s="687"/>
      <c r="J24" s="687"/>
      <c r="K24" s="159" t="s">
        <v>847</v>
      </c>
      <c r="L24" s="164"/>
    </row>
    <row r="25" spans="2:12" ht="22" thickBot="1">
      <c r="B25" s="152"/>
      <c r="C25" s="144" t="s">
        <v>848</v>
      </c>
      <c r="D25" s="679"/>
      <c r="E25" s="681"/>
      <c r="F25" s="142"/>
      <c r="G25" s="162"/>
      <c r="H25" s="163" t="s">
        <v>849</v>
      </c>
      <c r="I25" s="687"/>
      <c r="J25" s="687"/>
      <c r="K25" s="159" t="s">
        <v>850</v>
      </c>
      <c r="L25" s="164"/>
    </row>
    <row r="26" spans="2:12">
      <c r="B26" s="140" t="s">
        <v>851</v>
      </c>
      <c r="C26" s="141" t="s">
        <v>852</v>
      </c>
      <c r="D26" s="678"/>
      <c r="E26" s="680"/>
      <c r="F26" s="142"/>
      <c r="G26" s="162"/>
      <c r="H26" s="163" t="s">
        <v>853</v>
      </c>
      <c r="I26" s="687"/>
      <c r="J26" s="687"/>
      <c r="K26" s="159" t="s">
        <v>854</v>
      </c>
      <c r="L26" s="164"/>
    </row>
    <row r="27" spans="2:12" ht="22" thickBot="1">
      <c r="B27" s="143" t="s">
        <v>855</v>
      </c>
      <c r="C27" s="144" t="s">
        <v>856</v>
      </c>
      <c r="D27" s="679"/>
      <c r="E27" s="681"/>
      <c r="F27" s="142"/>
      <c r="G27" s="162"/>
      <c r="H27" s="163" t="s">
        <v>857</v>
      </c>
      <c r="I27" s="687"/>
      <c r="J27" s="687"/>
      <c r="K27" s="159" t="s">
        <v>858</v>
      </c>
      <c r="L27" s="164"/>
    </row>
    <row r="28" spans="2:12">
      <c r="B28" s="146"/>
      <c r="C28" s="141" t="s">
        <v>859</v>
      </c>
      <c r="D28" s="678"/>
      <c r="E28" s="680"/>
      <c r="F28" s="142"/>
      <c r="G28" s="162"/>
      <c r="H28" s="163" t="s">
        <v>860</v>
      </c>
      <c r="I28" s="687"/>
      <c r="J28" s="687"/>
      <c r="K28" s="159" t="s">
        <v>861</v>
      </c>
      <c r="L28" s="164"/>
    </row>
    <row r="29" spans="2:12" ht="32" thickBot="1">
      <c r="B29" s="146"/>
      <c r="C29" s="144" t="s">
        <v>862</v>
      </c>
      <c r="D29" s="679"/>
      <c r="E29" s="681"/>
      <c r="F29" s="142"/>
      <c r="G29" s="162"/>
      <c r="H29" s="163" t="s">
        <v>863</v>
      </c>
      <c r="I29" s="687"/>
      <c r="J29" s="687"/>
      <c r="K29" s="159" t="s">
        <v>864</v>
      </c>
      <c r="L29" s="164"/>
    </row>
    <row r="30" spans="2:12">
      <c r="B30" s="146"/>
      <c r="C30" s="141" t="s">
        <v>865</v>
      </c>
      <c r="D30" s="141" t="s">
        <v>866</v>
      </c>
      <c r="E30" s="680"/>
      <c r="F30" s="142"/>
      <c r="G30" s="162">
        <v>3010</v>
      </c>
      <c r="H30" s="163" t="s">
        <v>867</v>
      </c>
      <c r="I30" s="687"/>
      <c r="J30" s="159" t="s">
        <v>868</v>
      </c>
      <c r="K30" s="164"/>
      <c r="L30" s="164"/>
    </row>
    <row r="31" spans="2:12" ht="42" thickBot="1">
      <c r="B31" s="146"/>
      <c r="C31" s="165" t="s">
        <v>869</v>
      </c>
      <c r="D31" s="144" t="s">
        <v>870</v>
      </c>
      <c r="E31" s="681"/>
      <c r="F31" s="142"/>
      <c r="G31" s="162"/>
      <c r="H31" s="163" t="s">
        <v>871</v>
      </c>
      <c r="I31" s="687"/>
      <c r="J31" s="159" t="s">
        <v>872</v>
      </c>
      <c r="K31" s="164"/>
      <c r="L31" s="164"/>
    </row>
    <row r="32" spans="2:12">
      <c r="B32" s="146"/>
      <c r="C32" s="166"/>
      <c r="D32" s="141" t="s">
        <v>873</v>
      </c>
      <c r="E32" s="680"/>
      <c r="F32" s="142"/>
      <c r="G32" s="153">
        <v>4000</v>
      </c>
      <c r="H32" s="149" t="s">
        <v>874</v>
      </c>
      <c r="I32" s="149" t="s">
        <v>875</v>
      </c>
      <c r="J32" s="154"/>
      <c r="K32" s="154"/>
      <c r="L32" s="155"/>
    </row>
    <row r="33" spans="2:12" ht="22" thickBot="1">
      <c r="B33" s="152"/>
      <c r="C33" s="167"/>
      <c r="D33" s="144" t="s">
        <v>876</v>
      </c>
      <c r="E33" s="681"/>
      <c r="F33" s="142"/>
      <c r="G33" s="157">
        <v>4010</v>
      </c>
      <c r="H33" s="158" t="s">
        <v>877</v>
      </c>
      <c r="I33" s="684"/>
      <c r="J33" s="159" t="s">
        <v>878</v>
      </c>
      <c r="K33" s="160"/>
      <c r="L33" s="160"/>
    </row>
    <row r="34" spans="2:12">
      <c r="B34" s="140" t="s">
        <v>879</v>
      </c>
      <c r="C34" s="141" t="s">
        <v>880</v>
      </c>
      <c r="D34" s="678"/>
      <c r="E34" s="680"/>
      <c r="F34" s="142"/>
      <c r="G34" s="157">
        <v>4020</v>
      </c>
      <c r="H34" s="158" t="s">
        <v>881</v>
      </c>
      <c r="I34" s="685"/>
      <c r="J34" s="159" t="s">
        <v>882</v>
      </c>
      <c r="K34" s="160"/>
      <c r="L34" s="160"/>
    </row>
    <row r="35" spans="2:12" ht="52" thickBot="1">
      <c r="B35" s="143" t="s">
        <v>883</v>
      </c>
      <c r="C35" s="144" t="s">
        <v>884</v>
      </c>
      <c r="D35" s="679"/>
      <c r="E35" s="681"/>
      <c r="F35" s="142"/>
      <c r="G35" s="157">
        <v>4030</v>
      </c>
      <c r="H35" s="158" t="s">
        <v>885</v>
      </c>
      <c r="I35" s="685"/>
      <c r="J35" s="159" t="s">
        <v>886</v>
      </c>
      <c r="K35" s="160"/>
      <c r="L35" s="160"/>
    </row>
    <row r="36" spans="2:12" ht="60.75" customHeight="1">
      <c r="B36" s="146"/>
      <c r="C36" s="141" t="s">
        <v>887</v>
      </c>
      <c r="D36" s="678"/>
      <c r="E36" s="680" t="s">
        <v>888</v>
      </c>
      <c r="F36" s="142"/>
      <c r="G36" s="157">
        <v>4040</v>
      </c>
      <c r="H36" s="158" t="s">
        <v>889</v>
      </c>
      <c r="I36" s="685"/>
      <c r="J36" s="159" t="s">
        <v>890</v>
      </c>
      <c r="K36" s="160"/>
      <c r="L36" s="160"/>
    </row>
    <row r="37" spans="2:12" ht="20.25" customHeight="1" thickBot="1">
      <c r="B37" s="146"/>
      <c r="C37" s="144" t="s">
        <v>891</v>
      </c>
      <c r="D37" s="679"/>
      <c r="E37" s="681"/>
      <c r="F37" s="142"/>
      <c r="G37" s="157">
        <v>4050</v>
      </c>
      <c r="H37" s="158" t="s">
        <v>892</v>
      </c>
      <c r="I37" s="685"/>
      <c r="J37" s="159" t="s">
        <v>893</v>
      </c>
      <c r="K37" s="160"/>
      <c r="L37" s="160"/>
    </row>
    <row r="38" spans="2:12" ht="15.75" customHeight="1">
      <c r="B38" s="146"/>
      <c r="C38" s="141" t="s">
        <v>894</v>
      </c>
      <c r="D38" s="678"/>
      <c r="E38" s="680"/>
      <c r="F38" s="142"/>
      <c r="G38" s="157">
        <v>4060</v>
      </c>
      <c r="H38" s="158" t="s">
        <v>895</v>
      </c>
      <c r="I38" s="685"/>
      <c r="J38" s="159" t="s">
        <v>896</v>
      </c>
      <c r="K38" s="160"/>
      <c r="L38" s="160"/>
    </row>
    <row r="39" spans="2:12" ht="16.5" customHeight="1" thickBot="1">
      <c r="B39" s="146"/>
      <c r="C39" s="144" t="s">
        <v>897</v>
      </c>
      <c r="D39" s="679"/>
      <c r="E39" s="681"/>
      <c r="F39" s="142"/>
      <c r="G39" s="157">
        <v>4070</v>
      </c>
      <c r="H39" s="158" t="s">
        <v>898</v>
      </c>
      <c r="I39" s="685"/>
      <c r="J39" s="159" t="s">
        <v>899</v>
      </c>
      <c r="K39" s="160"/>
      <c r="L39" s="160"/>
    </row>
    <row r="40" spans="2:12">
      <c r="B40" s="146"/>
      <c r="C40" s="141" t="s">
        <v>900</v>
      </c>
      <c r="D40" s="678"/>
      <c r="E40" s="680"/>
      <c r="F40" s="142"/>
      <c r="G40" s="157"/>
      <c r="H40" s="158" t="s">
        <v>901</v>
      </c>
      <c r="I40" s="685"/>
      <c r="J40" s="159" t="s">
        <v>902</v>
      </c>
      <c r="K40" s="160"/>
      <c r="L40" s="160"/>
    </row>
    <row r="41" spans="2:12" ht="16" thickBot="1">
      <c r="B41" s="146"/>
      <c r="C41" s="144" t="s">
        <v>903</v>
      </c>
      <c r="D41" s="679"/>
      <c r="E41" s="681"/>
      <c r="F41" s="142"/>
      <c r="G41" s="157"/>
      <c r="H41" s="158" t="s">
        <v>904</v>
      </c>
      <c r="I41" s="685"/>
      <c r="J41" s="159" t="s">
        <v>905</v>
      </c>
      <c r="K41" s="160"/>
      <c r="L41" s="160"/>
    </row>
    <row r="42" spans="2:12">
      <c r="B42" s="146"/>
      <c r="C42" s="141" t="s">
        <v>906</v>
      </c>
      <c r="D42" s="678"/>
      <c r="E42" s="680"/>
      <c r="F42" s="142"/>
      <c r="G42" s="157">
        <v>4080</v>
      </c>
      <c r="H42" s="158" t="s">
        <v>907</v>
      </c>
      <c r="I42" s="685"/>
      <c r="J42" s="159" t="s">
        <v>908</v>
      </c>
      <c r="K42" s="160"/>
      <c r="L42" s="160"/>
    </row>
    <row r="43" spans="2:12" ht="22" thickBot="1">
      <c r="B43" s="146"/>
      <c r="C43" s="144" t="s">
        <v>909</v>
      </c>
      <c r="D43" s="679"/>
      <c r="E43" s="681"/>
      <c r="F43" s="142"/>
      <c r="G43" s="153">
        <v>5000</v>
      </c>
      <c r="H43" s="149" t="s">
        <v>910</v>
      </c>
      <c r="I43" s="149" t="s">
        <v>911</v>
      </c>
      <c r="J43" s="154"/>
      <c r="K43" s="154"/>
      <c r="L43" s="155"/>
    </row>
    <row r="44" spans="2:12">
      <c r="B44" s="146"/>
      <c r="C44" s="141" t="s">
        <v>912</v>
      </c>
      <c r="D44" s="678"/>
      <c r="E44" s="680" t="s">
        <v>913</v>
      </c>
      <c r="F44" s="142"/>
      <c r="G44" s="157">
        <v>5010</v>
      </c>
      <c r="H44" s="158" t="s">
        <v>914</v>
      </c>
      <c r="I44" s="684"/>
      <c r="J44" s="159" t="s">
        <v>915</v>
      </c>
      <c r="K44" s="168"/>
      <c r="L44" s="169"/>
    </row>
    <row r="45" spans="2:12" ht="42" thickBot="1">
      <c r="B45" s="146"/>
      <c r="C45" s="144" t="s">
        <v>916</v>
      </c>
      <c r="D45" s="679"/>
      <c r="E45" s="681"/>
      <c r="F45" s="142"/>
      <c r="G45" s="157">
        <v>5020</v>
      </c>
      <c r="H45" s="158" t="s">
        <v>917</v>
      </c>
      <c r="I45" s="685"/>
      <c r="J45" s="159" t="s">
        <v>918</v>
      </c>
      <c r="K45" s="168"/>
      <c r="L45" s="169"/>
    </row>
    <row r="46" spans="2:12" ht="51" customHeight="1">
      <c r="B46" s="146"/>
      <c r="C46" s="141" t="s">
        <v>919</v>
      </c>
      <c r="D46" s="678"/>
      <c r="E46" s="680" t="s">
        <v>920</v>
      </c>
      <c r="F46" s="142"/>
      <c r="G46" s="157"/>
      <c r="H46" s="158" t="s">
        <v>921</v>
      </c>
      <c r="I46" s="685"/>
      <c r="J46" s="159" t="s">
        <v>922</v>
      </c>
      <c r="K46" s="168"/>
      <c r="L46" s="169"/>
    </row>
    <row r="47" spans="2:12" ht="32" thickBot="1">
      <c r="B47" s="146"/>
      <c r="C47" s="144" t="s">
        <v>923</v>
      </c>
      <c r="D47" s="679"/>
      <c r="E47" s="681"/>
      <c r="F47" s="142"/>
      <c r="G47" s="157"/>
      <c r="H47" s="158" t="s">
        <v>924</v>
      </c>
      <c r="I47" s="685"/>
      <c r="J47" s="159" t="s">
        <v>925</v>
      </c>
      <c r="K47" s="168"/>
      <c r="L47" s="170" t="s">
        <v>926</v>
      </c>
    </row>
    <row r="48" spans="2:12">
      <c r="B48" s="146"/>
      <c r="C48" s="141" t="s">
        <v>927</v>
      </c>
      <c r="D48" s="678"/>
      <c r="E48" s="680"/>
      <c r="F48" s="142"/>
      <c r="G48" s="157">
        <v>5030</v>
      </c>
      <c r="H48" s="158" t="s">
        <v>928</v>
      </c>
      <c r="I48" s="685"/>
      <c r="J48" s="160" t="s">
        <v>929</v>
      </c>
      <c r="K48" s="160"/>
      <c r="L48" s="160"/>
    </row>
    <row r="49" spans="2:12" ht="19.5" customHeight="1" thickBot="1">
      <c r="B49" s="146"/>
      <c r="C49" s="144" t="s">
        <v>930</v>
      </c>
      <c r="D49" s="679"/>
      <c r="E49" s="681"/>
      <c r="F49" s="142"/>
      <c r="G49" s="157"/>
      <c r="H49" s="158" t="s">
        <v>931</v>
      </c>
      <c r="I49" s="685"/>
      <c r="J49" s="689"/>
      <c r="K49" s="160" t="s">
        <v>932</v>
      </c>
      <c r="L49" s="160"/>
    </row>
    <row r="50" spans="2:12" ht="26.25" customHeight="1">
      <c r="B50" s="146"/>
      <c r="C50" s="141" t="s">
        <v>933</v>
      </c>
      <c r="D50" s="678"/>
      <c r="E50" s="680"/>
      <c r="F50" s="142"/>
      <c r="G50" s="157">
        <v>5031</v>
      </c>
      <c r="H50" s="158" t="s">
        <v>934</v>
      </c>
      <c r="I50" s="685"/>
      <c r="J50" s="685"/>
      <c r="K50" s="160" t="s">
        <v>935</v>
      </c>
      <c r="L50" s="160"/>
    </row>
    <row r="51" spans="2:12" ht="21.75" customHeight="1" thickBot="1">
      <c r="B51" s="152"/>
      <c r="C51" s="144" t="s">
        <v>936</v>
      </c>
      <c r="D51" s="679"/>
      <c r="E51" s="681"/>
      <c r="F51" s="142"/>
      <c r="G51" s="157">
        <v>5032</v>
      </c>
      <c r="H51" s="158" t="s">
        <v>937</v>
      </c>
      <c r="I51" s="685"/>
      <c r="J51" s="685"/>
      <c r="K51" s="160" t="s">
        <v>938</v>
      </c>
      <c r="L51" s="160"/>
    </row>
    <row r="52" spans="2:12">
      <c r="B52" s="140" t="s">
        <v>939</v>
      </c>
      <c r="C52" s="141" t="s">
        <v>940</v>
      </c>
      <c r="D52" s="678"/>
      <c r="E52" s="680"/>
      <c r="F52" s="142"/>
      <c r="G52" s="157">
        <v>5040</v>
      </c>
      <c r="H52" s="158" t="s">
        <v>941</v>
      </c>
      <c r="I52" s="685"/>
      <c r="J52" s="690" t="s">
        <v>942</v>
      </c>
      <c r="K52" s="160"/>
      <c r="L52" s="160"/>
    </row>
    <row r="53" spans="2:12" ht="21" customHeight="1" thickBot="1">
      <c r="B53" s="143" t="s">
        <v>943</v>
      </c>
      <c r="C53" s="144" t="s">
        <v>944</v>
      </c>
      <c r="D53" s="679"/>
      <c r="E53" s="681"/>
      <c r="F53" s="142"/>
      <c r="G53" s="157">
        <v>5041</v>
      </c>
      <c r="H53" s="158" t="s">
        <v>945</v>
      </c>
      <c r="I53" s="685"/>
      <c r="J53" s="690"/>
      <c r="K53" s="159" t="s">
        <v>946</v>
      </c>
      <c r="L53" s="160"/>
    </row>
    <row r="54" spans="2:12" ht="25">
      <c r="B54" s="146"/>
      <c r="C54" s="141" t="s">
        <v>947</v>
      </c>
      <c r="D54" s="678"/>
      <c r="E54" s="680"/>
      <c r="F54" s="142"/>
      <c r="G54" s="157" t="s">
        <v>948</v>
      </c>
      <c r="H54" s="158" t="s">
        <v>949</v>
      </c>
      <c r="I54" s="685"/>
      <c r="J54" s="690"/>
      <c r="K54" s="159" t="s">
        <v>950</v>
      </c>
      <c r="L54" s="160"/>
    </row>
    <row r="55" spans="2:12" ht="16" customHeight="1" thickBot="1">
      <c r="B55" s="146"/>
      <c r="C55" s="144" t="s">
        <v>951</v>
      </c>
      <c r="D55" s="679"/>
      <c r="E55" s="681"/>
      <c r="F55" s="142"/>
      <c r="G55" s="157" t="s">
        <v>952</v>
      </c>
      <c r="H55" s="158" t="s">
        <v>953</v>
      </c>
      <c r="I55" s="685"/>
      <c r="J55" s="687"/>
      <c r="K55" s="159" t="s">
        <v>954</v>
      </c>
      <c r="L55" s="160"/>
    </row>
    <row r="56" spans="2:12" ht="46.5" customHeight="1">
      <c r="B56" s="146"/>
      <c r="C56" s="141" t="s">
        <v>955</v>
      </c>
      <c r="D56" s="678"/>
      <c r="E56" s="680"/>
      <c r="F56" s="142"/>
      <c r="G56" s="157"/>
      <c r="H56" s="158" t="s">
        <v>956</v>
      </c>
      <c r="I56" s="685"/>
      <c r="J56" s="159" t="s">
        <v>957</v>
      </c>
      <c r="K56" s="160"/>
      <c r="L56" s="160"/>
    </row>
    <row r="57" spans="2:12" ht="18.5" customHeight="1" thickBot="1">
      <c r="B57" s="152"/>
      <c r="C57" s="144" t="s">
        <v>958</v>
      </c>
      <c r="D57" s="679"/>
      <c r="E57" s="681"/>
      <c r="F57" s="142"/>
      <c r="G57" s="157"/>
      <c r="H57" s="158" t="s">
        <v>959</v>
      </c>
      <c r="I57" s="685"/>
      <c r="J57" s="159" t="s">
        <v>960</v>
      </c>
      <c r="K57" s="160"/>
      <c r="L57" s="160"/>
    </row>
    <row r="58" spans="2:12" ht="18.5" customHeight="1">
      <c r="B58" s="140" t="s">
        <v>961</v>
      </c>
      <c r="C58" s="141" t="s">
        <v>962</v>
      </c>
      <c r="D58" s="678"/>
      <c r="E58" s="680"/>
      <c r="F58" s="142"/>
      <c r="G58" s="153">
        <v>8000</v>
      </c>
      <c r="H58" s="149" t="s">
        <v>963</v>
      </c>
      <c r="I58" s="149" t="s">
        <v>964</v>
      </c>
      <c r="J58" s="154"/>
      <c r="K58" s="154"/>
      <c r="L58" s="155"/>
    </row>
    <row r="59" spans="2:12" ht="16" thickBot="1">
      <c r="B59" s="143" t="s">
        <v>965</v>
      </c>
      <c r="C59" s="144" t="s">
        <v>966</v>
      </c>
      <c r="D59" s="679"/>
      <c r="E59" s="681"/>
      <c r="F59" s="142"/>
      <c r="G59" s="157">
        <v>8010</v>
      </c>
      <c r="H59" s="158" t="s">
        <v>967</v>
      </c>
      <c r="I59" s="684"/>
      <c r="J59" s="689" t="s">
        <v>968</v>
      </c>
      <c r="K59" s="160"/>
      <c r="L59" s="160"/>
    </row>
    <row r="60" spans="2:12">
      <c r="B60" s="146"/>
      <c r="C60" s="141" t="s">
        <v>969</v>
      </c>
      <c r="D60" s="678"/>
      <c r="E60" s="680"/>
      <c r="F60" s="142"/>
      <c r="G60" s="157">
        <v>8011</v>
      </c>
      <c r="H60" s="158" t="s">
        <v>970</v>
      </c>
      <c r="I60" s="685"/>
      <c r="J60" s="685"/>
      <c r="K60" s="159" t="s">
        <v>971</v>
      </c>
      <c r="L60" s="160"/>
    </row>
    <row r="61" spans="2:12" ht="16" customHeight="1" thickBot="1">
      <c r="B61" s="146"/>
      <c r="C61" s="144" t="s">
        <v>972</v>
      </c>
      <c r="D61" s="679"/>
      <c r="E61" s="681"/>
      <c r="F61" s="142"/>
      <c r="G61" s="157">
        <v>8012</v>
      </c>
      <c r="H61" s="158" t="s">
        <v>973</v>
      </c>
      <c r="I61" s="685"/>
      <c r="J61" s="685"/>
      <c r="K61" s="159" t="s">
        <v>974</v>
      </c>
      <c r="L61" s="160"/>
    </row>
    <row r="62" spans="2:12">
      <c r="B62" s="146"/>
      <c r="C62" s="141" t="s">
        <v>975</v>
      </c>
      <c r="D62" s="678"/>
      <c r="E62" s="680"/>
      <c r="F62" s="142"/>
      <c r="G62" s="157">
        <v>8013</v>
      </c>
      <c r="H62" s="158" t="s">
        <v>976</v>
      </c>
      <c r="I62" s="685"/>
      <c r="J62" s="685"/>
      <c r="K62" s="159" t="s">
        <v>977</v>
      </c>
      <c r="L62" s="160"/>
    </row>
    <row r="63" spans="2:12" ht="25.5" thickBot="1">
      <c r="B63" s="146"/>
      <c r="C63" s="144" t="s">
        <v>978</v>
      </c>
      <c r="D63" s="679"/>
      <c r="E63" s="681"/>
      <c r="F63" s="142"/>
      <c r="G63" s="157"/>
      <c r="H63" s="158" t="s">
        <v>979</v>
      </c>
      <c r="I63" s="685"/>
      <c r="J63" s="685"/>
      <c r="K63" s="159" t="s">
        <v>980</v>
      </c>
      <c r="L63" s="160"/>
    </row>
    <row r="64" spans="2:12">
      <c r="B64" s="146"/>
      <c r="C64" s="141" t="s">
        <v>981</v>
      </c>
      <c r="D64" s="678"/>
      <c r="E64" s="680"/>
      <c r="F64" s="142"/>
      <c r="G64" s="157"/>
      <c r="H64" s="158" t="s">
        <v>982</v>
      </c>
      <c r="I64" s="685"/>
      <c r="J64" s="689" t="s">
        <v>983</v>
      </c>
      <c r="K64" s="160"/>
      <c r="L64" s="160"/>
    </row>
    <row r="65" spans="2:12" ht="16" thickBot="1">
      <c r="B65" s="152"/>
      <c r="C65" s="144" t="s">
        <v>984</v>
      </c>
      <c r="D65" s="679"/>
      <c r="E65" s="681"/>
      <c r="F65" s="142"/>
      <c r="G65" s="157"/>
      <c r="H65" s="158" t="s">
        <v>985</v>
      </c>
      <c r="I65" s="685"/>
      <c r="J65" s="685"/>
      <c r="K65" s="159" t="s">
        <v>986</v>
      </c>
      <c r="L65" s="160"/>
    </row>
    <row r="66" spans="2:12" ht="15.65" customHeight="1">
      <c r="B66" s="140" t="s">
        <v>987</v>
      </c>
      <c r="C66" s="141" t="s">
        <v>988</v>
      </c>
      <c r="D66" s="141" t="s">
        <v>989</v>
      </c>
      <c r="E66" s="680"/>
      <c r="F66" s="142"/>
      <c r="G66" s="157"/>
      <c r="H66" s="158" t="s">
        <v>990</v>
      </c>
      <c r="I66" s="685"/>
      <c r="J66" s="685"/>
      <c r="K66" s="159" t="s">
        <v>991</v>
      </c>
      <c r="L66" s="160"/>
    </row>
    <row r="67" spans="2:12" ht="25.5" thickBot="1">
      <c r="B67" s="143" t="s">
        <v>992</v>
      </c>
      <c r="C67" s="165" t="s">
        <v>993</v>
      </c>
      <c r="D67" s="144" t="s">
        <v>994</v>
      </c>
      <c r="E67" s="681"/>
      <c r="F67" s="142"/>
      <c r="G67" s="157"/>
      <c r="H67" s="158" t="s">
        <v>995</v>
      </c>
      <c r="I67" s="685"/>
      <c r="J67" s="685"/>
      <c r="K67" s="159" t="s">
        <v>996</v>
      </c>
      <c r="L67" s="160"/>
    </row>
    <row r="68" spans="2:12" ht="25">
      <c r="B68" s="146"/>
      <c r="C68" s="166"/>
      <c r="D68" s="141" t="s">
        <v>997</v>
      </c>
      <c r="E68" s="680"/>
      <c r="F68" s="142"/>
      <c r="G68" s="157"/>
      <c r="H68" s="158" t="s">
        <v>998</v>
      </c>
      <c r="I68" s="685"/>
      <c r="J68" s="685"/>
      <c r="K68" s="159" t="s">
        <v>999</v>
      </c>
      <c r="L68" s="160"/>
    </row>
    <row r="69" spans="2:12" ht="22" thickBot="1">
      <c r="B69" s="146"/>
      <c r="C69" s="167"/>
      <c r="D69" s="144" t="s">
        <v>1000</v>
      </c>
      <c r="E69" s="681"/>
      <c r="F69" s="142"/>
      <c r="G69" s="157"/>
      <c r="H69" s="158" t="s">
        <v>1001</v>
      </c>
      <c r="I69" s="685"/>
      <c r="J69" s="685"/>
      <c r="K69" s="159" t="s">
        <v>1002</v>
      </c>
      <c r="L69" s="160"/>
    </row>
    <row r="70" spans="2:12" ht="31.4" customHeight="1">
      <c r="B70" s="146"/>
      <c r="C70" s="141" t="s">
        <v>1003</v>
      </c>
      <c r="D70" s="141" t="s">
        <v>1004</v>
      </c>
      <c r="E70" s="680"/>
      <c r="F70" s="142"/>
      <c r="G70" s="157"/>
      <c r="H70" s="158" t="s">
        <v>1005</v>
      </c>
      <c r="I70" s="685"/>
      <c r="J70" s="685"/>
      <c r="K70" s="159" t="s">
        <v>1006</v>
      </c>
      <c r="L70" s="160" t="s">
        <v>1007</v>
      </c>
    </row>
    <row r="71" spans="2:12" ht="15.75" customHeight="1" thickBot="1">
      <c r="B71" s="146"/>
      <c r="C71" s="165" t="s">
        <v>1008</v>
      </c>
      <c r="D71" s="144" t="s">
        <v>1009</v>
      </c>
      <c r="E71" s="681"/>
      <c r="F71" s="142"/>
      <c r="G71" s="157"/>
      <c r="H71" s="158" t="s">
        <v>1010</v>
      </c>
      <c r="I71" s="685"/>
      <c r="J71" s="685"/>
      <c r="K71" s="159" t="s">
        <v>1011</v>
      </c>
      <c r="L71" s="160"/>
    </row>
    <row r="72" spans="2:12" ht="25">
      <c r="B72" s="146"/>
      <c r="C72" s="166"/>
      <c r="D72" s="141" t="s">
        <v>1012</v>
      </c>
      <c r="E72" s="680"/>
      <c r="F72" s="142"/>
      <c r="G72" s="157"/>
      <c r="H72" s="158" t="s">
        <v>1013</v>
      </c>
      <c r="I72" s="685"/>
      <c r="J72" s="685"/>
      <c r="K72" s="159" t="s">
        <v>1014</v>
      </c>
      <c r="L72" s="160" t="s">
        <v>1015</v>
      </c>
    </row>
    <row r="73" spans="2:12" ht="25.5" thickBot="1">
      <c r="B73" s="146"/>
      <c r="C73" s="166"/>
      <c r="D73" s="144" t="s">
        <v>1016</v>
      </c>
      <c r="E73" s="681"/>
      <c r="F73" s="142"/>
      <c r="G73" s="157"/>
      <c r="H73" s="158" t="s">
        <v>1017</v>
      </c>
      <c r="I73" s="685"/>
      <c r="J73" s="685"/>
      <c r="K73" s="159" t="s">
        <v>1018</v>
      </c>
      <c r="L73" s="160"/>
    </row>
    <row r="74" spans="2:12" ht="15.75" customHeight="1">
      <c r="B74" s="146"/>
      <c r="C74" s="166"/>
      <c r="D74" s="141" t="s">
        <v>1019</v>
      </c>
      <c r="E74" s="680"/>
      <c r="F74" s="142"/>
      <c r="G74" s="157">
        <v>8050</v>
      </c>
      <c r="H74" s="158" t="s">
        <v>1020</v>
      </c>
      <c r="I74" s="685"/>
      <c r="J74" s="689" t="s">
        <v>1021</v>
      </c>
      <c r="K74" s="160"/>
      <c r="L74" s="160"/>
    </row>
    <row r="75" spans="2:12" ht="32" thickBot="1">
      <c r="B75" s="146"/>
      <c r="C75" s="166"/>
      <c r="D75" s="144" t="s">
        <v>935</v>
      </c>
      <c r="E75" s="681"/>
      <c r="F75" s="142"/>
      <c r="G75" s="157">
        <v>8051</v>
      </c>
      <c r="H75" s="158" t="s">
        <v>1022</v>
      </c>
      <c r="I75" s="685"/>
      <c r="J75" s="685"/>
      <c r="K75" s="159" t="s">
        <v>1023</v>
      </c>
      <c r="L75" s="160"/>
    </row>
    <row r="76" spans="2:12" ht="16" customHeight="1">
      <c r="B76" s="146"/>
      <c r="C76" s="166"/>
      <c r="D76" s="141" t="s">
        <v>1024</v>
      </c>
      <c r="E76" s="680"/>
      <c r="F76" s="142"/>
      <c r="G76" s="157">
        <v>8052</v>
      </c>
      <c r="H76" s="158" t="s">
        <v>1025</v>
      </c>
      <c r="I76" s="685"/>
      <c r="J76" s="685"/>
      <c r="K76" s="159" t="s">
        <v>1026</v>
      </c>
      <c r="L76" s="160"/>
    </row>
    <row r="77" spans="2:12" ht="22" thickBot="1">
      <c r="B77" s="146"/>
      <c r="C77" s="166"/>
      <c r="D77" s="144" t="s">
        <v>1027</v>
      </c>
      <c r="E77" s="681"/>
      <c r="F77" s="142"/>
      <c r="G77" s="157">
        <v>8053</v>
      </c>
      <c r="H77" s="158" t="s">
        <v>1028</v>
      </c>
      <c r="I77" s="685"/>
      <c r="J77" s="685"/>
      <c r="K77" s="159" t="s">
        <v>1029</v>
      </c>
      <c r="L77" s="160"/>
    </row>
    <row r="78" spans="2:12">
      <c r="B78" s="146"/>
      <c r="C78" s="166"/>
      <c r="D78" s="141" t="s">
        <v>1030</v>
      </c>
      <c r="E78" s="680"/>
      <c r="F78" s="142"/>
      <c r="G78" s="157">
        <v>8054</v>
      </c>
      <c r="H78" s="158" t="s">
        <v>1031</v>
      </c>
      <c r="I78" s="685"/>
      <c r="J78" s="685"/>
      <c r="K78" s="159" t="s">
        <v>1032</v>
      </c>
      <c r="L78" s="160"/>
    </row>
    <row r="79" spans="2:12" ht="22" thickBot="1">
      <c r="B79" s="146"/>
      <c r="C79" s="166"/>
      <c r="D79" s="144" t="s">
        <v>1033</v>
      </c>
      <c r="E79" s="681"/>
      <c r="F79" s="142"/>
      <c r="G79" s="157"/>
      <c r="H79" s="158" t="s">
        <v>1034</v>
      </c>
      <c r="I79" s="685"/>
      <c r="J79" s="685"/>
      <c r="K79" s="159" t="s">
        <v>1035</v>
      </c>
      <c r="L79" s="160"/>
    </row>
    <row r="80" spans="2:12" ht="48" customHeight="1">
      <c r="B80" s="146"/>
      <c r="C80" s="166"/>
      <c r="D80" s="141" t="s">
        <v>1036</v>
      </c>
      <c r="E80" s="680"/>
      <c r="F80" s="142"/>
      <c r="G80" s="157"/>
      <c r="H80" s="158" t="s">
        <v>1037</v>
      </c>
      <c r="I80" s="685"/>
      <c r="J80" s="685"/>
      <c r="K80" s="159" t="s">
        <v>1038</v>
      </c>
      <c r="L80" s="160"/>
    </row>
    <row r="81" spans="2:12" ht="25.5" thickBot="1">
      <c r="B81" s="146"/>
      <c r="C81" s="166"/>
      <c r="D81" s="144" t="s">
        <v>1039</v>
      </c>
      <c r="E81" s="681"/>
      <c r="F81" s="142"/>
      <c r="G81" s="157">
        <v>8040</v>
      </c>
      <c r="H81" s="158" t="s">
        <v>1040</v>
      </c>
      <c r="I81" s="685"/>
      <c r="J81" s="685"/>
      <c r="K81" s="159" t="s">
        <v>1041</v>
      </c>
      <c r="L81" s="160"/>
    </row>
    <row r="82" spans="2:12" ht="25">
      <c r="B82" s="146"/>
      <c r="C82" s="166"/>
      <c r="D82" s="141" t="s">
        <v>1042</v>
      </c>
      <c r="E82" s="680"/>
      <c r="F82" s="142"/>
      <c r="G82" s="157"/>
      <c r="H82" s="158" t="s">
        <v>1043</v>
      </c>
      <c r="I82" s="685"/>
      <c r="J82" s="685"/>
      <c r="K82" s="159" t="s">
        <v>1044</v>
      </c>
      <c r="L82" s="160"/>
    </row>
    <row r="83" spans="2:12" ht="16" thickBot="1">
      <c r="B83" s="146"/>
      <c r="C83" s="166"/>
      <c r="D83" s="144" t="s">
        <v>1045</v>
      </c>
      <c r="E83" s="681"/>
      <c r="F83" s="142"/>
      <c r="G83" s="157"/>
      <c r="H83" s="158" t="s">
        <v>1046</v>
      </c>
      <c r="I83" s="685"/>
      <c r="J83" s="685"/>
      <c r="K83" s="159" t="s">
        <v>1047</v>
      </c>
      <c r="L83" s="160"/>
    </row>
    <row r="84" spans="2:12" ht="20.25" customHeight="1">
      <c r="B84" s="146"/>
      <c r="C84" s="166"/>
      <c r="D84" s="141" t="s">
        <v>1048</v>
      </c>
      <c r="E84" s="680"/>
      <c r="F84" s="142"/>
      <c r="G84" s="157">
        <v>8055</v>
      </c>
      <c r="H84" s="158" t="s">
        <v>1049</v>
      </c>
      <c r="I84" s="685"/>
      <c r="J84" s="685"/>
      <c r="K84" s="159" t="s">
        <v>1050</v>
      </c>
      <c r="L84" s="160"/>
    </row>
    <row r="85" spans="2:12" ht="18.5" customHeight="1" thickBot="1">
      <c r="B85" s="146"/>
      <c r="C85" s="167"/>
      <c r="D85" s="144" t="s">
        <v>1051</v>
      </c>
      <c r="E85" s="681"/>
      <c r="F85" s="142"/>
      <c r="G85" s="171"/>
      <c r="H85" s="158" t="s">
        <v>1052</v>
      </c>
      <c r="I85" s="685"/>
      <c r="J85" s="689" t="s">
        <v>1053</v>
      </c>
      <c r="K85" s="160"/>
      <c r="L85" s="160"/>
    </row>
    <row r="86" spans="2:12" ht="31.4" customHeight="1">
      <c r="B86" s="146"/>
      <c r="C86" s="141" t="s">
        <v>1054</v>
      </c>
      <c r="D86" s="141" t="s">
        <v>1055</v>
      </c>
      <c r="E86" s="680"/>
      <c r="F86" s="142"/>
      <c r="G86" s="157"/>
      <c r="H86" s="158" t="s">
        <v>1056</v>
      </c>
      <c r="I86" s="685"/>
      <c r="J86" s="685"/>
      <c r="K86" s="159" t="s">
        <v>1057</v>
      </c>
      <c r="L86" s="160"/>
    </row>
    <row r="87" spans="2:12" ht="78.25" customHeight="1" thickBot="1">
      <c r="B87" s="146"/>
      <c r="C87" s="165" t="s">
        <v>1058</v>
      </c>
      <c r="D87" s="144" t="s">
        <v>1059</v>
      </c>
      <c r="E87" s="681"/>
      <c r="F87" s="142"/>
      <c r="G87" s="157">
        <v>8060</v>
      </c>
      <c r="H87" s="158" t="s">
        <v>1060</v>
      </c>
      <c r="I87" s="685"/>
      <c r="J87" s="685"/>
      <c r="K87" s="159" t="s">
        <v>1061</v>
      </c>
      <c r="L87" s="160"/>
    </row>
    <row r="88" spans="2:12">
      <c r="B88" s="146"/>
      <c r="C88" s="166"/>
      <c r="D88" s="141" t="s">
        <v>1062</v>
      </c>
      <c r="E88" s="680"/>
      <c r="F88" s="142"/>
      <c r="G88" s="153">
        <v>8020</v>
      </c>
      <c r="H88" s="149" t="s">
        <v>1063</v>
      </c>
      <c r="I88" s="149" t="s">
        <v>1064</v>
      </c>
      <c r="J88" s="154"/>
      <c r="K88" s="154"/>
      <c r="L88" s="155"/>
    </row>
    <row r="89" spans="2:12" ht="42" thickBot="1">
      <c r="B89" s="146"/>
      <c r="C89" s="166"/>
      <c r="D89" s="144" t="s">
        <v>1065</v>
      </c>
      <c r="E89" s="681"/>
      <c r="F89" s="142"/>
      <c r="G89" s="157"/>
      <c r="H89" s="158" t="s">
        <v>1066</v>
      </c>
      <c r="I89" s="684"/>
      <c r="J89" s="159" t="s">
        <v>1067</v>
      </c>
      <c r="K89" s="160"/>
      <c r="L89" s="160"/>
    </row>
    <row r="90" spans="2:12" ht="16.5" customHeight="1">
      <c r="B90" s="146"/>
      <c r="C90" s="166"/>
      <c r="D90" s="141" t="s">
        <v>1068</v>
      </c>
      <c r="E90" s="680" t="s">
        <v>1069</v>
      </c>
      <c r="F90" s="142"/>
      <c r="G90" s="157"/>
      <c r="H90" s="158" t="s">
        <v>1070</v>
      </c>
      <c r="I90" s="685"/>
      <c r="J90" s="159" t="s">
        <v>1071</v>
      </c>
      <c r="K90" s="160"/>
      <c r="L90" s="160"/>
    </row>
    <row r="91" spans="2:12" ht="16" thickBot="1">
      <c r="B91" s="146"/>
      <c r="C91" s="166"/>
      <c r="D91" s="144" t="s">
        <v>1072</v>
      </c>
      <c r="E91" s="681"/>
      <c r="F91" s="142"/>
      <c r="G91" s="157"/>
      <c r="H91" s="158" t="s">
        <v>1073</v>
      </c>
      <c r="I91" s="685"/>
      <c r="J91" s="159" t="s">
        <v>1074</v>
      </c>
      <c r="K91" s="160"/>
      <c r="L91" s="160"/>
    </row>
    <row r="92" spans="2:12" ht="16" customHeight="1">
      <c r="B92" s="146"/>
      <c r="C92" s="166"/>
      <c r="D92" s="141" t="s">
        <v>1075</v>
      </c>
      <c r="E92" s="680"/>
      <c r="F92" s="142"/>
      <c r="G92" s="157"/>
      <c r="H92" s="158" t="s">
        <v>1076</v>
      </c>
      <c r="I92" s="685"/>
      <c r="J92" s="159" t="s">
        <v>1077</v>
      </c>
      <c r="K92" s="160"/>
      <c r="L92" s="160"/>
    </row>
    <row r="93" spans="2:12" ht="25.5" thickBot="1">
      <c r="B93" s="152"/>
      <c r="C93" s="167"/>
      <c r="D93" s="144" t="s">
        <v>1078</v>
      </c>
      <c r="E93" s="681"/>
      <c r="F93" s="142"/>
      <c r="G93" s="157"/>
      <c r="H93" s="158" t="s">
        <v>1079</v>
      </c>
      <c r="I93" s="685"/>
      <c r="J93" s="159" t="s">
        <v>1080</v>
      </c>
      <c r="K93" s="160"/>
      <c r="L93" s="160" t="s">
        <v>1081</v>
      </c>
    </row>
    <row r="94" spans="2:12" ht="25.5" customHeight="1">
      <c r="B94" s="140" t="s">
        <v>1082</v>
      </c>
      <c r="C94" s="141" t="s">
        <v>1083</v>
      </c>
      <c r="D94" s="678"/>
      <c r="E94" s="691"/>
      <c r="F94" s="172"/>
      <c r="G94" s="157"/>
      <c r="H94" s="158" t="s">
        <v>1084</v>
      </c>
      <c r="I94" s="685"/>
      <c r="J94" s="159" t="s">
        <v>1085</v>
      </c>
      <c r="K94" s="160"/>
      <c r="L94" s="160" t="s">
        <v>1086</v>
      </c>
    </row>
    <row r="95" spans="2:12" ht="32" thickBot="1">
      <c r="B95" s="143" t="s">
        <v>875</v>
      </c>
      <c r="C95" s="144" t="s">
        <v>1087</v>
      </c>
      <c r="D95" s="679"/>
      <c r="E95" s="692"/>
      <c r="F95" s="172"/>
      <c r="G95" s="157"/>
      <c r="H95" s="158" t="s">
        <v>1088</v>
      </c>
      <c r="I95" s="685"/>
      <c r="J95" s="159" t="s">
        <v>1089</v>
      </c>
      <c r="K95" s="160"/>
      <c r="L95" s="160"/>
    </row>
    <row r="96" spans="2:12">
      <c r="B96" s="146"/>
      <c r="C96" s="141" t="s">
        <v>1090</v>
      </c>
      <c r="D96" s="678"/>
      <c r="E96" s="691"/>
      <c r="F96" s="172"/>
      <c r="G96" s="157"/>
      <c r="H96" s="158" t="s">
        <v>1091</v>
      </c>
      <c r="I96" s="685"/>
      <c r="J96" s="159" t="s">
        <v>1092</v>
      </c>
      <c r="K96" s="160"/>
      <c r="L96" s="160"/>
    </row>
    <row r="97" spans="2:12" ht="32" thickBot="1">
      <c r="B97" s="146"/>
      <c r="C97" s="144" t="s">
        <v>1093</v>
      </c>
      <c r="D97" s="679"/>
      <c r="E97" s="692"/>
      <c r="F97" s="172"/>
      <c r="G97" s="157"/>
      <c r="H97" s="158" t="s">
        <v>1094</v>
      </c>
      <c r="I97" s="685"/>
      <c r="J97" s="159" t="s">
        <v>1095</v>
      </c>
      <c r="K97" s="160"/>
      <c r="L97" s="160"/>
    </row>
    <row r="98" spans="2:12" ht="45" customHeight="1">
      <c r="B98" s="146"/>
      <c r="C98" s="141" t="s">
        <v>1096</v>
      </c>
      <c r="D98" s="678"/>
      <c r="E98" s="691"/>
      <c r="F98" s="172"/>
      <c r="G98" s="173"/>
      <c r="H98" s="158" t="s">
        <v>1097</v>
      </c>
      <c r="I98" s="685"/>
      <c r="J98" s="159" t="s">
        <v>1098</v>
      </c>
      <c r="K98" s="160"/>
      <c r="L98" s="160"/>
    </row>
    <row r="99" spans="2:12" ht="42" customHeight="1" thickBot="1">
      <c r="B99" s="146"/>
      <c r="C99" s="144" t="s">
        <v>1099</v>
      </c>
      <c r="D99" s="679"/>
      <c r="E99" s="692"/>
      <c r="F99" s="172"/>
      <c r="G99" s="173"/>
      <c r="H99" s="158" t="s">
        <v>1100</v>
      </c>
      <c r="I99" s="685"/>
      <c r="J99" s="159" t="s">
        <v>1101</v>
      </c>
      <c r="K99" s="160"/>
      <c r="L99" s="160"/>
    </row>
    <row r="100" spans="2:12" ht="50.25" customHeight="1">
      <c r="B100" s="146"/>
      <c r="C100" s="141" t="s">
        <v>1102</v>
      </c>
      <c r="D100" s="678"/>
      <c r="E100" s="680"/>
      <c r="F100" s="142"/>
      <c r="G100" s="173"/>
      <c r="H100" s="158" t="s">
        <v>1103</v>
      </c>
      <c r="I100" s="685"/>
      <c r="J100" s="159" t="s">
        <v>1104</v>
      </c>
      <c r="K100" s="160"/>
      <c r="L100" s="160"/>
    </row>
    <row r="101" spans="2:12" ht="22" thickBot="1">
      <c r="B101" s="146"/>
      <c r="C101" s="144" t="s">
        <v>1105</v>
      </c>
      <c r="D101" s="679"/>
      <c r="E101" s="681"/>
      <c r="F101" s="142"/>
      <c r="G101" s="157"/>
      <c r="H101" s="158" t="s">
        <v>1106</v>
      </c>
      <c r="I101" s="685"/>
      <c r="J101" s="159" t="s">
        <v>1107</v>
      </c>
      <c r="K101" s="160"/>
      <c r="L101" s="160"/>
    </row>
    <row r="102" spans="2:12">
      <c r="B102" s="146"/>
      <c r="C102" s="141" t="s">
        <v>1108</v>
      </c>
      <c r="D102" s="678"/>
      <c r="E102" s="680"/>
      <c r="F102" s="142"/>
      <c r="G102" s="157"/>
      <c r="H102" s="158" t="s">
        <v>1109</v>
      </c>
      <c r="I102" s="685"/>
      <c r="J102" s="159" t="s">
        <v>1110</v>
      </c>
      <c r="K102" s="160"/>
      <c r="L102" s="160"/>
    </row>
    <row r="103" spans="2:12" ht="45.75" customHeight="1" thickBot="1">
      <c r="B103" s="146"/>
      <c r="C103" s="144" t="s">
        <v>1111</v>
      </c>
      <c r="D103" s="679"/>
      <c r="E103" s="681"/>
      <c r="F103" s="142"/>
      <c r="G103" s="153">
        <v>9000</v>
      </c>
      <c r="H103" s="149" t="s">
        <v>1112</v>
      </c>
      <c r="I103" s="149" t="s">
        <v>1113</v>
      </c>
      <c r="J103" s="154"/>
      <c r="K103" s="154"/>
      <c r="L103" s="155"/>
    </row>
    <row r="104" spans="2:12">
      <c r="B104" s="146"/>
      <c r="C104" s="141" t="s">
        <v>1114</v>
      </c>
      <c r="D104" s="678"/>
      <c r="E104" s="680"/>
      <c r="F104" s="142"/>
      <c r="G104" s="157">
        <v>9020</v>
      </c>
      <c r="H104" s="158" t="s">
        <v>1115</v>
      </c>
      <c r="I104" s="684"/>
      <c r="J104" s="689" t="s">
        <v>1116</v>
      </c>
      <c r="K104" s="160"/>
      <c r="L104" s="160"/>
    </row>
    <row r="105" spans="2:12" ht="42" thickBot="1">
      <c r="B105" s="146"/>
      <c r="C105" s="144" t="s">
        <v>1117</v>
      </c>
      <c r="D105" s="679"/>
      <c r="E105" s="681"/>
      <c r="F105" s="142"/>
      <c r="G105" s="157">
        <v>9021</v>
      </c>
      <c r="H105" s="158" t="s">
        <v>1118</v>
      </c>
      <c r="I105" s="685"/>
      <c r="J105" s="685"/>
      <c r="K105" s="159" t="s">
        <v>1119</v>
      </c>
      <c r="L105" s="160" t="s">
        <v>1120</v>
      </c>
    </row>
    <row r="106" spans="2:12">
      <c r="B106" s="146"/>
      <c r="C106" s="141" t="s">
        <v>1121</v>
      </c>
      <c r="D106" s="678"/>
      <c r="E106" s="680"/>
      <c r="F106" s="142"/>
      <c r="G106" s="157">
        <v>9022</v>
      </c>
      <c r="H106" s="158" t="s">
        <v>1122</v>
      </c>
      <c r="I106" s="685"/>
      <c r="J106" s="685"/>
      <c r="K106" s="159" t="s">
        <v>1123</v>
      </c>
      <c r="L106" s="160"/>
    </row>
    <row r="107" spans="2:12" ht="25.5" thickBot="1">
      <c r="B107" s="146"/>
      <c r="C107" s="144" t="s">
        <v>1124</v>
      </c>
      <c r="D107" s="679"/>
      <c r="E107" s="681"/>
      <c r="F107" s="142"/>
      <c r="G107" s="157">
        <v>9023</v>
      </c>
      <c r="H107" s="158" t="s">
        <v>1125</v>
      </c>
      <c r="I107" s="685"/>
      <c r="J107" s="685"/>
      <c r="K107" s="159" t="s">
        <v>1126</v>
      </c>
      <c r="L107" s="160"/>
    </row>
    <row r="108" spans="2:12" ht="15.75" customHeight="1">
      <c r="B108" s="146"/>
      <c r="C108" s="141" t="s">
        <v>1127</v>
      </c>
      <c r="D108" s="678"/>
      <c r="E108" s="680" t="s">
        <v>1128</v>
      </c>
      <c r="F108" s="142"/>
      <c r="G108" s="157"/>
      <c r="H108" s="158" t="s">
        <v>1129</v>
      </c>
      <c r="I108" s="685"/>
      <c r="J108" s="689" t="s">
        <v>1130</v>
      </c>
      <c r="K108" s="159" t="s">
        <v>1131</v>
      </c>
      <c r="L108" s="160"/>
    </row>
    <row r="109" spans="2:12" ht="32" thickBot="1">
      <c r="B109" s="146"/>
      <c r="C109" s="144" t="s">
        <v>1132</v>
      </c>
      <c r="D109" s="679"/>
      <c r="E109" s="681"/>
      <c r="F109" s="142"/>
      <c r="G109" s="157"/>
      <c r="H109" s="158" t="s">
        <v>1133</v>
      </c>
      <c r="I109" s="685"/>
      <c r="J109" s="685"/>
      <c r="K109" s="159" t="s">
        <v>1134</v>
      </c>
      <c r="L109" s="160"/>
    </row>
    <row r="110" spans="2:12">
      <c r="B110" s="146"/>
      <c r="C110" s="141" t="s">
        <v>1135</v>
      </c>
      <c r="D110" s="678"/>
      <c r="E110" s="680" t="s">
        <v>1136</v>
      </c>
      <c r="F110" s="142"/>
      <c r="G110" s="157"/>
      <c r="H110" s="158" t="s">
        <v>1137</v>
      </c>
      <c r="I110" s="685"/>
      <c r="J110" s="685"/>
      <c r="K110" s="159" t="s">
        <v>1138</v>
      </c>
      <c r="L110" s="160"/>
    </row>
    <row r="111" spans="2:12" ht="22" thickBot="1">
      <c r="B111" s="146"/>
      <c r="C111" s="144" t="s">
        <v>1139</v>
      </c>
      <c r="D111" s="679"/>
      <c r="E111" s="681"/>
      <c r="F111" s="142"/>
      <c r="G111" s="157"/>
      <c r="H111" s="158" t="s">
        <v>1140</v>
      </c>
      <c r="I111" s="685"/>
      <c r="J111" s="685"/>
      <c r="K111" s="159" t="s">
        <v>1141</v>
      </c>
      <c r="L111" s="160"/>
    </row>
    <row r="112" spans="2:12" ht="15" customHeight="1">
      <c r="B112" s="146"/>
      <c r="C112" s="141" t="s">
        <v>1142</v>
      </c>
      <c r="D112" s="678"/>
      <c r="E112" s="680" t="s">
        <v>1143</v>
      </c>
      <c r="F112" s="142"/>
      <c r="G112" s="157"/>
      <c r="H112" s="158" t="s">
        <v>1144</v>
      </c>
      <c r="I112" s="685"/>
      <c r="J112" s="685"/>
      <c r="K112" s="159" t="s">
        <v>1145</v>
      </c>
      <c r="L112" s="160"/>
    </row>
    <row r="113" spans="2:12" ht="15" customHeight="1" thickBot="1">
      <c r="B113" s="146"/>
      <c r="C113" s="144" t="s">
        <v>1146</v>
      </c>
      <c r="D113" s="679"/>
      <c r="E113" s="681"/>
      <c r="F113" s="142"/>
      <c r="G113" s="157"/>
      <c r="H113" s="158" t="s">
        <v>1147</v>
      </c>
      <c r="I113" s="685"/>
      <c r="J113" s="685"/>
      <c r="K113" s="160" t="s">
        <v>1145</v>
      </c>
      <c r="L113" s="160"/>
    </row>
    <row r="114" spans="2:12">
      <c r="B114" s="146"/>
      <c r="C114" s="141" t="s">
        <v>1148</v>
      </c>
      <c r="D114" s="678"/>
      <c r="E114" s="680"/>
      <c r="F114" s="142"/>
      <c r="G114" s="157"/>
      <c r="H114" s="158" t="s">
        <v>1149</v>
      </c>
      <c r="I114" s="685"/>
      <c r="J114" s="159" t="s">
        <v>1150</v>
      </c>
      <c r="K114" s="160"/>
      <c r="L114" s="160"/>
    </row>
    <row r="115" spans="2:12" ht="15" customHeight="1" thickBot="1">
      <c r="B115" s="152"/>
      <c r="C115" s="144" t="s">
        <v>1151</v>
      </c>
      <c r="D115" s="679"/>
      <c r="E115" s="681"/>
      <c r="F115" s="142"/>
      <c r="G115" s="157">
        <v>9030</v>
      </c>
      <c r="H115" s="158" t="s">
        <v>1152</v>
      </c>
      <c r="I115" s="685"/>
      <c r="J115" s="159" t="s">
        <v>1153</v>
      </c>
      <c r="K115" s="160"/>
      <c r="L115" s="160"/>
    </row>
    <row r="116" spans="2:12" ht="15" customHeight="1">
      <c r="B116" s="143"/>
      <c r="C116" s="141" t="s">
        <v>1154</v>
      </c>
      <c r="D116" s="678"/>
      <c r="E116" s="680" t="s">
        <v>1155</v>
      </c>
      <c r="F116" s="142"/>
      <c r="G116" s="153"/>
      <c r="H116" s="149" t="s">
        <v>1156</v>
      </c>
      <c r="I116" s="149" t="s">
        <v>1157</v>
      </c>
      <c r="J116" s="154"/>
      <c r="K116" s="154"/>
      <c r="L116" s="155"/>
    </row>
    <row r="117" spans="2:12" ht="15.75" customHeight="1">
      <c r="B117" s="140" t="s">
        <v>1158</v>
      </c>
      <c r="C117" s="165" t="s">
        <v>1159</v>
      </c>
      <c r="D117" s="693"/>
      <c r="E117" s="694"/>
      <c r="F117" s="142"/>
      <c r="G117" s="157">
        <v>9010</v>
      </c>
      <c r="H117" s="158" t="s">
        <v>1160</v>
      </c>
      <c r="I117" s="695"/>
      <c r="J117" s="684" t="s">
        <v>1161</v>
      </c>
      <c r="K117" s="158"/>
      <c r="L117" s="160"/>
    </row>
    <row r="118" spans="2:12" ht="31.5">
      <c r="B118" s="143" t="s">
        <v>1162</v>
      </c>
      <c r="C118" s="166"/>
      <c r="D118" s="693"/>
      <c r="E118" s="694"/>
      <c r="F118" s="142"/>
      <c r="G118" s="157"/>
      <c r="H118" s="158" t="s">
        <v>1163</v>
      </c>
      <c r="I118" s="685"/>
      <c r="J118" s="685"/>
      <c r="K118" s="159" t="s">
        <v>1164</v>
      </c>
      <c r="L118" s="160"/>
    </row>
    <row r="119" spans="2:12">
      <c r="B119" s="143"/>
      <c r="C119" s="166"/>
      <c r="D119" s="693"/>
      <c r="E119" s="694"/>
      <c r="F119" s="142"/>
      <c r="G119" s="157"/>
      <c r="H119" s="158" t="s">
        <v>1165</v>
      </c>
      <c r="I119" s="685"/>
      <c r="J119" s="685"/>
      <c r="K119" s="159" t="s">
        <v>1166</v>
      </c>
      <c r="L119" s="160"/>
    </row>
    <row r="120" spans="2:12" ht="15" customHeight="1" thickBot="1">
      <c r="B120" s="143"/>
      <c r="C120" s="167"/>
      <c r="D120" s="679"/>
      <c r="E120" s="681"/>
      <c r="F120" s="142"/>
      <c r="G120" s="157"/>
      <c r="H120" s="158" t="s">
        <v>1167</v>
      </c>
      <c r="I120" s="685"/>
      <c r="J120" s="685"/>
      <c r="K120" s="159" t="s">
        <v>1168</v>
      </c>
      <c r="L120" s="160"/>
    </row>
    <row r="121" spans="2:12">
      <c r="B121" s="143"/>
      <c r="C121" s="141" t="s">
        <v>1169</v>
      </c>
      <c r="D121" s="678"/>
      <c r="E121" s="680"/>
      <c r="F121" s="142"/>
      <c r="G121" s="157"/>
      <c r="H121" s="158" t="s">
        <v>1170</v>
      </c>
      <c r="I121" s="685"/>
      <c r="J121" s="685"/>
      <c r="K121" s="159" t="s">
        <v>1171</v>
      </c>
      <c r="L121" s="160"/>
    </row>
    <row r="122" spans="2:12" ht="25.5" thickBot="1">
      <c r="B122" s="143"/>
      <c r="C122" s="144" t="s">
        <v>1172</v>
      </c>
      <c r="D122" s="679"/>
      <c r="E122" s="681"/>
      <c r="F122" s="142"/>
      <c r="G122" s="157"/>
      <c r="H122" s="158" t="s">
        <v>1173</v>
      </c>
      <c r="I122" s="685"/>
      <c r="J122" s="685"/>
      <c r="K122" s="159" t="s">
        <v>1174</v>
      </c>
      <c r="L122" s="160"/>
    </row>
    <row r="123" spans="2:12">
      <c r="B123" s="143"/>
      <c r="C123" s="141" t="s">
        <v>1175</v>
      </c>
      <c r="D123" s="678"/>
      <c r="E123" s="680"/>
      <c r="F123" s="142"/>
      <c r="G123" s="157"/>
      <c r="H123" s="158" t="s">
        <v>1176</v>
      </c>
      <c r="I123" s="685"/>
      <c r="J123" s="690" t="s">
        <v>1177</v>
      </c>
      <c r="K123" s="158"/>
      <c r="L123" s="160"/>
    </row>
    <row r="124" spans="2:12" ht="22" thickBot="1">
      <c r="B124" s="143"/>
      <c r="C124" s="144" t="s">
        <v>1178</v>
      </c>
      <c r="D124" s="679"/>
      <c r="E124" s="681"/>
      <c r="F124" s="142"/>
      <c r="G124" s="157"/>
      <c r="H124" s="158" t="s">
        <v>1179</v>
      </c>
      <c r="I124" s="685"/>
      <c r="J124" s="690"/>
      <c r="K124" s="159" t="s">
        <v>1180</v>
      </c>
      <c r="L124" s="160"/>
    </row>
    <row r="125" spans="2:12">
      <c r="B125" s="146"/>
      <c r="C125" s="141" t="s">
        <v>1181</v>
      </c>
      <c r="D125" s="678"/>
      <c r="E125" s="680" t="s">
        <v>1182</v>
      </c>
      <c r="F125" s="142"/>
      <c r="G125" s="157"/>
      <c r="H125" s="158" t="s">
        <v>1183</v>
      </c>
      <c r="I125" s="685"/>
      <c r="J125" s="690"/>
      <c r="K125" s="159" t="s">
        <v>1184</v>
      </c>
      <c r="L125" s="160"/>
    </row>
    <row r="126" spans="2:12" ht="22" thickBot="1">
      <c r="B126" s="146"/>
      <c r="C126" s="144" t="s">
        <v>1185</v>
      </c>
      <c r="D126" s="679"/>
      <c r="E126" s="681"/>
      <c r="F126" s="142"/>
      <c r="G126" s="157"/>
      <c r="H126" s="158" t="s">
        <v>1186</v>
      </c>
      <c r="I126" s="685"/>
      <c r="J126" s="690"/>
      <c r="K126" s="159" t="s">
        <v>1187</v>
      </c>
      <c r="L126" s="160"/>
    </row>
    <row r="127" spans="2:12">
      <c r="B127" s="146"/>
      <c r="C127" s="141" t="s">
        <v>1188</v>
      </c>
      <c r="D127" s="678"/>
      <c r="E127" s="680"/>
      <c r="F127" s="142"/>
      <c r="G127" s="157"/>
      <c r="H127" s="158" t="s">
        <v>1189</v>
      </c>
      <c r="I127" s="685"/>
      <c r="J127" s="690"/>
      <c r="K127" s="159" t="s">
        <v>1190</v>
      </c>
      <c r="L127" s="160"/>
    </row>
    <row r="128" spans="2:12" ht="22" thickBot="1">
      <c r="B128" s="152"/>
      <c r="C128" s="144" t="s">
        <v>926</v>
      </c>
      <c r="D128" s="679"/>
      <c r="E128" s="681"/>
      <c r="F128" s="142"/>
      <c r="G128" s="157"/>
      <c r="H128" s="158" t="s">
        <v>1191</v>
      </c>
      <c r="I128" s="685"/>
      <c r="J128" s="690"/>
      <c r="K128" s="159" t="s">
        <v>1192</v>
      </c>
      <c r="L128" s="160"/>
    </row>
    <row r="129" spans="2:12">
      <c r="B129" s="140" t="s">
        <v>1193</v>
      </c>
      <c r="C129" s="141" t="s">
        <v>1194</v>
      </c>
      <c r="D129" s="678"/>
      <c r="E129" s="680" t="s">
        <v>1195</v>
      </c>
      <c r="F129" s="142"/>
      <c r="G129" s="157"/>
      <c r="H129" s="158" t="s">
        <v>1196</v>
      </c>
      <c r="I129" s="685"/>
      <c r="J129" s="687"/>
      <c r="K129" s="159" t="s">
        <v>1197</v>
      </c>
      <c r="L129" s="160"/>
    </row>
    <row r="130" spans="2:12" ht="15" customHeight="1" thickBot="1">
      <c r="B130" s="143" t="s">
        <v>1198</v>
      </c>
      <c r="C130" s="144" t="s">
        <v>1199</v>
      </c>
      <c r="D130" s="679"/>
      <c r="E130" s="681"/>
      <c r="F130" s="142"/>
      <c r="G130" s="157">
        <v>8030</v>
      </c>
      <c r="H130" s="158" t="s">
        <v>1200</v>
      </c>
      <c r="I130" s="685"/>
      <c r="J130" s="690" t="s">
        <v>1201</v>
      </c>
      <c r="K130" s="158"/>
      <c r="L130" s="160"/>
    </row>
    <row r="131" spans="2:12" ht="15.75" customHeight="1">
      <c r="B131" s="146"/>
      <c r="C131" s="141" t="s">
        <v>1202</v>
      </c>
      <c r="D131" s="678"/>
      <c r="E131" s="680"/>
      <c r="F131" s="142"/>
      <c r="G131" s="157">
        <v>8031</v>
      </c>
      <c r="H131" s="158" t="s">
        <v>1203</v>
      </c>
      <c r="I131" s="685"/>
      <c r="J131" s="687"/>
      <c r="K131" s="159" t="s">
        <v>1204</v>
      </c>
      <c r="L131" s="160"/>
    </row>
    <row r="132" spans="2:12" ht="32" thickBot="1">
      <c r="B132" s="146"/>
      <c r="C132" s="144" t="s">
        <v>1205</v>
      </c>
      <c r="D132" s="679"/>
      <c r="E132" s="681"/>
      <c r="F132" s="142"/>
      <c r="G132" s="157">
        <v>8032</v>
      </c>
      <c r="H132" s="158" t="s">
        <v>1206</v>
      </c>
      <c r="I132" s="685"/>
      <c r="J132" s="687"/>
      <c r="K132" s="159" t="s">
        <v>1207</v>
      </c>
      <c r="L132" s="160"/>
    </row>
    <row r="133" spans="2:12">
      <c r="B133" s="146"/>
      <c r="C133" s="141" t="s">
        <v>1208</v>
      </c>
      <c r="D133" s="678"/>
      <c r="E133" s="680"/>
      <c r="F133" s="142"/>
      <c r="G133" s="157">
        <v>8033</v>
      </c>
      <c r="H133" s="158" t="s">
        <v>1209</v>
      </c>
      <c r="I133" s="685"/>
      <c r="J133" s="687"/>
      <c r="K133" s="159" t="s">
        <v>1210</v>
      </c>
      <c r="L133" s="160"/>
    </row>
    <row r="134" spans="2:12" ht="16" thickBot="1">
      <c r="B134" s="146"/>
      <c r="C134" s="144" t="s">
        <v>1211</v>
      </c>
      <c r="D134" s="679"/>
      <c r="E134" s="681"/>
      <c r="F134" s="142"/>
      <c r="G134" s="157">
        <v>8034</v>
      </c>
      <c r="H134" s="158" t="s">
        <v>1212</v>
      </c>
      <c r="I134" s="685"/>
      <c r="J134" s="687"/>
      <c r="K134" s="159" t="s">
        <v>1213</v>
      </c>
      <c r="L134" s="160"/>
    </row>
    <row r="135" spans="2:12" ht="25">
      <c r="B135" s="146"/>
      <c r="C135" s="141" t="s">
        <v>1214</v>
      </c>
      <c r="D135" s="678"/>
      <c r="E135" s="680"/>
      <c r="F135" s="142"/>
      <c r="G135" s="157"/>
      <c r="H135" s="158" t="s">
        <v>1215</v>
      </c>
      <c r="I135" s="685"/>
      <c r="J135" s="687"/>
      <c r="K135" s="159" t="s">
        <v>1216</v>
      </c>
      <c r="L135" s="160" t="s">
        <v>1217</v>
      </c>
    </row>
    <row r="136" spans="2:12" ht="25.5" thickBot="1">
      <c r="B136" s="146"/>
      <c r="C136" s="144" t="s">
        <v>1218</v>
      </c>
      <c r="D136" s="679"/>
      <c r="E136" s="681"/>
      <c r="F136" s="142"/>
      <c r="G136" s="157"/>
      <c r="H136" s="158" t="s">
        <v>1219</v>
      </c>
      <c r="I136" s="685"/>
      <c r="J136" s="687"/>
      <c r="K136" s="159" t="s">
        <v>1220</v>
      </c>
      <c r="L136" s="160"/>
    </row>
    <row r="137" spans="2:12" ht="25">
      <c r="B137" s="146"/>
      <c r="C137" s="141" t="s">
        <v>1221</v>
      </c>
      <c r="D137" s="141" t="s">
        <v>1222</v>
      </c>
      <c r="E137" s="680"/>
      <c r="F137" s="142"/>
      <c r="G137" s="157">
        <v>8035</v>
      </c>
      <c r="H137" s="158" t="s">
        <v>1223</v>
      </c>
      <c r="I137" s="685"/>
      <c r="J137" s="687"/>
      <c r="K137" s="159" t="s">
        <v>1201</v>
      </c>
      <c r="L137" s="160"/>
    </row>
    <row r="138" spans="2:12" ht="22" thickBot="1">
      <c r="B138" s="146"/>
      <c r="C138" s="165" t="s">
        <v>1224</v>
      </c>
      <c r="D138" s="144" t="s">
        <v>1225</v>
      </c>
      <c r="E138" s="681"/>
      <c r="F138" s="142"/>
      <c r="G138" s="153">
        <v>6000</v>
      </c>
      <c r="H138" s="149" t="s">
        <v>1226</v>
      </c>
      <c r="I138" s="149" t="s">
        <v>1227</v>
      </c>
      <c r="J138" s="154"/>
      <c r="K138" s="154"/>
      <c r="L138" s="155"/>
    </row>
    <row r="139" spans="2:12">
      <c r="B139" s="146"/>
      <c r="C139" s="166"/>
      <c r="D139" s="141" t="s">
        <v>1228</v>
      </c>
      <c r="E139" s="680" t="s">
        <v>1229</v>
      </c>
      <c r="F139" s="142"/>
      <c r="G139" s="174">
        <v>6010</v>
      </c>
      <c r="H139" s="175" t="s">
        <v>1230</v>
      </c>
      <c r="I139" s="696"/>
      <c r="J139" s="159" t="s">
        <v>1231</v>
      </c>
      <c r="K139" s="158"/>
      <c r="L139" s="158"/>
    </row>
    <row r="140" spans="2:12" ht="15" customHeight="1" thickBot="1">
      <c r="B140" s="146"/>
      <c r="C140" s="166"/>
      <c r="D140" s="144" t="s">
        <v>1232</v>
      </c>
      <c r="E140" s="681"/>
      <c r="F140" s="142"/>
      <c r="G140" s="174">
        <v>6020</v>
      </c>
      <c r="H140" s="158" t="s">
        <v>1233</v>
      </c>
      <c r="I140" s="697"/>
      <c r="J140" s="159" t="s">
        <v>1234</v>
      </c>
      <c r="K140" s="158"/>
      <c r="L140" s="158"/>
    </row>
    <row r="141" spans="2:12">
      <c r="B141" s="146"/>
      <c r="C141" s="166"/>
      <c r="D141" s="141" t="s">
        <v>1235</v>
      </c>
      <c r="E141" s="680"/>
      <c r="F141" s="142"/>
      <c r="G141" s="174">
        <v>6030</v>
      </c>
      <c r="H141" s="158" t="s">
        <v>1236</v>
      </c>
      <c r="I141" s="697"/>
      <c r="J141" s="684" t="s">
        <v>1237</v>
      </c>
      <c r="K141" s="158"/>
      <c r="L141" s="158"/>
    </row>
    <row r="142" spans="2:12" ht="25.5" thickBot="1">
      <c r="B142" s="146"/>
      <c r="C142" s="166"/>
      <c r="D142" s="144" t="s">
        <v>1238</v>
      </c>
      <c r="E142" s="681"/>
      <c r="F142" s="142"/>
      <c r="G142" s="176"/>
      <c r="H142" s="158" t="s">
        <v>1239</v>
      </c>
      <c r="I142" s="697"/>
      <c r="J142" s="685"/>
      <c r="K142" s="159" t="s">
        <v>1240</v>
      </c>
      <c r="L142" s="158"/>
    </row>
    <row r="143" spans="2:12">
      <c r="B143" s="146"/>
      <c r="C143" s="166"/>
      <c r="D143" s="141" t="s">
        <v>1241</v>
      </c>
      <c r="E143" s="680"/>
      <c r="F143" s="142"/>
      <c r="G143" s="177"/>
      <c r="H143" s="158" t="s">
        <v>1242</v>
      </c>
      <c r="I143" s="697"/>
      <c r="J143" s="685"/>
      <c r="K143" s="159" t="s">
        <v>1243</v>
      </c>
      <c r="L143" s="158"/>
    </row>
    <row r="144" spans="2:12" ht="15" customHeight="1" thickBot="1">
      <c r="B144" s="146"/>
      <c r="C144" s="166"/>
      <c r="D144" s="144" t="s">
        <v>1244</v>
      </c>
      <c r="E144" s="681"/>
      <c r="F144" s="142"/>
      <c r="G144" s="176"/>
      <c r="H144" s="158" t="s">
        <v>1245</v>
      </c>
      <c r="I144" s="697"/>
      <c r="J144" s="685"/>
      <c r="K144" s="159" t="s">
        <v>1246</v>
      </c>
      <c r="L144" s="158"/>
    </row>
    <row r="145" spans="2:12">
      <c r="B145" s="146"/>
      <c r="C145" s="166"/>
      <c r="D145" s="141" t="s">
        <v>1247</v>
      </c>
      <c r="E145" s="680"/>
      <c r="F145" s="142"/>
      <c r="G145" s="176"/>
      <c r="H145" s="158" t="s">
        <v>1248</v>
      </c>
      <c r="I145" s="697"/>
      <c r="J145" s="685"/>
      <c r="K145" s="159" t="s">
        <v>1249</v>
      </c>
      <c r="L145" s="158"/>
    </row>
    <row r="146" spans="2:12" ht="22" thickBot="1">
      <c r="B146" s="146"/>
      <c r="C146" s="167"/>
      <c r="D146" s="144" t="s">
        <v>1250</v>
      </c>
      <c r="E146" s="681"/>
      <c r="F146" s="142"/>
      <c r="G146" s="176"/>
      <c r="H146" s="158" t="s">
        <v>1251</v>
      </c>
      <c r="I146" s="697"/>
      <c r="J146" s="685"/>
      <c r="K146" s="159" t="s">
        <v>1252</v>
      </c>
      <c r="L146" s="158"/>
    </row>
    <row r="147" spans="2:12" ht="25">
      <c r="B147" s="146"/>
      <c r="C147" s="141" t="s">
        <v>1253</v>
      </c>
      <c r="D147" s="678"/>
      <c r="E147" s="680"/>
      <c r="F147" s="142"/>
      <c r="G147" s="177"/>
      <c r="H147" s="158" t="s">
        <v>1254</v>
      </c>
      <c r="I147" s="697"/>
      <c r="J147" s="685"/>
      <c r="K147" s="159" t="s">
        <v>1255</v>
      </c>
      <c r="L147" s="158" t="s">
        <v>1256</v>
      </c>
    </row>
    <row r="148" spans="2:12" ht="25">
      <c r="B148" s="146"/>
      <c r="C148" s="141"/>
      <c r="D148" s="693"/>
      <c r="E148" s="694"/>
      <c r="F148" s="142"/>
      <c r="G148" s="177"/>
      <c r="H148" s="158"/>
      <c r="I148" s="697"/>
      <c r="J148" s="161"/>
      <c r="K148" s="159" t="s">
        <v>1257</v>
      </c>
      <c r="L148" s="158"/>
    </row>
    <row r="149" spans="2:12" ht="22" thickBot="1">
      <c r="B149" s="146"/>
      <c r="C149" s="144" t="s">
        <v>1258</v>
      </c>
      <c r="D149" s="679"/>
      <c r="E149" s="681"/>
      <c r="F149" s="142"/>
      <c r="G149" s="174">
        <v>6040</v>
      </c>
      <c r="H149" s="158" t="s">
        <v>1259</v>
      </c>
      <c r="I149" s="697"/>
      <c r="J149" s="158" t="s">
        <v>1260</v>
      </c>
      <c r="K149" s="159"/>
      <c r="L149" s="158"/>
    </row>
    <row r="150" spans="2:12" ht="25">
      <c r="B150" s="146"/>
      <c r="C150" s="141" t="s">
        <v>1261</v>
      </c>
      <c r="D150" s="678"/>
      <c r="E150" s="680"/>
      <c r="F150" s="142"/>
      <c r="G150" s="174">
        <v>6041</v>
      </c>
      <c r="H150" s="158" t="s">
        <v>1262</v>
      </c>
      <c r="I150" s="697"/>
      <c r="J150" s="158"/>
      <c r="K150" s="159" t="s">
        <v>1263</v>
      </c>
      <c r="L150" s="158"/>
    </row>
    <row r="151" spans="2:12" ht="15" customHeight="1" thickBot="1">
      <c r="B151" s="146"/>
      <c r="C151" s="144" t="s">
        <v>1264</v>
      </c>
      <c r="D151" s="679"/>
      <c r="E151" s="681"/>
      <c r="F151" s="142"/>
      <c r="G151" s="174">
        <v>6042</v>
      </c>
      <c r="H151" s="158" t="s">
        <v>1265</v>
      </c>
      <c r="I151" s="697"/>
      <c r="J151" s="158"/>
      <c r="K151" s="159" t="s">
        <v>1266</v>
      </c>
      <c r="L151" s="158"/>
    </row>
    <row r="152" spans="2:12" ht="25">
      <c r="B152" s="146"/>
      <c r="C152" s="141" t="s">
        <v>1267</v>
      </c>
      <c r="D152" s="678"/>
      <c r="E152" s="680" t="s">
        <v>1268</v>
      </c>
      <c r="F152" s="142"/>
      <c r="G152" s="174">
        <v>6043</v>
      </c>
      <c r="H152" s="158" t="s">
        <v>1269</v>
      </c>
      <c r="I152" s="697"/>
      <c r="J152" s="158"/>
      <c r="K152" s="159" t="s">
        <v>1270</v>
      </c>
      <c r="L152" s="158"/>
    </row>
    <row r="153" spans="2:12" ht="25.5" thickBot="1">
      <c r="B153" s="146"/>
      <c r="C153" s="144" t="s">
        <v>1271</v>
      </c>
      <c r="D153" s="679"/>
      <c r="E153" s="681"/>
      <c r="F153" s="142"/>
      <c r="G153" s="174">
        <v>6044</v>
      </c>
      <c r="H153" s="158" t="s">
        <v>1272</v>
      </c>
      <c r="I153" s="697"/>
      <c r="J153" s="158"/>
      <c r="K153" s="159" t="s">
        <v>1273</v>
      </c>
      <c r="L153" s="158"/>
    </row>
    <row r="154" spans="2:12">
      <c r="B154" s="146"/>
      <c r="C154" s="141" t="s">
        <v>1274</v>
      </c>
      <c r="D154" s="678"/>
      <c r="E154" s="680"/>
      <c r="F154" s="142"/>
      <c r="G154" s="174"/>
      <c r="H154" s="158" t="s">
        <v>1275</v>
      </c>
      <c r="I154" s="697"/>
      <c r="J154" s="158"/>
      <c r="K154" s="159" t="s">
        <v>1276</v>
      </c>
      <c r="L154" s="158"/>
    </row>
    <row r="155" spans="2:12" ht="15" customHeight="1" thickBot="1">
      <c r="B155" s="146"/>
      <c r="C155" s="144" t="s">
        <v>1277</v>
      </c>
      <c r="D155" s="679"/>
      <c r="E155" s="681"/>
      <c r="F155" s="142"/>
      <c r="G155" s="174">
        <v>6050</v>
      </c>
      <c r="H155" s="158" t="s">
        <v>1278</v>
      </c>
      <c r="I155" s="697"/>
      <c r="J155" s="159" t="s">
        <v>1279</v>
      </c>
      <c r="K155" s="158"/>
      <c r="L155" s="158"/>
    </row>
    <row r="156" spans="2:12">
      <c r="B156" s="146"/>
      <c r="C156" s="141" t="s">
        <v>1280</v>
      </c>
      <c r="D156" s="678"/>
      <c r="E156" s="680"/>
      <c r="F156" s="142"/>
      <c r="G156" s="174"/>
      <c r="H156" s="158" t="s">
        <v>1281</v>
      </c>
      <c r="I156" s="697"/>
      <c r="J156" s="159" t="s">
        <v>1282</v>
      </c>
      <c r="K156" s="158"/>
      <c r="L156" s="158"/>
    </row>
    <row r="157" spans="2:12" ht="22" thickBot="1">
      <c r="B157" s="146"/>
      <c r="C157" s="144" t="s">
        <v>1283</v>
      </c>
      <c r="D157" s="679"/>
      <c r="E157" s="681"/>
      <c r="F157" s="142"/>
      <c r="G157" s="153">
        <v>7000</v>
      </c>
      <c r="H157" s="178" t="s">
        <v>1284</v>
      </c>
      <c r="I157" s="178" t="s">
        <v>1285</v>
      </c>
      <c r="J157" s="154"/>
      <c r="K157" s="154"/>
      <c r="L157" s="155"/>
    </row>
    <row r="158" spans="2:12">
      <c r="B158" s="146"/>
      <c r="C158" s="141" t="s">
        <v>1286</v>
      </c>
      <c r="D158" s="678"/>
      <c r="E158" s="680"/>
      <c r="F158" s="142"/>
      <c r="G158" s="157">
        <v>7010</v>
      </c>
      <c r="H158" s="158" t="s">
        <v>1287</v>
      </c>
      <c r="I158" s="684"/>
      <c r="J158" s="160" t="s">
        <v>1288</v>
      </c>
      <c r="K158" s="160"/>
      <c r="L158" s="160"/>
    </row>
    <row r="159" spans="2:12" ht="42" thickBot="1">
      <c r="B159" s="146"/>
      <c r="C159" s="144" t="s">
        <v>1289</v>
      </c>
      <c r="D159" s="679"/>
      <c r="E159" s="681"/>
      <c r="F159" s="142"/>
      <c r="G159" s="157">
        <v>7011</v>
      </c>
      <c r="H159" s="158" t="s">
        <v>1290</v>
      </c>
      <c r="I159" s="685"/>
      <c r="J159" s="689"/>
      <c r="K159" s="160" t="s">
        <v>1291</v>
      </c>
      <c r="L159" s="160"/>
    </row>
    <row r="160" spans="2:12" ht="15" customHeight="1">
      <c r="B160" s="146"/>
      <c r="C160" s="141" t="s">
        <v>1292</v>
      </c>
      <c r="D160" s="678"/>
      <c r="E160" s="680" t="s">
        <v>1293</v>
      </c>
      <c r="F160" s="142"/>
      <c r="G160" s="157">
        <v>7012</v>
      </c>
      <c r="H160" s="158" t="s">
        <v>1294</v>
      </c>
      <c r="I160" s="685"/>
      <c r="J160" s="685"/>
      <c r="K160" s="160" t="s">
        <v>1295</v>
      </c>
      <c r="L160" s="160" t="s">
        <v>1296</v>
      </c>
    </row>
    <row r="161" spans="2:12" ht="32" thickBot="1">
      <c r="B161" s="146"/>
      <c r="C161" s="144" t="s">
        <v>1297</v>
      </c>
      <c r="D161" s="679"/>
      <c r="E161" s="681"/>
      <c r="F161" s="142"/>
      <c r="G161" s="157">
        <v>7014</v>
      </c>
      <c r="H161" s="158" t="s">
        <v>1298</v>
      </c>
      <c r="I161" s="685"/>
      <c r="J161" s="685"/>
      <c r="K161" s="160" t="s">
        <v>1299</v>
      </c>
      <c r="L161" s="160"/>
    </row>
    <row r="162" spans="2:12" ht="25">
      <c r="B162" s="146"/>
      <c r="C162" s="141" t="s">
        <v>1300</v>
      </c>
      <c r="D162" s="678"/>
      <c r="E162" s="680"/>
      <c r="F162" s="142"/>
      <c r="G162" s="157">
        <v>7013</v>
      </c>
      <c r="H162" s="158" t="s">
        <v>1301</v>
      </c>
      <c r="I162" s="685"/>
      <c r="J162" s="685"/>
      <c r="K162" s="160" t="s">
        <v>1302</v>
      </c>
      <c r="L162" s="160"/>
    </row>
    <row r="163" spans="2:12" ht="32" thickBot="1">
      <c r="B163" s="146"/>
      <c r="C163" s="144" t="s">
        <v>1303</v>
      </c>
      <c r="D163" s="679"/>
      <c r="E163" s="681"/>
      <c r="F163" s="142"/>
      <c r="G163" s="157"/>
      <c r="H163" s="158" t="s">
        <v>1304</v>
      </c>
      <c r="I163" s="685"/>
      <c r="J163" s="685"/>
      <c r="K163" s="160" t="s">
        <v>1305</v>
      </c>
      <c r="L163" s="160"/>
    </row>
    <row r="164" spans="2:12">
      <c r="B164" s="146"/>
      <c r="C164" s="141" t="s">
        <v>1306</v>
      </c>
      <c r="D164" s="678"/>
      <c r="E164" s="680"/>
      <c r="F164" s="142"/>
      <c r="G164" s="157"/>
      <c r="H164" s="158" t="s">
        <v>1307</v>
      </c>
      <c r="I164" s="685"/>
      <c r="J164" s="685"/>
      <c r="K164" s="160" t="s">
        <v>1308</v>
      </c>
      <c r="L164" s="160"/>
    </row>
    <row r="165" spans="2:12" ht="22" thickBot="1">
      <c r="B165" s="146"/>
      <c r="C165" s="144" t="s">
        <v>1309</v>
      </c>
      <c r="D165" s="679"/>
      <c r="E165" s="681"/>
      <c r="F165" s="142"/>
      <c r="G165" s="157"/>
      <c r="H165" s="158" t="s">
        <v>1310</v>
      </c>
      <c r="I165" s="685"/>
      <c r="J165" s="685"/>
      <c r="K165" s="160" t="s">
        <v>1311</v>
      </c>
      <c r="L165" s="160"/>
    </row>
    <row r="166" spans="2:12">
      <c r="B166" s="146"/>
      <c r="C166" s="141" t="s">
        <v>1312</v>
      </c>
      <c r="D166" s="678"/>
      <c r="E166" s="680" t="s">
        <v>1313</v>
      </c>
      <c r="F166" s="142"/>
      <c r="G166" s="157">
        <v>7060</v>
      </c>
      <c r="H166" s="158" t="s">
        <v>1314</v>
      </c>
      <c r="I166" s="685"/>
      <c r="J166" s="160" t="s">
        <v>1315</v>
      </c>
      <c r="K166" s="160"/>
      <c r="L166" s="160"/>
    </row>
    <row r="167" spans="2:12" ht="16" thickBot="1">
      <c r="B167" s="152"/>
      <c r="C167" s="144" t="s">
        <v>1316</v>
      </c>
      <c r="D167" s="679"/>
      <c r="E167" s="681"/>
      <c r="F167" s="142"/>
      <c r="G167" s="157"/>
      <c r="H167" s="158" t="s">
        <v>1317</v>
      </c>
      <c r="I167" s="685"/>
      <c r="J167" s="689"/>
      <c r="K167" s="160" t="s">
        <v>1318</v>
      </c>
      <c r="L167" s="160"/>
    </row>
    <row r="168" spans="2:12">
      <c r="B168" s="140" t="s">
        <v>1319</v>
      </c>
      <c r="C168" s="141" t="s">
        <v>1320</v>
      </c>
      <c r="D168" s="678"/>
      <c r="E168" s="680"/>
      <c r="F168" s="142"/>
      <c r="G168" s="157"/>
      <c r="H168" s="158" t="s">
        <v>1321</v>
      </c>
      <c r="I168" s="685"/>
      <c r="J168" s="685"/>
      <c r="K168" s="160" t="s">
        <v>1322</v>
      </c>
      <c r="L168" s="160"/>
    </row>
    <row r="169" spans="2:12" ht="25.5" thickBot="1">
      <c r="B169" s="143" t="s">
        <v>1323</v>
      </c>
      <c r="C169" s="144" t="s">
        <v>1324</v>
      </c>
      <c r="D169" s="679"/>
      <c r="E169" s="681"/>
      <c r="F169" s="142"/>
      <c r="G169" s="157"/>
      <c r="H169" s="158" t="s">
        <v>1325</v>
      </c>
      <c r="I169" s="685"/>
      <c r="J169" s="685"/>
      <c r="K169" s="160" t="s">
        <v>1326</v>
      </c>
      <c r="L169" s="160"/>
    </row>
    <row r="170" spans="2:12" ht="15" customHeight="1">
      <c r="B170" s="146"/>
      <c r="C170" s="141" t="s">
        <v>1327</v>
      </c>
      <c r="D170" s="678"/>
      <c r="E170" s="680" t="s">
        <v>1328</v>
      </c>
      <c r="F170" s="142"/>
      <c r="G170" s="157"/>
      <c r="H170" s="158" t="s">
        <v>1329</v>
      </c>
      <c r="I170" s="685"/>
      <c r="J170" s="685"/>
      <c r="K170" s="160" t="s">
        <v>1330</v>
      </c>
      <c r="L170" s="160"/>
    </row>
    <row r="171" spans="2:12" ht="25.5" thickBot="1">
      <c r="B171" s="146"/>
      <c r="C171" s="144" t="s">
        <v>1331</v>
      </c>
      <c r="D171" s="679"/>
      <c r="E171" s="681"/>
      <c r="F171" s="142"/>
      <c r="G171" s="157"/>
      <c r="H171" s="158" t="s">
        <v>1332</v>
      </c>
      <c r="I171" s="685"/>
      <c r="J171" s="685"/>
      <c r="K171" s="160" t="s">
        <v>1333</v>
      </c>
      <c r="L171" s="160" t="s">
        <v>1334</v>
      </c>
    </row>
    <row r="172" spans="2:12" ht="25">
      <c r="B172" s="146"/>
      <c r="C172" s="141" t="s">
        <v>1335</v>
      </c>
      <c r="D172" s="678"/>
      <c r="E172" s="680"/>
      <c r="F172" s="142"/>
      <c r="G172" s="157"/>
      <c r="H172" s="158" t="s">
        <v>1336</v>
      </c>
      <c r="I172" s="685"/>
      <c r="J172" s="685"/>
      <c r="K172" s="160" t="s">
        <v>1337</v>
      </c>
      <c r="L172" s="160"/>
    </row>
    <row r="173" spans="2:12" ht="16" thickBot="1">
      <c r="B173" s="146"/>
      <c r="C173" s="144" t="s">
        <v>1338</v>
      </c>
      <c r="D173" s="679"/>
      <c r="E173" s="681"/>
      <c r="F173" s="142"/>
      <c r="G173" s="157"/>
      <c r="H173" s="158" t="s">
        <v>1339</v>
      </c>
      <c r="I173" s="685"/>
      <c r="J173" s="685"/>
      <c r="K173" s="160" t="s">
        <v>1340</v>
      </c>
      <c r="L173" s="160" t="s">
        <v>1341</v>
      </c>
    </row>
    <row r="174" spans="2:12">
      <c r="B174" s="146"/>
      <c r="C174" s="141" t="s">
        <v>1342</v>
      </c>
      <c r="D174" s="678"/>
      <c r="E174" s="680"/>
      <c r="F174" s="142"/>
      <c r="G174" s="157"/>
      <c r="H174" s="158" t="s">
        <v>1343</v>
      </c>
      <c r="I174" s="685"/>
      <c r="J174" s="685"/>
      <c r="K174" s="160" t="s">
        <v>1344</v>
      </c>
      <c r="L174" s="160"/>
    </row>
    <row r="175" spans="2:12" ht="16" thickBot="1">
      <c r="B175" s="146"/>
      <c r="C175" s="144" t="s">
        <v>1345</v>
      </c>
      <c r="D175" s="679"/>
      <c r="E175" s="681"/>
      <c r="F175" s="142"/>
      <c r="G175" s="157">
        <v>7020</v>
      </c>
      <c r="H175" s="158" t="s">
        <v>1346</v>
      </c>
      <c r="I175" s="685"/>
      <c r="J175" s="160" t="s">
        <v>1347</v>
      </c>
      <c r="K175" s="160"/>
      <c r="L175" s="160"/>
    </row>
    <row r="176" spans="2:12">
      <c r="B176" s="146"/>
      <c r="C176" s="141" t="s">
        <v>1348</v>
      </c>
      <c r="D176" s="678"/>
      <c r="E176" s="680"/>
      <c r="F176" s="142"/>
      <c r="G176" s="157"/>
      <c r="H176" s="158" t="s">
        <v>1349</v>
      </c>
      <c r="I176" s="685"/>
      <c r="J176" s="689"/>
      <c r="K176" s="160" t="s">
        <v>1350</v>
      </c>
      <c r="L176" s="160"/>
    </row>
    <row r="177" spans="2:12" ht="25.5" thickBot="1">
      <c r="B177" s="146"/>
      <c r="C177" s="144" t="s">
        <v>1351</v>
      </c>
      <c r="D177" s="679"/>
      <c r="E177" s="681"/>
      <c r="F177" s="142"/>
      <c r="G177" s="157"/>
      <c r="H177" s="158" t="s">
        <v>1352</v>
      </c>
      <c r="I177" s="685"/>
      <c r="J177" s="685"/>
      <c r="K177" s="160" t="s">
        <v>1353</v>
      </c>
      <c r="L177" s="160"/>
    </row>
    <row r="178" spans="2:12" ht="25">
      <c r="B178" s="146"/>
      <c r="C178" s="141" t="s">
        <v>1354</v>
      </c>
      <c r="D178" s="678"/>
      <c r="E178" s="680"/>
      <c r="F178" s="142"/>
      <c r="G178" s="157"/>
      <c r="H178" s="158" t="s">
        <v>1355</v>
      </c>
      <c r="I178" s="685"/>
      <c r="J178" s="685"/>
      <c r="K178" s="160" t="s">
        <v>1356</v>
      </c>
      <c r="L178" s="160"/>
    </row>
    <row r="179" spans="2:12" ht="22" thickBot="1">
      <c r="B179" s="146"/>
      <c r="C179" s="144" t="s">
        <v>1357</v>
      </c>
      <c r="D179" s="679"/>
      <c r="E179" s="681"/>
      <c r="F179" s="142"/>
      <c r="G179" s="157"/>
      <c r="H179" s="158" t="s">
        <v>1358</v>
      </c>
      <c r="I179" s="685"/>
      <c r="J179" s="685"/>
      <c r="K179" s="160" t="s">
        <v>1359</v>
      </c>
      <c r="L179" s="160"/>
    </row>
    <row r="180" spans="2:12" ht="25">
      <c r="B180" s="146"/>
      <c r="C180" s="141" t="s">
        <v>1360</v>
      </c>
      <c r="D180" s="678"/>
      <c r="E180" s="680"/>
      <c r="F180" s="142"/>
      <c r="G180" s="157"/>
      <c r="H180" s="158" t="s">
        <v>1361</v>
      </c>
      <c r="I180" s="685"/>
      <c r="J180" s="685"/>
      <c r="K180" s="160" t="s">
        <v>1362</v>
      </c>
      <c r="L180" s="160"/>
    </row>
    <row r="181" spans="2:12" ht="16" thickBot="1">
      <c r="B181" s="146"/>
      <c r="C181" s="144" t="s">
        <v>1363</v>
      </c>
      <c r="D181" s="679"/>
      <c r="E181" s="681"/>
      <c r="F181" s="142"/>
      <c r="G181" s="157"/>
      <c r="H181" s="158" t="s">
        <v>1364</v>
      </c>
      <c r="I181" s="685"/>
      <c r="J181" s="685"/>
      <c r="K181" s="160" t="s">
        <v>1365</v>
      </c>
      <c r="L181" s="160"/>
    </row>
    <row r="182" spans="2:12" ht="15" customHeight="1">
      <c r="B182" s="146"/>
      <c r="C182" s="141" t="s">
        <v>1366</v>
      </c>
      <c r="D182" s="698"/>
      <c r="E182" s="680" t="s">
        <v>1367</v>
      </c>
      <c r="F182" s="142"/>
      <c r="G182" s="157"/>
      <c r="H182" s="158" t="s">
        <v>1368</v>
      </c>
      <c r="I182" s="685"/>
      <c r="J182" s="685"/>
      <c r="K182" s="160" t="s">
        <v>1369</v>
      </c>
      <c r="L182" s="160" t="s">
        <v>1370</v>
      </c>
    </row>
    <row r="183" spans="2:12" ht="22" thickBot="1">
      <c r="B183" s="146"/>
      <c r="C183" s="144" t="s">
        <v>1371</v>
      </c>
      <c r="D183" s="699"/>
      <c r="E183" s="681"/>
      <c r="F183" s="142"/>
      <c r="G183" s="157"/>
      <c r="H183" s="158" t="s">
        <v>1372</v>
      </c>
      <c r="I183" s="685"/>
      <c r="J183" s="685"/>
      <c r="K183" s="160" t="s">
        <v>1373</v>
      </c>
      <c r="L183" s="160" t="s">
        <v>1374</v>
      </c>
    </row>
    <row r="184" spans="2:12">
      <c r="B184" s="146"/>
      <c r="C184" s="141" t="s">
        <v>1375</v>
      </c>
      <c r="D184" s="678"/>
      <c r="E184" s="680"/>
      <c r="F184" s="142"/>
      <c r="G184" s="157"/>
      <c r="H184" s="158" t="s">
        <v>1376</v>
      </c>
      <c r="I184" s="685"/>
      <c r="J184" s="685"/>
      <c r="K184" s="160" t="s">
        <v>1377</v>
      </c>
      <c r="L184" s="160"/>
    </row>
    <row r="185" spans="2:12" ht="25.5" thickBot="1">
      <c r="B185" s="146"/>
      <c r="C185" s="144" t="s">
        <v>1378</v>
      </c>
      <c r="D185" s="679"/>
      <c r="E185" s="681"/>
      <c r="F185" s="142"/>
      <c r="G185" s="157"/>
      <c r="H185" s="158" t="s">
        <v>1379</v>
      </c>
      <c r="I185" s="685"/>
      <c r="J185" s="685"/>
      <c r="K185" s="160" t="s">
        <v>1380</v>
      </c>
      <c r="L185" s="160"/>
    </row>
    <row r="186" spans="2:12">
      <c r="B186" s="146"/>
      <c r="C186" s="141" t="s">
        <v>1381</v>
      </c>
      <c r="D186" s="678"/>
      <c r="E186" s="680"/>
      <c r="F186" s="142"/>
      <c r="G186" s="157">
        <v>7030</v>
      </c>
      <c r="H186" s="158" t="s">
        <v>1382</v>
      </c>
      <c r="I186" s="685"/>
      <c r="J186" s="160" t="s">
        <v>1383</v>
      </c>
      <c r="K186" s="160"/>
      <c r="L186" s="160"/>
    </row>
    <row r="187" spans="2:12" ht="25.5" thickBot="1">
      <c r="B187" s="146"/>
      <c r="C187" s="144" t="s">
        <v>1384</v>
      </c>
      <c r="D187" s="679"/>
      <c r="E187" s="681"/>
      <c r="F187" s="142"/>
      <c r="G187" s="157">
        <v>7031</v>
      </c>
      <c r="H187" s="158" t="s">
        <v>1385</v>
      </c>
      <c r="I187" s="685"/>
      <c r="J187" s="689"/>
      <c r="K187" s="160" t="s">
        <v>1386</v>
      </c>
      <c r="L187" s="160"/>
    </row>
    <row r="188" spans="2:12" ht="25">
      <c r="B188" s="146"/>
      <c r="C188" s="141" t="s">
        <v>1387</v>
      </c>
      <c r="D188" s="678"/>
      <c r="E188" s="680"/>
      <c r="F188" s="142"/>
      <c r="G188" s="157">
        <v>7032</v>
      </c>
      <c r="H188" s="158" t="s">
        <v>1388</v>
      </c>
      <c r="I188" s="685"/>
      <c r="J188" s="685"/>
      <c r="K188" s="160" t="s">
        <v>1389</v>
      </c>
      <c r="L188" s="160"/>
    </row>
    <row r="189" spans="2:12" ht="25.5" thickBot="1">
      <c r="B189" s="146"/>
      <c r="C189" s="144" t="s">
        <v>1390</v>
      </c>
      <c r="D189" s="679"/>
      <c r="E189" s="681"/>
      <c r="F189" s="142"/>
      <c r="G189" s="157">
        <v>7033</v>
      </c>
      <c r="H189" s="158" t="s">
        <v>1391</v>
      </c>
      <c r="I189" s="685"/>
      <c r="J189" s="685"/>
      <c r="K189" s="160" t="s">
        <v>1392</v>
      </c>
      <c r="L189" s="160" t="s">
        <v>1393</v>
      </c>
    </row>
    <row r="190" spans="2:12">
      <c r="B190" s="146"/>
      <c r="C190" s="141" t="s">
        <v>1394</v>
      </c>
      <c r="D190" s="678"/>
      <c r="E190" s="680"/>
      <c r="F190" s="142"/>
      <c r="G190" s="171"/>
      <c r="H190" s="158" t="s">
        <v>1395</v>
      </c>
      <c r="I190" s="685"/>
      <c r="J190" s="685"/>
      <c r="K190" s="160" t="s">
        <v>1396</v>
      </c>
      <c r="L190" s="160"/>
    </row>
    <row r="191" spans="2:12" ht="25.5" thickBot="1">
      <c r="B191" s="146"/>
      <c r="C191" s="144" t="s">
        <v>1397</v>
      </c>
      <c r="D191" s="679"/>
      <c r="E191" s="681"/>
      <c r="F191" s="142"/>
      <c r="G191" s="157"/>
      <c r="H191" s="158" t="s">
        <v>1398</v>
      </c>
      <c r="I191" s="685"/>
      <c r="J191" s="685"/>
      <c r="K191" s="160" t="s">
        <v>1399</v>
      </c>
      <c r="L191" s="160"/>
    </row>
    <row r="192" spans="2:12">
      <c r="B192" s="146"/>
      <c r="C192" s="141" t="s">
        <v>1400</v>
      </c>
      <c r="D192" s="678"/>
      <c r="E192" s="680"/>
      <c r="F192" s="142"/>
      <c r="G192" s="157"/>
      <c r="H192" s="158" t="s">
        <v>1401</v>
      </c>
      <c r="I192" s="685"/>
      <c r="J192" s="685"/>
      <c r="K192" s="160" t="s">
        <v>1402</v>
      </c>
      <c r="L192" s="160"/>
    </row>
    <row r="193" spans="2:12" ht="25.5" thickBot="1">
      <c r="B193" s="152"/>
      <c r="C193" s="144" t="s">
        <v>1403</v>
      </c>
      <c r="D193" s="679"/>
      <c r="E193" s="681"/>
      <c r="F193" s="142"/>
      <c r="G193" s="157"/>
      <c r="H193" s="158" t="s">
        <v>1404</v>
      </c>
      <c r="I193" s="685"/>
      <c r="J193" s="685"/>
      <c r="K193" s="160" t="s">
        <v>1405</v>
      </c>
      <c r="L193" s="160"/>
    </row>
    <row r="194" spans="2:12" ht="25">
      <c r="B194" s="180"/>
      <c r="C194" s="181"/>
      <c r="D194" s="181"/>
      <c r="E194" s="182"/>
      <c r="F194" s="132"/>
      <c r="G194" s="157"/>
      <c r="H194" s="158" t="s">
        <v>1406</v>
      </c>
      <c r="I194" s="685"/>
      <c r="J194" s="685"/>
      <c r="K194" s="160" t="s">
        <v>1407</v>
      </c>
      <c r="L194" s="160"/>
    </row>
    <row r="195" spans="2:12" ht="16" thickBot="1">
      <c r="B195" s="183"/>
      <c r="C195" s="184"/>
      <c r="D195" s="184"/>
      <c r="E195" s="185"/>
      <c r="F195" s="132"/>
      <c r="G195" s="157"/>
      <c r="H195" s="158" t="s">
        <v>1408</v>
      </c>
      <c r="I195" s="685"/>
      <c r="J195" s="685"/>
      <c r="K195" s="160" t="s">
        <v>1409</v>
      </c>
      <c r="L195" s="160"/>
    </row>
    <row r="196" spans="2:12">
      <c r="B196" s="179" t="s">
        <v>1410</v>
      </c>
      <c r="C196" s="186" t="s">
        <v>1411</v>
      </c>
      <c r="D196" s="186" t="s">
        <v>1412</v>
      </c>
      <c r="E196" s="680"/>
      <c r="F196" s="142"/>
      <c r="G196" s="157"/>
      <c r="H196" s="158" t="s">
        <v>1413</v>
      </c>
      <c r="I196" s="685"/>
      <c r="J196" s="685"/>
      <c r="K196" s="160" t="s">
        <v>1414</v>
      </c>
      <c r="L196" s="160"/>
    </row>
    <row r="197" spans="2:12" ht="32" thickBot="1">
      <c r="B197" s="143" t="s">
        <v>1415</v>
      </c>
      <c r="C197" s="165" t="s">
        <v>1416</v>
      </c>
      <c r="D197" s="144" t="s">
        <v>1417</v>
      </c>
      <c r="E197" s="681"/>
      <c r="F197" s="142"/>
      <c r="G197" s="157">
        <v>7034</v>
      </c>
      <c r="H197" s="158" t="s">
        <v>1418</v>
      </c>
      <c r="I197" s="685"/>
      <c r="J197" s="685"/>
      <c r="K197" s="160" t="s">
        <v>1419</v>
      </c>
      <c r="L197" s="160"/>
    </row>
    <row r="198" spans="2:12">
      <c r="B198" s="146"/>
      <c r="C198" s="166"/>
      <c r="D198" s="141" t="s">
        <v>1420</v>
      </c>
      <c r="E198" s="680"/>
      <c r="F198" s="142"/>
      <c r="G198" s="157"/>
      <c r="H198" s="158" t="s">
        <v>1421</v>
      </c>
      <c r="I198" s="685"/>
      <c r="J198" s="689" t="s">
        <v>1422</v>
      </c>
      <c r="K198" s="160"/>
      <c r="L198" s="160"/>
    </row>
    <row r="199" spans="2:12" ht="22" thickBot="1">
      <c r="B199" s="146"/>
      <c r="C199" s="166"/>
      <c r="D199" s="144" t="s">
        <v>1423</v>
      </c>
      <c r="E199" s="681"/>
      <c r="F199" s="142"/>
      <c r="G199" s="157"/>
      <c r="H199" s="158" t="s">
        <v>1424</v>
      </c>
      <c r="I199" s="685"/>
      <c r="J199" s="685"/>
      <c r="K199" s="690" t="s">
        <v>1425</v>
      </c>
      <c r="L199" s="690"/>
    </row>
    <row r="200" spans="2:12">
      <c r="B200" s="146"/>
      <c r="C200" s="166"/>
      <c r="D200" s="141" t="s">
        <v>1426</v>
      </c>
      <c r="E200" s="680"/>
      <c r="F200" s="142"/>
      <c r="G200" s="157"/>
      <c r="H200" s="158" t="s">
        <v>1427</v>
      </c>
      <c r="I200" s="685"/>
      <c r="J200" s="685"/>
      <c r="K200" s="160" t="s">
        <v>1428</v>
      </c>
      <c r="L200" s="160"/>
    </row>
    <row r="201" spans="2:12" ht="22" thickBot="1">
      <c r="B201" s="146"/>
      <c r="C201" s="166"/>
      <c r="D201" s="144" t="s">
        <v>1429</v>
      </c>
      <c r="E201" s="681"/>
      <c r="F201" s="142"/>
      <c r="G201" s="157"/>
      <c r="H201" s="158" t="s">
        <v>1430</v>
      </c>
      <c r="I201" s="685"/>
      <c r="J201" s="685"/>
      <c r="K201" s="160" t="s">
        <v>1431</v>
      </c>
      <c r="L201" s="160"/>
    </row>
    <row r="202" spans="2:12">
      <c r="B202" s="146"/>
      <c r="C202" s="166"/>
      <c r="D202" s="141" t="s">
        <v>1432</v>
      </c>
      <c r="E202" s="680"/>
      <c r="F202" s="142"/>
      <c r="G202" s="157"/>
      <c r="H202" s="158" t="s">
        <v>1433</v>
      </c>
      <c r="I202" s="685"/>
      <c r="J202" s="685"/>
      <c r="K202" s="160" t="s">
        <v>1434</v>
      </c>
      <c r="L202" s="160"/>
    </row>
    <row r="203" spans="2:12" ht="32" thickBot="1">
      <c r="B203" s="146"/>
      <c r="C203" s="167"/>
      <c r="D203" s="144" t="s">
        <v>1435</v>
      </c>
      <c r="E203" s="681"/>
      <c r="F203" s="142"/>
      <c r="G203" s="157"/>
      <c r="H203" s="158" t="s">
        <v>1436</v>
      </c>
      <c r="I203" s="685"/>
      <c r="J203" s="685"/>
      <c r="K203" s="160" t="s">
        <v>1437</v>
      </c>
      <c r="L203" s="160"/>
    </row>
    <row r="204" spans="2:12">
      <c r="B204" s="146"/>
      <c r="C204" s="141" t="s">
        <v>1438</v>
      </c>
      <c r="D204" s="678"/>
      <c r="E204" s="680"/>
      <c r="F204" s="142"/>
      <c r="G204" s="157"/>
      <c r="H204" s="158" t="s">
        <v>1439</v>
      </c>
      <c r="I204" s="685"/>
      <c r="J204" s="685"/>
      <c r="K204" s="160" t="s">
        <v>1440</v>
      </c>
      <c r="L204" s="160"/>
    </row>
    <row r="205" spans="2:12" ht="22" thickBot="1">
      <c r="B205" s="146"/>
      <c r="C205" s="144" t="s">
        <v>1441</v>
      </c>
      <c r="D205" s="679"/>
      <c r="E205" s="681"/>
      <c r="F205" s="142"/>
      <c r="G205" s="157"/>
      <c r="H205" s="158" t="s">
        <v>1442</v>
      </c>
      <c r="I205" s="685"/>
      <c r="J205" s="685"/>
      <c r="K205" s="160" t="s">
        <v>1443</v>
      </c>
      <c r="L205" s="160"/>
    </row>
    <row r="206" spans="2:12">
      <c r="B206" s="146"/>
      <c r="C206" s="141" t="s">
        <v>1444</v>
      </c>
      <c r="D206" s="678"/>
      <c r="E206" s="680" t="s">
        <v>1445</v>
      </c>
      <c r="F206" s="142"/>
      <c r="G206" s="157"/>
      <c r="H206" s="158" t="s">
        <v>1446</v>
      </c>
      <c r="I206" s="685"/>
      <c r="J206" s="685"/>
      <c r="K206" s="160" t="s">
        <v>1447</v>
      </c>
      <c r="L206" s="160"/>
    </row>
    <row r="207" spans="2:12" ht="22" thickBot="1">
      <c r="B207" s="146"/>
      <c r="C207" s="144" t="s">
        <v>1448</v>
      </c>
      <c r="D207" s="679"/>
      <c r="E207" s="681"/>
      <c r="F207" s="142"/>
      <c r="G207" s="157"/>
      <c r="H207" s="158" t="s">
        <v>1449</v>
      </c>
      <c r="I207" s="685"/>
      <c r="J207" s="685"/>
      <c r="K207" s="160" t="s">
        <v>1450</v>
      </c>
      <c r="L207" s="160"/>
    </row>
    <row r="208" spans="2:12">
      <c r="B208" s="146"/>
      <c r="C208" s="141" t="s">
        <v>1451</v>
      </c>
      <c r="D208" s="678"/>
      <c r="E208" s="680"/>
      <c r="F208" s="142"/>
      <c r="G208" s="157">
        <v>7040</v>
      </c>
      <c r="H208" s="158" t="s">
        <v>1452</v>
      </c>
      <c r="I208" s="685"/>
      <c r="J208" s="689" t="s">
        <v>1453</v>
      </c>
      <c r="K208" s="160"/>
      <c r="L208" s="160"/>
    </row>
    <row r="209" spans="2:12" ht="22" thickBot="1">
      <c r="B209" s="146"/>
      <c r="C209" s="144" t="s">
        <v>1454</v>
      </c>
      <c r="D209" s="679"/>
      <c r="E209" s="681"/>
      <c r="F209" s="142"/>
      <c r="G209" s="157"/>
      <c r="H209" s="158" t="s">
        <v>1455</v>
      </c>
      <c r="I209" s="685"/>
      <c r="J209" s="685"/>
      <c r="K209" s="160" t="s">
        <v>1456</v>
      </c>
      <c r="L209" s="160"/>
    </row>
    <row r="210" spans="2:12">
      <c r="B210" s="146"/>
      <c r="C210" s="141" t="s">
        <v>1457</v>
      </c>
      <c r="D210" s="678"/>
      <c r="E210" s="680"/>
      <c r="F210" s="142"/>
      <c r="G210" s="157"/>
      <c r="H210" s="158" t="s">
        <v>1458</v>
      </c>
      <c r="I210" s="685"/>
      <c r="J210" s="685"/>
      <c r="K210" s="160" t="s">
        <v>1459</v>
      </c>
      <c r="L210" s="160"/>
    </row>
    <row r="211" spans="2:12" ht="32" thickBot="1">
      <c r="B211" s="146"/>
      <c r="C211" s="144" t="s">
        <v>1460</v>
      </c>
      <c r="D211" s="679"/>
      <c r="E211" s="681"/>
      <c r="F211" s="142"/>
      <c r="G211" s="157"/>
      <c r="H211" s="158" t="s">
        <v>1461</v>
      </c>
      <c r="I211" s="685"/>
      <c r="J211" s="685"/>
      <c r="K211" s="160" t="s">
        <v>1462</v>
      </c>
      <c r="L211" s="160"/>
    </row>
    <row r="212" spans="2:12">
      <c r="B212" s="146"/>
      <c r="C212" s="141" t="s">
        <v>1463</v>
      </c>
      <c r="D212" s="678"/>
      <c r="E212" s="680"/>
      <c r="F212" s="142"/>
      <c r="G212" s="157"/>
      <c r="H212" s="158" t="s">
        <v>1464</v>
      </c>
      <c r="I212" s="685"/>
      <c r="J212" s="685"/>
      <c r="K212" s="160" t="s">
        <v>1465</v>
      </c>
      <c r="L212" s="160"/>
    </row>
    <row r="213" spans="2:12" ht="16" thickBot="1">
      <c r="B213" s="146"/>
      <c r="C213" s="144" t="s">
        <v>1466</v>
      </c>
      <c r="D213" s="679"/>
      <c r="E213" s="681"/>
      <c r="F213" s="142"/>
      <c r="G213" s="157"/>
      <c r="H213" s="158" t="s">
        <v>1467</v>
      </c>
      <c r="I213" s="685"/>
      <c r="J213" s="685"/>
      <c r="K213" s="160" t="s">
        <v>1468</v>
      </c>
      <c r="L213" s="160"/>
    </row>
    <row r="214" spans="2:12" ht="15" customHeight="1">
      <c r="B214" s="146"/>
      <c r="C214" s="141" t="s">
        <v>1469</v>
      </c>
      <c r="D214" s="678"/>
      <c r="E214" s="680" t="s">
        <v>1470</v>
      </c>
      <c r="F214" s="142"/>
      <c r="G214" s="157"/>
      <c r="H214" s="158" t="s">
        <v>1471</v>
      </c>
      <c r="I214" s="685"/>
      <c r="J214" s="685"/>
      <c r="K214" s="160" t="s">
        <v>1472</v>
      </c>
      <c r="L214" s="160"/>
    </row>
    <row r="215" spans="2:12" ht="42" thickBot="1">
      <c r="B215" s="152"/>
      <c r="C215" s="144" t="s">
        <v>1473</v>
      </c>
      <c r="D215" s="679"/>
      <c r="E215" s="681"/>
      <c r="F215" s="142"/>
      <c r="G215" s="157">
        <v>7050</v>
      </c>
      <c r="H215" s="158" t="s">
        <v>1474</v>
      </c>
      <c r="I215" s="685"/>
      <c r="J215" s="160" t="s">
        <v>1475</v>
      </c>
      <c r="K215" s="173"/>
      <c r="L215" s="160"/>
    </row>
    <row r="216" spans="2:12">
      <c r="B216" s="140" t="s">
        <v>1476</v>
      </c>
      <c r="C216" s="141" t="s">
        <v>1477</v>
      </c>
      <c r="D216" s="678"/>
      <c r="E216" s="680" t="s">
        <v>1478</v>
      </c>
      <c r="F216" s="142"/>
      <c r="G216" s="187">
        <v>13000</v>
      </c>
      <c r="H216" s="149" t="s">
        <v>1479</v>
      </c>
      <c r="I216" s="149" t="s">
        <v>1480</v>
      </c>
      <c r="J216" s="154"/>
      <c r="K216" s="154"/>
      <c r="L216" s="155"/>
    </row>
    <row r="217" spans="2:12" ht="22" thickBot="1">
      <c r="B217" s="143" t="s">
        <v>1481</v>
      </c>
      <c r="C217" s="144" t="s">
        <v>1482</v>
      </c>
      <c r="D217" s="679"/>
      <c r="E217" s="681"/>
      <c r="F217" s="142"/>
      <c r="G217" s="157">
        <v>11000</v>
      </c>
      <c r="H217" s="158" t="s">
        <v>1483</v>
      </c>
      <c r="I217" s="684"/>
      <c r="J217" s="689" t="s">
        <v>1484</v>
      </c>
      <c r="K217" s="160"/>
      <c r="L217" s="160"/>
    </row>
    <row r="218" spans="2:12" ht="25">
      <c r="B218" s="146"/>
      <c r="C218" s="141" t="s">
        <v>1485</v>
      </c>
      <c r="D218" s="678"/>
      <c r="E218" s="680" t="s">
        <v>1486</v>
      </c>
      <c r="F218" s="142"/>
      <c r="G218" s="157">
        <v>11010</v>
      </c>
      <c r="H218" s="158" t="s">
        <v>1487</v>
      </c>
      <c r="I218" s="685"/>
      <c r="J218" s="685"/>
      <c r="K218" s="160" t="s">
        <v>1488</v>
      </c>
      <c r="L218" s="160"/>
    </row>
    <row r="219" spans="2:12" ht="63" thickBot="1">
      <c r="B219" s="146"/>
      <c r="C219" s="144" t="s">
        <v>1489</v>
      </c>
      <c r="D219" s="679"/>
      <c r="E219" s="681"/>
      <c r="F219" s="142"/>
      <c r="G219" s="157">
        <v>11020</v>
      </c>
      <c r="H219" s="158" t="s">
        <v>1490</v>
      </c>
      <c r="I219" s="685"/>
      <c r="J219" s="685"/>
      <c r="K219" s="160" t="s">
        <v>1491</v>
      </c>
      <c r="L219" s="160" t="s">
        <v>1492</v>
      </c>
    </row>
    <row r="220" spans="2:12">
      <c r="B220" s="146"/>
      <c r="C220" s="141" t="s">
        <v>1493</v>
      </c>
      <c r="D220" s="678"/>
      <c r="E220" s="680" t="s">
        <v>1494</v>
      </c>
      <c r="F220" s="142"/>
      <c r="G220" s="171"/>
      <c r="H220" s="158" t="s">
        <v>1495</v>
      </c>
      <c r="I220" s="685"/>
      <c r="J220" s="685"/>
      <c r="K220" s="160" t="s">
        <v>1496</v>
      </c>
      <c r="L220" s="160"/>
    </row>
    <row r="221" spans="2:12" ht="32" thickBot="1">
      <c r="B221" s="146"/>
      <c r="C221" s="144" t="s">
        <v>1497</v>
      </c>
      <c r="D221" s="679"/>
      <c r="E221" s="681"/>
      <c r="F221" s="142"/>
      <c r="G221" s="171"/>
      <c r="H221" s="158" t="s">
        <v>1498</v>
      </c>
      <c r="I221" s="685"/>
      <c r="J221" s="685"/>
      <c r="K221" s="160" t="s">
        <v>1499</v>
      </c>
      <c r="L221" s="160"/>
    </row>
    <row r="222" spans="2:12">
      <c r="B222" s="146"/>
      <c r="C222" s="141" t="s">
        <v>1500</v>
      </c>
      <c r="D222" s="678"/>
      <c r="E222" s="680" t="s">
        <v>1501</v>
      </c>
      <c r="F222" s="142"/>
      <c r="G222" s="171"/>
      <c r="H222" s="158" t="s">
        <v>1502</v>
      </c>
      <c r="I222" s="685"/>
      <c r="J222" s="685"/>
      <c r="K222" s="160" t="s">
        <v>1503</v>
      </c>
      <c r="L222" s="160" t="s">
        <v>1504</v>
      </c>
    </row>
    <row r="223" spans="2:12" ht="25.5" thickBot="1">
      <c r="B223" s="146"/>
      <c r="C223" s="144" t="s">
        <v>1505</v>
      </c>
      <c r="D223" s="679"/>
      <c r="E223" s="681"/>
      <c r="F223" s="142"/>
      <c r="G223" s="173"/>
      <c r="H223" s="158" t="s">
        <v>1506</v>
      </c>
      <c r="I223" s="685"/>
      <c r="J223" s="685"/>
      <c r="K223" s="160" t="s">
        <v>1507</v>
      </c>
      <c r="L223" s="160" t="s">
        <v>1508</v>
      </c>
    </row>
    <row r="224" spans="2:12">
      <c r="B224" s="146"/>
      <c r="C224" s="141" t="s">
        <v>1509</v>
      </c>
      <c r="D224" s="678"/>
      <c r="E224" s="680" t="s">
        <v>1510</v>
      </c>
      <c r="F224" s="142"/>
      <c r="G224" s="171"/>
      <c r="H224" s="158" t="s">
        <v>1511</v>
      </c>
      <c r="I224" s="685"/>
      <c r="J224" s="685"/>
      <c r="K224" s="160" t="s">
        <v>1512</v>
      </c>
      <c r="L224" s="160"/>
    </row>
    <row r="225" spans="2:12" ht="32" thickBot="1">
      <c r="B225" s="152"/>
      <c r="C225" s="144" t="s">
        <v>1513</v>
      </c>
      <c r="D225" s="679"/>
      <c r="E225" s="681"/>
      <c r="F225" s="142"/>
      <c r="G225" s="171"/>
      <c r="H225" s="158" t="s">
        <v>1514</v>
      </c>
      <c r="I225" s="685"/>
      <c r="J225" s="689" t="s">
        <v>1515</v>
      </c>
      <c r="K225" s="160"/>
      <c r="L225" s="160"/>
    </row>
    <row r="226" spans="2:12" ht="15" customHeight="1">
      <c r="B226" s="140" t="s">
        <v>1516</v>
      </c>
      <c r="C226" s="141" t="s">
        <v>1517</v>
      </c>
      <c r="D226" s="678"/>
      <c r="E226" s="680" t="s">
        <v>1518</v>
      </c>
      <c r="F226" s="142"/>
      <c r="G226" s="171"/>
      <c r="H226" s="158" t="s">
        <v>1519</v>
      </c>
      <c r="I226" s="685"/>
      <c r="J226" s="685"/>
      <c r="K226" s="160" t="s">
        <v>1520</v>
      </c>
      <c r="L226" s="160"/>
    </row>
    <row r="227" spans="2:12" ht="22" thickBot="1">
      <c r="B227" s="143" t="s">
        <v>1521</v>
      </c>
      <c r="C227" s="144" t="s">
        <v>1522</v>
      </c>
      <c r="D227" s="679"/>
      <c r="E227" s="681"/>
      <c r="F227" s="142"/>
      <c r="G227" s="171"/>
      <c r="H227" s="158" t="s">
        <v>1523</v>
      </c>
      <c r="I227" s="685"/>
      <c r="J227" s="685"/>
      <c r="K227" s="160" t="s">
        <v>1524</v>
      </c>
      <c r="L227" s="160"/>
    </row>
    <row r="228" spans="2:12">
      <c r="B228" s="146"/>
      <c r="C228" s="141" t="s">
        <v>1525</v>
      </c>
      <c r="D228" s="678"/>
      <c r="E228" s="680"/>
      <c r="F228" s="142"/>
      <c r="G228" s="171"/>
      <c r="H228" s="158" t="s">
        <v>1526</v>
      </c>
      <c r="I228" s="685"/>
      <c r="J228" s="685"/>
      <c r="K228" s="160" t="s">
        <v>1527</v>
      </c>
      <c r="L228" s="160"/>
    </row>
    <row r="229" spans="2:12" ht="32" thickBot="1">
      <c r="B229" s="146"/>
      <c r="C229" s="144" t="s">
        <v>1528</v>
      </c>
      <c r="D229" s="679"/>
      <c r="E229" s="681"/>
      <c r="F229" s="142"/>
      <c r="G229" s="171"/>
      <c r="H229" s="158" t="s">
        <v>1529</v>
      </c>
      <c r="I229" s="685"/>
      <c r="J229" s="685"/>
      <c r="K229" s="160" t="s">
        <v>1530</v>
      </c>
      <c r="L229" s="160"/>
    </row>
    <row r="230" spans="2:12">
      <c r="B230" s="146"/>
      <c r="C230" s="141" t="s">
        <v>1531</v>
      </c>
      <c r="D230" s="141" t="s">
        <v>1532</v>
      </c>
      <c r="E230" s="680"/>
      <c r="F230" s="142"/>
      <c r="G230" s="171"/>
      <c r="H230" s="158" t="s">
        <v>1533</v>
      </c>
      <c r="I230" s="685"/>
      <c r="J230" s="685"/>
      <c r="K230" s="160" t="s">
        <v>1534</v>
      </c>
      <c r="L230" s="160"/>
    </row>
    <row r="231" spans="2:12" ht="22" thickBot="1">
      <c r="B231" s="146"/>
      <c r="C231" s="165" t="s">
        <v>1535</v>
      </c>
      <c r="D231" s="144" t="s">
        <v>1536</v>
      </c>
      <c r="E231" s="681"/>
      <c r="F231" s="142"/>
      <c r="G231" s="171"/>
      <c r="H231" s="158" t="s">
        <v>1537</v>
      </c>
      <c r="I231" s="685"/>
      <c r="J231" s="685"/>
      <c r="K231" s="160" t="s">
        <v>1538</v>
      </c>
      <c r="L231" s="160"/>
    </row>
    <row r="232" spans="2:12">
      <c r="B232" s="146"/>
      <c r="C232" s="166"/>
      <c r="D232" s="141" t="s">
        <v>1539</v>
      </c>
      <c r="E232" s="680"/>
      <c r="F232" s="142"/>
      <c r="G232" s="171"/>
      <c r="H232" s="158" t="s">
        <v>1540</v>
      </c>
      <c r="I232" s="685"/>
      <c r="J232" s="689" t="s">
        <v>1541</v>
      </c>
      <c r="K232" s="160"/>
      <c r="L232" s="160"/>
    </row>
    <row r="233" spans="2:12" ht="32" thickBot="1">
      <c r="B233" s="146"/>
      <c r="C233" s="166"/>
      <c r="D233" s="144" t="s">
        <v>1542</v>
      </c>
      <c r="E233" s="681"/>
      <c r="F233" s="142"/>
      <c r="G233" s="188"/>
      <c r="H233" s="158" t="s">
        <v>1543</v>
      </c>
      <c r="I233" s="685"/>
      <c r="J233" s="685"/>
      <c r="K233" s="160" t="s">
        <v>1544</v>
      </c>
      <c r="L233" s="160"/>
    </row>
    <row r="234" spans="2:12">
      <c r="B234" s="146"/>
      <c r="C234" s="166"/>
      <c r="D234" s="141" t="s">
        <v>1545</v>
      </c>
      <c r="E234" s="680"/>
      <c r="F234" s="142"/>
      <c r="G234" s="188"/>
      <c r="H234" s="158" t="s">
        <v>1546</v>
      </c>
      <c r="I234" s="685"/>
      <c r="J234" s="685"/>
      <c r="K234" s="160" t="s">
        <v>1547</v>
      </c>
      <c r="L234" s="160"/>
    </row>
    <row r="235" spans="2:12" ht="22" thickBot="1">
      <c r="B235" s="146"/>
      <c r="C235" s="166"/>
      <c r="D235" s="144" t="s">
        <v>1548</v>
      </c>
      <c r="E235" s="681"/>
      <c r="F235" s="142"/>
      <c r="G235" s="188"/>
      <c r="H235" s="158" t="s">
        <v>1549</v>
      </c>
      <c r="I235" s="685"/>
      <c r="J235" s="685"/>
      <c r="K235" s="160" t="s">
        <v>1550</v>
      </c>
      <c r="L235" s="160"/>
    </row>
    <row r="236" spans="2:12">
      <c r="B236" s="146"/>
      <c r="C236" s="166"/>
      <c r="D236" s="141" t="s">
        <v>1551</v>
      </c>
      <c r="E236" s="680" t="s">
        <v>1552</v>
      </c>
      <c r="F236" s="142"/>
      <c r="G236" s="188"/>
      <c r="H236" s="158" t="s">
        <v>1553</v>
      </c>
      <c r="I236" s="685"/>
      <c r="J236" s="685"/>
      <c r="K236" s="160" t="s">
        <v>1554</v>
      </c>
      <c r="L236" s="160"/>
    </row>
    <row r="237" spans="2:12" ht="25.5" thickBot="1">
      <c r="B237" s="152"/>
      <c r="C237" s="167"/>
      <c r="D237" s="144" t="s">
        <v>1555</v>
      </c>
      <c r="E237" s="681"/>
      <c r="F237" s="142"/>
      <c r="G237" s="188"/>
      <c r="H237" s="158" t="s">
        <v>1556</v>
      </c>
      <c r="I237" s="685"/>
      <c r="J237" s="685"/>
      <c r="K237" s="160" t="s">
        <v>1557</v>
      </c>
      <c r="L237" s="160"/>
    </row>
    <row r="238" spans="2:12" ht="15" customHeight="1">
      <c r="B238" s="140" t="s">
        <v>1558</v>
      </c>
      <c r="C238" s="141" t="s">
        <v>1559</v>
      </c>
      <c r="D238" s="678"/>
      <c r="E238" s="680" t="s">
        <v>1560</v>
      </c>
      <c r="F238" s="142"/>
      <c r="G238" s="188"/>
      <c r="H238" s="158" t="s">
        <v>1561</v>
      </c>
      <c r="I238" s="685"/>
      <c r="J238" s="685"/>
      <c r="K238" s="160" t="s">
        <v>1562</v>
      </c>
      <c r="L238" s="160"/>
    </row>
    <row r="239" spans="2:12" ht="22" thickBot="1">
      <c r="B239" s="143" t="s">
        <v>1563</v>
      </c>
      <c r="C239" s="144" t="s">
        <v>1564</v>
      </c>
      <c r="D239" s="679"/>
      <c r="E239" s="681"/>
      <c r="F239" s="142"/>
      <c r="G239" s="188"/>
      <c r="H239" s="158" t="s">
        <v>1565</v>
      </c>
      <c r="I239" s="685"/>
      <c r="J239" s="160" t="s">
        <v>1566</v>
      </c>
      <c r="K239" s="160"/>
      <c r="L239" s="160"/>
    </row>
    <row r="240" spans="2:12">
      <c r="B240" s="146"/>
      <c r="C240" s="141" t="s">
        <v>1567</v>
      </c>
      <c r="D240" s="678"/>
      <c r="E240" s="680" t="s">
        <v>1568</v>
      </c>
      <c r="F240" s="142"/>
      <c r="G240" s="188"/>
      <c r="H240" s="158" t="s">
        <v>1569</v>
      </c>
      <c r="I240" s="685"/>
      <c r="J240" s="160" t="s">
        <v>1570</v>
      </c>
      <c r="K240" s="160"/>
      <c r="L240" s="160"/>
    </row>
    <row r="241" spans="2:12" ht="32" thickBot="1">
      <c r="B241" s="146"/>
      <c r="C241" s="144" t="s">
        <v>1571</v>
      </c>
      <c r="D241" s="679"/>
      <c r="E241" s="681"/>
      <c r="F241" s="142"/>
      <c r="G241" s="188"/>
      <c r="H241" s="158" t="s">
        <v>1572</v>
      </c>
      <c r="I241" s="685"/>
      <c r="J241" s="689" t="s">
        <v>1573</v>
      </c>
      <c r="K241" s="160"/>
      <c r="L241" s="160"/>
    </row>
    <row r="242" spans="2:12" ht="15" customHeight="1">
      <c r="B242" s="146"/>
      <c r="C242" s="141" t="s">
        <v>1574</v>
      </c>
      <c r="D242" s="678"/>
      <c r="E242" s="680" t="s">
        <v>1575</v>
      </c>
      <c r="F242" s="142"/>
      <c r="G242" s="188"/>
      <c r="H242" s="158" t="s">
        <v>1576</v>
      </c>
      <c r="I242" s="685"/>
      <c r="J242" s="685"/>
      <c r="K242" s="160" t="s">
        <v>1577</v>
      </c>
      <c r="L242" s="160"/>
    </row>
    <row r="243" spans="2:12" ht="32" thickBot="1">
      <c r="B243" s="146"/>
      <c r="C243" s="144" t="s">
        <v>1578</v>
      </c>
      <c r="D243" s="679"/>
      <c r="E243" s="681"/>
      <c r="F243" s="142"/>
      <c r="G243" s="188"/>
      <c r="H243" s="158" t="s">
        <v>1579</v>
      </c>
      <c r="I243" s="685"/>
      <c r="J243" s="685"/>
      <c r="K243" s="160" t="s">
        <v>1580</v>
      </c>
      <c r="L243" s="160"/>
    </row>
    <row r="244" spans="2:12">
      <c r="B244" s="146"/>
      <c r="C244" s="141" t="s">
        <v>1581</v>
      </c>
      <c r="D244" s="678"/>
      <c r="E244" s="680"/>
      <c r="F244" s="142"/>
      <c r="G244" s="188"/>
      <c r="H244" s="158" t="s">
        <v>1582</v>
      </c>
      <c r="I244" s="685"/>
      <c r="J244" s="160" t="s">
        <v>1583</v>
      </c>
      <c r="K244" s="160"/>
      <c r="L244" s="160"/>
    </row>
    <row r="245" spans="2:12" ht="32" thickBot="1">
      <c r="B245" s="146"/>
      <c r="C245" s="144" t="s">
        <v>1584</v>
      </c>
      <c r="D245" s="679"/>
      <c r="E245" s="681"/>
      <c r="F245" s="142"/>
      <c r="G245" s="188"/>
      <c r="H245" s="158" t="s">
        <v>1585</v>
      </c>
      <c r="I245" s="685"/>
      <c r="J245" s="160" t="s">
        <v>1586</v>
      </c>
      <c r="K245" s="160"/>
      <c r="L245" s="160"/>
    </row>
    <row r="246" spans="2:12">
      <c r="B246" s="146"/>
      <c r="C246" s="141" t="s">
        <v>1587</v>
      </c>
      <c r="D246" s="678"/>
      <c r="E246" s="680"/>
      <c r="F246" s="142"/>
      <c r="G246" s="188"/>
      <c r="H246" s="158" t="s">
        <v>1588</v>
      </c>
      <c r="I246" s="685"/>
      <c r="J246" s="160" t="s">
        <v>1589</v>
      </c>
      <c r="K246" s="160"/>
      <c r="L246" s="160"/>
    </row>
    <row r="247" spans="2:12" ht="16" thickBot="1">
      <c r="B247" s="146"/>
      <c r="C247" s="144" t="s">
        <v>1590</v>
      </c>
      <c r="D247" s="679"/>
      <c r="E247" s="681"/>
      <c r="F247" s="142"/>
      <c r="G247" s="188"/>
      <c r="H247" s="149" t="s">
        <v>1591</v>
      </c>
      <c r="I247" s="149" t="s">
        <v>1592</v>
      </c>
      <c r="J247" s="154"/>
      <c r="K247" s="154"/>
      <c r="L247" s="189"/>
    </row>
    <row r="248" spans="2:12">
      <c r="B248" s="146"/>
      <c r="C248" s="141" t="s">
        <v>1593</v>
      </c>
      <c r="D248" s="678"/>
      <c r="E248" s="680"/>
      <c r="F248" s="190"/>
      <c r="G248" s="131"/>
      <c r="H248" s="131"/>
      <c r="I248" s="131"/>
      <c r="J248" s="131"/>
      <c r="K248" s="131"/>
      <c r="L248" s="131"/>
    </row>
    <row r="249" spans="2:12" ht="16" thickBot="1">
      <c r="B249" s="146"/>
      <c r="C249" s="144" t="s">
        <v>1594</v>
      </c>
      <c r="D249" s="679"/>
      <c r="E249" s="681"/>
      <c r="F249" s="190"/>
      <c r="G249" s="131"/>
      <c r="H249" s="131"/>
      <c r="I249" s="131"/>
      <c r="J249" s="131"/>
      <c r="K249" s="131"/>
      <c r="L249" s="131"/>
    </row>
    <row r="250" spans="2:12">
      <c r="B250" s="146"/>
      <c r="C250" s="141" t="s">
        <v>1595</v>
      </c>
      <c r="D250" s="678"/>
      <c r="E250" s="680"/>
      <c r="F250" s="190"/>
      <c r="G250" s="131"/>
      <c r="H250" s="131"/>
      <c r="I250" s="131"/>
      <c r="J250" s="131"/>
      <c r="K250" s="131"/>
      <c r="L250" s="131"/>
    </row>
    <row r="251" spans="2:12" ht="16" thickBot="1">
      <c r="B251" s="146"/>
      <c r="C251" s="144" t="s">
        <v>1596</v>
      </c>
      <c r="D251" s="679"/>
      <c r="E251" s="681"/>
      <c r="F251" s="190"/>
      <c r="G251" s="131"/>
      <c r="H251" s="131"/>
      <c r="I251" s="131"/>
      <c r="J251" s="131"/>
      <c r="K251" s="131"/>
      <c r="L251" s="131"/>
    </row>
    <row r="252" spans="2:12">
      <c r="B252" s="146"/>
      <c r="C252" s="141" t="s">
        <v>1597</v>
      </c>
      <c r="D252" s="678"/>
      <c r="E252" s="680"/>
      <c r="F252" s="190"/>
      <c r="G252" s="131"/>
      <c r="H252" s="131"/>
      <c r="I252" s="131"/>
      <c r="J252" s="131"/>
      <c r="K252" s="131"/>
      <c r="L252" s="131"/>
    </row>
    <row r="253" spans="2:12" ht="16" thickBot="1">
      <c r="B253" s="146"/>
      <c r="C253" s="144" t="s">
        <v>1598</v>
      </c>
      <c r="D253" s="679"/>
      <c r="E253" s="681"/>
      <c r="F253" s="190"/>
      <c r="G253" s="131"/>
      <c r="H253" s="131"/>
      <c r="I253" s="131"/>
      <c r="J253" s="131"/>
      <c r="K253" s="131"/>
      <c r="L253" s="131"/>
    </row>
    <row r="254" spans="2:12">
      <c r="B254" s="146"/>
      <c r="C254" s="141" t="s">
        <v>1599</v>
      </c>
      <c r="D254" s="678"/>
      <c r="E254" s="680"/>
      <c r="F254" s="190"/>
      <c r="G254" s="131"/>
      <c r="H254" s="131"/>
      <c r="I254" s="131"/>
      <c r="J254" s="131"/>
      <c r="K254" s="131"/>
      <c r="L254" s="131"/>
    </row>
    <row r="255" spans="2:12" ht="16" thickBot="1">
      <c r="B255" s="146"/>
      <c r="C255" s="144" t="s">
        <v>1600</v>
      </c>
      <c r="D255" s="679"/>
      <c r="E255" s="681"/>
      <c r="F255" s="190"/>
      <c r="G255" s="131"/>
      <c r="H255" s="131"/>
      <c r="I255" s="131"/>
      <c r="J255" s="131"/>
      <c r="K255" s="131"/>
      <c r="L255" s="131"/>
    </row>
    <row r="256" spans="2:12">
      <c r="B256" s="146"/>
      <c r="C256" s="141" t="s">
        <v>1601</v>
      </c>
      <c r="D256" s="678"/>
      <c r="E256" s="680" t="s">
        <v>1602</v>
      </c>
      <c r="F256" s="190"/>
      <c r="G256" s="131"/>
      <c r="H256" s="131"/>
      <c r="I256" s="131"/>
      <c r="J256" s="131"/>
      <c r="K256" s="131"/>
      <c r="L256" s="131"/>
    </row>
    <row r="257" spans="2:12" ht="22" thickBot="1">
      <c r="B257" s="152"/>
      <c r="C257" s="144" t="s">
        <v>1603</v>
      </c>
      <c r="D257" s="679"/>
      <c r="E257" s="681"/>
      <c r="F257" s="190"/>
      <c r="G257" s="131"/>
      <c r="H257" s="131"/>
      <c r="I257" s="131"/>
      <c r="J257" s="131"/>
      <c r="K257" s="131"/>
      <c r="L257" s="131"/>
    </row>
    <row r="258" spans="2:12">
      <c r="B258" s="140" t="s">
        <v>1604</v>
      </c>
      <c r="C258" s="141" t="s">
        <v>1605</v>
      </c>
      <c r="D258" s="678"/>
      <c r="E258" s="680"/>
      <c r="F258" s="190"/>
      <c r="G258" s="131"/>
      <c r="H258" s="131"/>
      <c r="I258" s="131"/>
      <c r="J258" s="131"/>
      <c r="K258" s="131"/>
      <c r="L258" s="131"/>
    </row>
    <row r="259" spans="2:12" ht="22" thickBot="1">
      <c r="B259" s="143" t="s">
        <v>1606</v>
      </c>
      <c r="C259" s="144" t="s">
        <v>1607</v>
      </c>
      <c r="D259" s="679"/>
      <c r="E259" s="681"/>
      <c r="F259" s="190"/>
      <c r="G259" s="131"/>
      <c r="H259" s="131"/>
      <c r="I259" s="131"/>
      <c r="J259" s="131"/>
      <c r="K259" s="131"/>
      <c r="L259" s="131"/>
    </row>
    <row r="260" spans="2:12">
      <c r="B260" s="143"/>
      <c r="C260" s="141" t="s">
        <v>1608</v>
      </c>
      <c r="D260" s="678"/>
      <c r="E260" s="680"/>
      <c r="F260" s="190"/>
      <c r="G260" s="131"/>
      <c r="H260" s="131"/>
      <c r="I260" s="131"/>
      <c r="J260" s="131"/>
      <c r="K260" s="131"/>
      <c r="L260" s="131"/>
    </row>
    <row r="261" spans="2:12" ht="16" thickBot="1">
      <c r="B261" s="146"/>
      <c r="C261" s="144" t="s">
        <v>1609</v>
      </c>
      <c r="D261" s="679"/>
      <c r="E261" s="681"/>
      <c r="F261" s="190"/>
      <c r="G261" s="131"/>
      <c r="H261" s="131"/>
      <c r="I261" s="131"/>
      <c r="J261" s="131"/>
      <c r="K261" s="131"/>
      <c r="L261" s="131"/>
    </row>
    <row r="262" spans="2:12">
      <c r="B262" s="146"/>
      <c r="C262" s="141" t="s">
        <v>1610</v>
      </c>
      <c r="D262" s="678"/>
      <c r="E262" s="680"/>
      <c r="F262" s="190"/>
      <c r="G262" s="131"/>
      <c r="H262" s="131"/>
      <c r="I262" s="131"/>
      <c r="J262" s="131"/>
      <c r="K262" s="131"/>
      <c r="L262" s="131"/>
    </row>
    <row r="263" spans="2:12" ht="16" thickBot="1">
      <c r="B263" s="146"/>
      <c r="C263" s="144" t="s">
        <v>1611</v>
      </c>
      <c r="D263" s="679"/>
      <c r="E263" s="681"/>
      <c r="F263" s="190"/>
      <c r="G263" s="131"/>
      <c r="H263" s="131"/>
      <c r="I263" s="131"/>
      <c r="J263" s="131"/>
      <c r="K263" s="131"/>
      <c r="L263" s="131"/>
    </row>
    <row r="264" spans="2:12">
      <c r="B264" s="146"/>
      <c r="C264" s="141" t="s">
        <v>1612</v>
      </c>
      <c r="D264" s="678"/>
      <c r="E264" s="680"/>
      <c r="F264" s="190"/>
      <c r="G264" s="131"/>
      <c r="H264" s="131"/>
      <c r="I264" s="131"/>
      <c r="J264" s="131"/>
      <c r="K264" s="131"/>
      <c r="L264" s="131"/>
    </row>
    <row r="265" spans="2:12" ht="16" thickBot="1">
      <c r="B265" s="152"/>
      <c r="C265" s="144" t="s">
        <v>1613</v>
      </c>
      <c r="D265" s="679"/>
      <c r="E265" s="681"/>
      <c r="F265" s="190"/>
      <c r="G265" s="131"/>
      <c r="H265" s="131"/>
      <c r="I265" s="131"/>
      <c r="J265" s="131"/>
      <c r="K265" s="131"/>
      <c r="L265" s="131"/>
    </row>
    <row r="266" spans="2:12">
      <c r="B266" s="140" t="s">
        <v>1614</v>
      </c>
      <c r="C266" s="141" t="s">
        <v>1615</v>
      </c>
      <c r="D266" s="678"/>
      <c r="E266" s="680"/>
      <c r="F266" s="190"/>
      <c r="G266" s="131"/>
      <c r="H266" s="131"/>
      <c r="I266" s="131"/>
      <c r="J266" s="131"/>
      <c r="K266" s="131"/>
      <c r="L266" s="131"/>
    </row>
    <row r="267" spans="2:12" ht="42" thickBot="1">
      <c r="B267" s="143" t="s">
        <v>1616</v>
      </c>
      <c r="C267" s="144" t="s">
        <v>1617</v>
      </c>
      <c r="D267" s="679"/>
      <c r="E267" s="681"/>
      <c r="F267" s="190"/>
      <c r="G267" s="131"/>
      <c r="H267" s="131"/>
      <c r="I267" s="131"/>
      <c r="J267" s="131"/>
      <c r="K267" s="131"/>
      <c r="L267" s="131"/>
    </row>
    <row r="268" spans="2:12">
      <c r="B268" s="146"/>
      <c r="C268" s="141" t="s">
        <v>1618</v>
      </c>
      <c r="D268" s="678"/>
      <c r="E268" s="680"/>
      <c r="F268" s="190"/>
      <c r="G268" s="131"/>
      <c r="H268" s="131"/>
      <c r="I268" s="131"/>
      <c r="J268" s="131"/>
      <c r="K268" s="131"/>
      <c r="L268" s="131"/>
    </row>
    <row r="269" spans="2:12" ht="16" thickBot="1">
      <c r="B269" s="146"/>
      <c r="C269" s="144" t="s">
        <v>1619</v>
      </c>
      <c r="D269" s="679"/>
      <c r="E269" s="681"/>
      <c r="F269" s="190"/>
      <c r="G269" s="131"/>
      <c r="H269" s="131"/>
      <c r="I269" s="131"/>
      <c r="J269" s="131"/>
      <c r="K269" s="131"/>
      <c r="L269" s="131"/>
    </row>
    <row r="270" spans="2:12" ht="15" customHeight="1">
      <c r="B270" s="146"/>
      <c r="C270" s="141" t="s">
        <v>1620</v>
      </c>
      <c r="D270" s="678"/>
      <c r="E270" s="680" t="s">
        <v>1621</v>
      </c>
      <c r="F270" s="190"/>
      <c r="G270" s="131"/>
      <c r="H270" s="131"/>
      <c r="I270" s="131"/>
      <c r="J270" s="131"/>
      <c r="K270" s="131"/>
      <c r="L270" s="131"/>
    </row>
    <row r="271" spans="2:12" ht="32" thickBot="1">
      <c r="B271" s="146"/>
      <c r="C271" s="144" t="s">
        <v>1622</v>
      </c>
      <c r="D271" s="679"/>
      <c r="E271" s="681"/>
      <c r="F271" s="190"/>
      <c r="G271" s="131"/>
      <c r="H271" s="131"/>
      <c r="I271" s="131"/>
      <c r="J271" s="131"/>
      <c r="K271" s="131"/>
      <c r="L271" s="131"/>
    </row>
    <row r="272" spans="2:12">
      <c r="B272" s="146"/>
      <c r="C272" s="141" t="s">
        <v>1623</v>
      </c>
      <c r="D272" s="678"/>
      <c r="E272" s="680" t="s">
        <v>1624</v>
      </c>
      <c r="F272" s="190"/>
      <c r="G272" s="131"/>
      <c r="H272" s="131"/>
      <c r="I272" s="131"/>
      <c r="J272" s="131"/>
      <c r="K272" s="131"/>
      <c r="L272" s="131"/>
    </row>
    <row r="273" spans="2:12" ht="32" thickBot="1">
      <c r="B273" s="146"/>
      <c r="C273" s="144" t="s">
        <v>1625</v>
      </c>
      <c r="D273" s="679"/>
      <c r="E273" s="681"/>
      <c r="F273" s="190"/>
      <c r="G273" s="131"/>
      <c r="H273" s="131"/>
      <c r="I273" s="131"/>
      <c r="J273" s="131"/>
      <c r="K273" s="131"/>
      <c r="L273" s="131"/>
    </row>
    <row r="274" spans="2:12">
      <c r="B274" s="146"/>
      <c r="C274" s="141" t="s">
        <v>1626</v>
      </c>
      <c r="D274" s="678"/>
      <c r="E274" s="680"/>
      <c r="F274" s="190"/>
      <c r="G274" s="131"/>
      <c r="H274" s="131"/>
      <c r="I274" s="131"/>
      <c r="J274" s="131"/>
      <c r="K274" s="131"/>
      <c r="L274" s="131"/>
    </row>
    <row r="275" spans="2:12" ht="22" thickBot="1">
      <c r="B275" s="146"/>
      <c r="C275" s="144" t="s">
        <v>1627</v>
      </c>
      <c r="D275" s="679"/>
      <c r="E275" s="681"/>
      <c r="F275" s="190"/>
      <c r="G275" s="131"/>
      <c r="H275" s="131"/>
      <c r="I275" s="131"/>
      <c r="J275" s="131"/>
      <c r="K275" s="131"/>
      <c r="L275" s="131"/>
    </row>
    <row r="276" spans="2:12">
      <c r="B276" s="146"/>
      <c r="C276" s="141" t="s">
        <v>1628</v>
      </c>
      <c r="D276" s="678"/>
      <c r="E276" s="680"/>
      <c r="F276" s="190"/>
      <c r="G276" s="131"/>
      <c r="H276" s="131"/>
      <c r="I276" s="131"/>
      <c r="J276" s="131"/>
      <c r="K276" s="131"/>
      <c r="L276" s="131"/>
    </row>
    <row r="277" spans="2:12" ht="16" thickBot="1">
      <c r="B277" s="146"/>
      <c r="C277" s="144" t="s">
        <v>1629</v>
      </c>
      <c r="D277" s="679"/>
      <c r="E277" s="681"/>
      <c r="F277" s="190"/>
      <c r="G277" s="131"/>
      <c r="H277" s="131"/>
      <c r="I277" s="131"/>
      <c r="J277" s="131"/>
      <c r="K277" s="131"/>
      <c r="L277" s="131"/>
    </row>
    <row r="278" spans="2:12" ht="15" customHeight="1">
      <c r="B278" s="146"/>
      <c r="C278" s="141" t="s">
        <v>1630</v>
      </c>
      <c r="D278" s="678"/>
      <c r="E278" s="680" t="s">
        <v>1631</v>
      </c>
      <c r="F278" s="190"/>
      <c r="G278" s="131"/>
      <c r="H278" s="131"/>
      <c r="I278" s="131"/>
      <c r="J278" s="131"/>
      <c r="K278" s="131"/>
      <c r="L278" s="131"/>
    </row>
    <row r="279" spans="2:12" ht="16" thickBot="1">
      <c r="B279" s="146"/>
      <c r="C279" s="144" t="s">
        <v>1632</v>
      </c>
      <c r="D279" s="679"/>
      <c r="E279" s="681"/>
      <c r="F279" s="190"/>
      <c r="G279" s="131"/>
      <c r="H279" s="131"/>
      <c r="I279" s="131"/>
      <c r="J279" s="131"/>
      <c r="K279" s="131"/>
      <c r="L279" s="131"/>
    </row>
    <row r="280" spans="2:12">
      <c r="B280" s="146"/>
      <c r="C280" s="141" t="s">
        <v>1633</v>
      </c>
      <c r="D280" s="678"/>
      <c r="E280" s="680"/>
      <c r="F280" s="190"/>
      <c r="G280" s="131"/>
      <c r="H280" s="131"/>
      <c r="I280" s="131"/>
      <c r="J280" s="131"/>
      <c r="K280" s="131"/>
      <c r="L280" s="131"/>
    </row>
    <row r="281" spans="2:12" ht="32" thickBot="1">
      <c r="B281" s="146"/>
      <c r="C281" s="144" t="s">
        <v>1634</v>
      </c>
      <c r="D281" s="679"/>
      <c r="E281" s="681"/>
      <c r="F281" s="190"/>
      <c r="G281" s="131"/>
      <c r="H281" s="131"/>
      <c r="I281" s="131"/>
      <c r="J281" s="131"/>
      <c r="K281" s="131"/>
      <c r="L281" s="131"/>
    </row>
    <row r="282" spans="2:12">
      <c r="B282" s="146"/>
      <c r="C282" s="141" t="s">
        <v>1635</v>
      </c>
      <c r="D282" s="678"/>
      <c r="E282" s="680"/>
      <c r="F282" s="190"/>
      <c r="G282" s="131"/>
      <c r="H282" s="131"/>
      <c r="I282" s="131"/>
      <c r="J282" s="131"/>
      <c r="K282" s="131"/>
      <c r="L282" s="131"/>
    </row>
    <row r="283" spans="2:12" ht="16" thickBot="1">
      <c r="B283" s="146"/>
      <c r="C283" s="144" t="s">
        <v>1636</v>
      </c>
      <c r="D283" s="679"/>
      <c r="E283" s="681"/>
      <c r="F283" s="190"/>
      <c r="G283" s="131"/>
      <c r="H283" s="131"/>
      <c r="I283" s="131"/>
      <c r="J283" s="131"/>
      <c r="K283" s="131"/>
      <c r="L283" s="131"/>
    </row>
    <row r="284" spans="2:12">
      <c r="B284" s="146"/>
      <c r="C284" s="141" t="s">
        <v>1637</v>
      </c>
      <c r="D284" s="678"/>
      <c r="E284" s="680" t="s">
        <v>1638</v>
      </c>
      <c r="F284" s="190"/>
      <c r="G284" s="131"/>
      <c r="H284" s="131"/>
      <c r="I284" s="131"/>
      <c r="J284" s="131"/>
      <c r="K284" s="131"/>
      <c r="L284" s="131"/>
    </row>
    <row r="285" spans="2:12" ht="16" thickBot="1">
      <c r="B285" s="146"/>
      <c r="C285" s="144" t="s">
        <v>1639</v>
      </c>
      <c r="D285" s="679"/>
      <c r="E285" s="681"/>
      <c r="F285" s="190"/>
      <c r="G285" s="131"/>
      <c r="H285" s="131"/>
      <c r="I285" s="131"/>
      <c r="J285" s="131"/>
      <c r="K285" s="131"/>
      <c r="L285" s="131"/>
    </row>
    <row r="286" spans="2:12">
      <c r="B286" s="146"/>
      <c r="C286" s="141" t="s">
        <v>1640</v>
      </c>
      <c r="D286" s="678"/>
      <c r="E286" s="680"/>
      <c r="F286" s="190"/>
      <c r="G286" s="131"/>
      <c r="H286" s="131"/>
      <c r="I286" s="131"/>
      <c r="J286" s="131"/>
      <c r="K286" s="131"/>
      <c r="L286" s="131"/>
    </row>
    <row r="287" spans="2:12" ht="22" thickBot="1">
      <c r="B287" s="146"/>
      <c r="C287" s="144" t="s">
        <v>1641</v>
      </c>
      <c r="D287" s="679"/>
      <c r="E287" s="681"/>
      <c r="F287" s="190"/>
      <c r="G287" s="131"/>
      <c r="H287" s="131"/>
      <c r="I287" s="131"/>
      <c r="J287" s="131"/>
      <c r="K287" s="131"/>
      <c r="L287" s="131"/>
    </row>
    <row r="288" spans="2:12">
      <c r="B288" s="146"/>
      <c r="C288" s="141" t="s">
        <v>1642</v>
      </c>
      <c r="D288" s="678"/>
      <c r="E288" s="680" t="s">
        <v>1643</v>
      </c>
      <c r="F288" s="190"/>
      <c r="G288" s="131"/>
      <c r="H288" s="131"/>
      <c r="I288" s="131"/>
      <c r="J288" s="131"/>
      <c r="K288" s="131"/>
      <c r="L288" s="131"/>
    </row>
    <row r="289" spans="2:12" ht="22" thickBot="1">
      <c r="B289" s="152"/>
      <c r="C289" s="144" t="s">
        <v>1644</v>
      </c>
      <c r="D289" s="679"/>
      <c r="E289" s="681"/>
      <c r="F289" s="190"/>
      <c r="G289" s="131"/>
      <c r="H289" s="131"/>
      <c r="I289" s="131"/>
      <c r="J289" s="131"/>
      <c r="K289" s="131"/>
      <c r="L289" s="131"/>
    </row>
    <row r="290" spans="2:12">
      <c r="B290" s="140" t="s">
        <v>1645</v>
      </c>
      <c r="C290" s="678"/>
      <c r="D290" s="678"/>
      <c r="E290" s="680"/>
      <c r="F290" s="190"/>
      <c r="G290" s="131"/>
      <c r="H290" s="131"/>
      <c r="I290" s="131"/>
      <c r="J290" s="131"/>
      <c r="K290" s="131"/>
      <c r="L290" s="131"/>
    </row>
    <row r="291" spans="2:12" ht="32" thickBot="1">
      <c r="B291" s="145" t="s">
        <v>1646</v>
      </c>
      <c r="C291" s="679"/>
      <c r="D291" s="679"/>
      <c r="E291" s="681"/>
      <c r="F291" s="190"/>
      <c r="G291" s="131"/>
      <c r="H291" s="131"/>
      <c r="I291" s="131"/>
      <c r="J291" s="131"/>
      <c r="K291" s="131"/>
      <c r="L291" s="131"/>
    </row>
    <row r="292" spans="2:12">
      <c r="B292" s="191" t="s">
        <v>1647</v>
      </c>
      <c r="E292" s="193"/>
      <c r="F292" s="194"/>
      <c r="G292" s="131"/>
      <c r="H292" s="131"/>
      <c r="I292" s="131"/>
      <c r="J292" s="131"/>
      <c r="K292" s="131"/>
      <c r="L292" s="131"/>
    </row>
    <row r="293" spans="2:12" ht="16" thickBot="1">
      <c r="B293" s="700" t="s">
        <v>1648</v>
      </c>
      <c r="C293" s="701"/>
      <c r="D293" s="701"/>
      <c r="E293" s="702"/>
      <c r="F293" s="194"/>
      <c r="G293" s="131"/>
      <c r="H293" s="131"/>
      <c r="I293" s="131"/>
      <c r="J293" s="131"/>
      <c r="K293" s="131"/>
      <c r="L293" s="131"/>
    </row>
    <row r="294" spans="2:12">
      <c r="B294" s="143"/>
      <c r="C294" s="141" t="s">
        <v>1649</v>
      </c>
      <c r="D294" s="141" t="s">
        <v>1650</v>
      </c>
      <c r="E294" s="680"/>
      <c r="F294" s="190"/>
      <c r="G294" s="131"/>
      <c r="H294" s="131"/>
      <c r="I294" s="131"/>
      <c r="J294" s="131"/>
      <c r="K294" s="131"/>
      <c r="L294" s="131"/>
    </row>
    <row r="295" spans="2:12" ht="21.5">
      <c r="B295" s="143"/>
      <c r="C295" s="165" t="s">
        <v>1651</v>
      </c>
      <c r="D295" s="165" t="s">
        <v>1652</v>
      </c>
      <c r="E295" s="694"/>
      <c r="F295" s="190"/>
      <c r="G295" s="131"/>
      <c r="H295" s="131"/>
      <c r="I295" s="131"/>
      <c r="J295" s="131"/>
      <c r="K295" s="131"/>
      <c r="L295" s="131"/>
    </row>
    <row r="296" spans="2:12">
      <c r="B296" s="143"/>
      <c r="C296" s="166"/>
      <c r="D296" s="166"/>
      <c r="E296" s="694"/>
      <c r="F296" s="190"/>
      <c r="G296" s="131"/>
      <c r="H296" s="131"/>
      <c r="I296" s="131"/>
      <c r="J296" s="131"/>
      <c r="K296" s="131"/>
      <c r="L296" s="131"/>
    </row>
    <row r="297" spans="2:12">
      <c r="B297" s="143"/>
      <c r="C297" s="166"/>
      <c r="D297" s="166"/>
      <c r="E297" s="694"/>
      <c r="F297" s="190"/>
      <c r="G297" s="131"/>
      <c r="H297" s="131"/>
      <c r="I297" s="131"/>
      <c r="J297" s="131"/>
      <c r="K297" s="131"/>
      <c r="L297" s="131"/>
    </row>
    <row r="298" spans="2:12">
      <c r="B298" s="143"/>
      <c r="C298" s="166"/>
      <c r="D298" s="166"/>
      <c r="E298" s="694"/>
      <c r="F298" s="190"/>
      <c r="G298" s="131"/>
      <c r="H298" s="131"/>
      <c r="I298" s="131"/>
      <c r="J298" s="131"/>
      <c r="K298" s="131"/>
      <c r="L298" s="131"/>
    </row>
    <row r="299" spans="2:12">
      <c r="B299" s="143"/>
      <c r="C299" s="166"/>
      <c r="D299" s="166"/>
      <c r="E299" s="694"/>
      <c r="F299" s="190"/>
      <c r="G299" s="131"/>
      <c r="H299" s="131"/>
      <c r="I299" s="131"/>
      <c r="J299" s="131"/>
      <c r="K299" s="131"/>
      <c r="L299" s="131"/>
    </row>
    <row r="300" spans="2:12">
      <c r="B300" s="143"/>
      <c r="C300" s="166"/>
      <c r="D300" s="166"/>
      <c r="E300" s="694"/>
      <c r="F300" s="190"/>
      <c r="G300" s="131"/>
      <c r="H300" s="131"/>
      <c r="I300" s="131"/>
      <c r="J300" s="131"/>
      <c r="K300" s="131"/>
      <c r="L300" s="131"/>
    </row>
    <row r="301" spans="2:12">
      <c r="B301" s="143"/>
      <c r="C301" s="166"/>
      <c r="D301" s="166"/>
      <c r="E301" s="694"/>
      <c r="F301" s="190"/>
      <c r="G301" s="131"/>
      <c r="H301" s="131"/>
      <c r="I301" s="131"/>
      <c r="J301" s="131"/>
      <c r="K301" s="131"/>
      <c r="L301" s="131"/>
    </row>
    <row r="302" spans="2:12">
      <c r="B302" s="143"/>
      <c r="C302" s="166"/>
      <c r="D302" s="166"/>
      <c r="E302" s="694"/>
      <c r="F302" s="190"/>
      <c r="G302" s="131"/>
      <c r="H302" s="131"/>
      <c r="I302" s="131"/>
      <c r="J302" s="131"/>
      <c r="K302" s="131"/>
      <c r="L302" s="131"/>
    </row>
    <row r="303" spans="2:12">
      <c r="B303" s="143"/>
      <c r="C303" s="166"/>
      <c r="D303" s="166"/>
      <c r="E303" s="694"/>
      <c r="F303" s="190"/>
      <c r="G303" s="131"/>
      <c r="H303" s="131"/>
      <c r="I303" s="131"/>
      <c r="J303" s="131"/>
      <c r="K303" s="131"/>
      <c r="L303" s="131"/>
    </row>
    <row r="304" spans="2:12">
      <c r="B304" s="143"/>
      <c r="C304" s="166"/>
      <c r="D304" s="166"/>
      <c r="E304" s="694"/>
      <c r="F304" s="190"/>
      <c r="G304" s="131"/>
      <c r="H304" s="131"/>
      <c r="I304" s="131"/>
      <c r="J304" s="131"/>
      <c r="K304" s="131"/>
      <c r="L304" s="131"/>
    </row>
    <row r="305" spans="2:12">
      <c r="B305" s="143"/>
      <c r="C305" s="166"/>
      <c r="D305" s="166"/>
      <c r="E305" s="694"/>
      <c r="F305" s="190"/>
      <c r="G305" s="131"/>
      <c r="H305" s="131"/>
      <c r="I305" s="131"/>
      <c r="J305" s="131"/>
      <c r="K305" s="131"/>
      <c r="L305" s="131"/>
    </row>
    <row r="306" spans="2:12">
      <c r="B306" s="143"/>
      <c r="C306" s="166"/>
      <c r="D306" s="166"/>
      <c r="E306" s="694"/>
      <c r="F306" s="190"/>
      <c r="G306" s="131"/>
      <c r="H306" s="131"/>
      <c r="I306" s="131"/>
      <c r="J306" s="131"/>
      <c r="K306" s="131"/>
      <c r="L306" s="131"/>
    </row>
    <row r="307" spans="2:12">
      <c r="B307" s="143"/>
      <c r="C307" s="166"/>
      <c r="D307" s="166"/>
      <c r="E307" s="694"/>
      <c r="F307" s="190"/>
      <c r="G307" s="131"/>
      <c r="H307" s="131"/>
      <c r="I307" s="131"/>
      <c r="J307" s="131"/>
      <c r="K307" s="131"/>
      <c r="L307" s="131"/>
    </row>
    <row r="308" spans="2:12">
      <c r="B308" s="140" t="s">
        <v>1653</v>
      </c>
      <c r="C308" s="166"/>
      <c r="D308" s="166"/>
      <c r="E308" s="694"/>
      <c r="F308" s="190"/>
      <c r="G308" s="131"/>
      <c r="H308" s="131"/>
      <c r="I308" s="131"/>
      <c r="J308" s="131"/>
      <c r="K308" s="131"/>
      <c r="L308" s="131"/>
    </row>
    <row r="309" spans="2:12">
      <c r="B309" s="143" t="s">
        <v>1227</v>
      </c>
      <c r="C309" s="166"/>
      <c r="D309" s="166"/>
      <c r="E309" s="694"/>
      <c r="F309" s="190"/>
      <c r="G309" s="131"/>
      <c r="H309" s="131"/>
      <c r="I309" s="131"/>
      <c r="J309" s="131"/>
      <c r="K309" s="131"/>
      <c r="L309" s="131"/>
    </row>
    <row r="310" spans="2:12">
      <c r="B310" s="143"/>
      <c r="C310" s="166"/>
      <c r="D310" s="166"/>
      <c r="E310" s="694"/>
      <c r="F310" s="190"/>
      <c r="G310" s="131"/>
      <c r="H310" s="131"/>
      <c r="I310" s="131"/>
      <c r="J310" s="131"/>
      <c r="K310" s="131"/>
      <c r="L310" s="131"/>
    </row>
    <row r="311" spans="2:12">
      <c r="B311" s="143"/>
      <c r="C311" s="166"/>
      <c r="D311" s="166"/>
      <c r="E311" s="694"/>
      <c r="F311" s="190"/>
      <c r="G311" s="131"/>
      <c r="H311" s="131"/>
      <c r="I311" s="131"/>
      <c r="J311" s="131"/>
      <c r="K311" s="131"/>
      <c r="L311" s="131"/>
    </row>
    <row r="312" spans="2:12">
      <c r="B312" s="143"/>
      <c r="C312" s="166"/>
      <c r="D312" s="166"/>
      <c r="E312" s="694"/>
      <c r="F312" s="190"/>
      <c r="G312" s="131"/>
      <c r="H312" s="131"/>
      <c r="I312" s="131"/>
      <c r="J312" s="131"/>
      <c r="K312" s="131"/>
      <c r="L312" s="131"/>
    </row>
    <row r="313" spans="2:12">
      <c r="B313" s="143"/>
      <c r="C313" s="166"/>
      <c r="D313" s="166"/>
      <c r="E313" s="694"/>
      <c r="F313" s="190"/>
      <c r="G313" s="131"/>
      <c r="H313" s="131"/>
      <c r="I313" s="131"/>
      <c r="J313" s="131"/>
      <c r="K313" s="131"/>
      <c r="L313" s="131"/>
    </row>
    <row r="314" spans="2:12" ht="16" thickBot="1">
      <c r="B314" s="143"/>
      <c r="C314" s="166"/>
      <c r="D314" s="167"/>
      <c r="E314" s="681"/>
      <c r="F314" s="190"/>
      <c r="G314" s="131"/>
      <c r="H314" s="131"/>
      <c r="I314" s="131"/>
      <c r="J314" s="131"/>
      <c r="K314" s="131"/>
      <c r="L314" s="131"/>
    </row>
    <row r="315" spans="2:12">
      <c r="B315" s="143"/>
      <c r="C315" s="166"/>
      <c r="D315" s="141" t="s">
        <v>1654</v>
      </c>
      <c r="E315" s="680" t="s">
        <v>1655</v>
      </c>
      <c r="F315" s="190"/>
      <c r="G315" s="131"/>
      <c r="H315" s="131"/>
      <c r="I315" s="131"/>
      <c r="J315" s="131"/>
      <c r="K315" s="131"/>
      <c r="L315" s="131"/>
    </row>
    <row r="316" spans="2:12" ht="16" thickBot="1">
      <c r="B316" s="143"/>
      <c r="C316" s="167"/>
      <c r="D316" s="144" t="s">
        <v>1656</v>
      </c>
      <c r="E316" s="681"/>
      <c r="F316" s="190"/>
      <c r="G316" s="131"/>
      <c r="H316" s="131"/>
      <c r="I316" s="131"/>
      <c r="J316" s="131"/>
      <c r="K316" s="131"/>
      <c r="L316" s="131"/>
    </row>
    <row r="317" spans="2:12">
      <c r="B317" s="143"/>
      <c r="C317" s="141" t="s">
        <v>1657</v>
      </c>
      <c r="D317" s="141" t="s">
        <v>1658</v>
      </c>
      <c r="E317" s="680"/>
      <c r="F317" s="190"/>
      <c r="G317" s="131"/>
      <c r="H317" s="131"/>
      <c r="I317" s="131"/>
      <c r="J317" s="131"/>
      <c r="K317" s="131"/>
      <c r="L317" s="131"/>
    </row>
    <row r="318" spans="2:12" ht="32" thickBot="1">
      <c r="B318" s="143"/>
      <c r="C318" s="165" t="s">
        <v>1659</v>
      </c>
      <c r="D318" s="144" t="s">
        <v>1652</v>
      </c>
      <c r="E318" s="681"/>
      <c r="F318" s="190"/>
      <c r="G318" s="131"/>
      <c r="H318" s="131"/>
      <c r="I318" s="131"/>
      <c r="J318" s="131"/>
      <c r="K318" s="131"/>
      <c r="L318" s="131"/>
    </row>
    <row r="319" spans="2:12">
      <c r="B319" s="143"/>
      <c r="C319" s="166"/>
      <c r="D319" s="141" t="s">
        <v>1660</v>
      </c>
      <c r="E319" s="680" t="s">
        <v>1655</v>
      </c>
      <c r="F319" s="190"/>
      <c r="G319" s="131"/>
      <c r="H319" s="131"/>
      <c r="I319" s="131"/>
      <c r="J319" s="131"/>
      <c r="K319" s="131"/>
      <c r="L319" s="131"/>
    </row>
    <row r="320" spans="2:12" ht="16" thickBot="1">
      <c r="B320" s="143"/>
      <c r="C320" s="167"/>
      <c r="D320" s="144" t="s">
        <v>1656</v>
      </c>
      <c r="E320" s="681"/>
      <c r="F320" s="190"/>
      <c r="G320" s="131"/>
      <c r="H320" s="131"/>
      <c r="I320" s="131"/>
      <c r="J320" s="131"/>
      <c r="K320" s="131"/>
      <c r="L320" s="131"/>
    </row>
    <row r="321" spans="2:12">
      <c r="B321" s="143"/>
      <c r="C321" s="141" t="s">
        <v>1661</v>
      </c>
      <c r="D321" s="678"/>
      <c r="E321" s="680"/>
      <c r="F321" s="190"/>
      <c r="G321" s="131"/>
      <c r="H321" s="131"/>
      <c r="I321" s="131"/>
      <c r="J321" s="131"/>
      <c r="K321" s="131"/>
      <c r="L321" s="131"/>
    </row>
    <row r="322" spans="2:12" ht="22" thickBot="1">
      <c r="B322" s="143"/>
      <c r="C322" s="144" t="s">
        <v>1662</v>
      </c>
      <c r="D322" s="679"/>
      <c r="E322" s="681"/>
      <c r="F322" s="190"/>
      <c r="G322" s="131"/>
      <c r="H322" s="131"/>
      <c r="I322" s="131"/>
      <c r="J322" s="131"/>
      <c r="K322" s="131"/>
      <c r="L322" s="131"/>
    </row>
    <row r="323" spans="2:12">
      <c r="B323" s="143"/>
      <c r="C323" s="141" t="s">
        <v>1663</v>
      </c>
      <c r="D323" s="678"/>
      <c r="E323" s="680"/>
      <c r="F323" s="190"/>
      <c r="G323" s="131"/>
      <c r="H323" s="131"/>
      <c r="I323" s="131"/>
      <c r="J323" s="131"/>
      <c r="K323" s="131"/>
      <c r="L323" s="131"/>
    </row>
    <row r="324" spans="2:12" ht="32" thickBot="1">
      <c r="B324" s="143"/>
      <c r="C324" s="144" t="s">
        <v>1664</v>
      </c>
      <c r="D324" s="679"/>
      <c r="E324" s="681"/>
      <c r="F324" s="190"/>
      <c r="G324" s="131"/>
      <c r="H324" s="131"/>
      <c r="I324" s="131"/>
      <c r="J324" s="131"/>
      <c r="K324" s="131"/>
      <c r="L324" s="131"/>
    </row>
    <row r="325" spans="2:12">
      <c r="B325" s="143"/>
      <c r="C325" s="141" t="s">
        <v>1665</v>
      </c>
      <c r="D325" s="678"/>
      <c r="E325" s="680"/>
      <c r="F325" s="190"/>
      <c r="G325" s="131"/>
      <c r="H325" s="131"/>
      <c r="I325" s="131"/>
      <c r="J325" s="131"/>
      <c r="K325" s="131"/>
      <c r="L325" s="131"/>
    </row>
    <row r="326" spans="2:12" ht="32" thickBot="1">
      <c r="B326" s="143"/>
      <c r="C326" s="144" t="s">
        <v>1666</v>
      </c>
      <c r="D326" s="679"/>
      <c r="E326" s="681"/>
      <c r="F326" s="190"/>
      <c r="G326" s="131"/>
      <c r="H326" s="131"/>
      <c r="I326" s="131"/>
      <c r="J326" s="131"/>
      <c r="K326" s="131"/>
      <c r="L326" s="131"/>
    </row>
    <row r="327" spans="2:12">
      <c r="B327" s="143"/>
      <c r="C327" s="141" t="s">
        <v>1667</v>
      </c>
      <c r="D327" s="678"/>
      <c r="E327" s="680"/>
      <c r="F327" s="190"/>
      <c r="G327" s="131"/>
      <c r="H327" s="131"/>
      <c r="I327" s="131"/>
      <c r="J327" s="131"/>
      <c r="K327" s="131"/>
      <c r="L327" s="131"/>
    </row>
    <row r="328" spans="2:12" ht="32" thickBot="1">
      <c r="B328" s="146"/>
      <c r="C328" s="144" t="s">
        <v>1668</v>
      </c>
      <c r="D328" s="679"/>
      <c r="E328" s="681"/>
      <c r="F328" s="190"/>
      <c r="G328" s="131"/>
      <c r="H328" s="131"/>
      <c r="I328" s="131"/>
      <c r="J328" s="131"/>
      <c r="K328" s="131"/>
      <c r="L328" s="131"/>
    </row>
    <row r="329" spans="2:12">
      <c r="B329" s="146"/>
      <c r="C329" s="141" t="s">
        <v>1669</v>
      </c>
      <c r="D329" s="141" t="s">
        <v>1670</v>
      </c>
      <c r="E329" s="680" t="s">
        <v>1671</v>
      </c>
      <c r="F329" s="190"/>
      <c r="G329" s="131"/>
      <c r="H329" s="131"/>
      <c r="I329" s="131"/>
      <c r="J329" s="131"/>
      <c r="K329" s="131"/>
      <c r="L329" s="131"/>
    </row>
    <row r="330" spans="2:12" ht="21.5">
      <c r="B330" s="146"/>
      <c r="C330" s="165" t="s">
        <v>1672</v>
      </c>
      <c r="D330" s="165" t="s">
        <v>1673</v>
      </c>
      <c r="E330" s="694"/>
      <c r="F330" s="190"/>
      <c r="G330" s="131"/>
      <c r="H330" s="131"/>
      <c r="I330" s="131"/>
      <c r="J330" s="131"/>
      <c r="K330" s="131"/>
      <c r="L330" s="131"/>
    </row>
    <row r="331" spans="2:12" ht="16" thickBot="1">
      <c r="B331" s="146"/>
      <c r="C331" s="166"/>
      <c r="D331" s="144"/>
      <c r="E331" s="681"/>
      <c r="F331" s="190"/>
      <c r="G331" s="131"/>
      <c r="H331" s="131"/>
      <c r="I331" s="131"/>
      <c r="J331" s="131"/>
      <c r="K331" s="131"/>
      <c r="L331" s="131"/>
    </row>
    <row r="332" spans="2:12">
      <c r="B332" s="146"/>
      <c r="C332" s="166"/>
      <c r="D332" s="141" t="s">
        <v>1674</v>
      </c>
      <c r="E332" s="680" t="s">
        <v>1675</v>
      </c>
      <c r="F332" s="190"/>
      <c r="G332" s="131"/>
      <c r="H332" s="131"/>
      <c r="I332" s="131"/>
      <c r="J332" s="131"/>
      <c r="K332" s="131"/>
      <c r="L332" s="131"/>
    </row>
    <row r="333" spans="2:12" ht="22" thickBot="1">
      <c r="B333" s="146"/>
      <c r="C333" s="166"/>
      <c r="D333" s="144" t="s">
        <v>1676</v>
      </c>
      <c r="E333" s="681"/>
      <c r="F333" s="190"/>
      <c r="G333" s="131"/>
      <c r="H333" s="131"/>
      <c r="I333" s="131"/>
      <c r="J333" s="131"/>
      <c r="K333" s="131"/>
      <c r="L333" s="131"/>
    </row>
    <row r="334" spans="2:12">
      <c r="B334" s="146"/>
      <c r="C334" s="166"/>
      <c r="D334" s="141" t="s">
        <v>1677</v>
      </c>
      <c r="E334" s="680"/>
      <c r="F334" s="190"/>
      <c r="G334" s="131"/>
      <c r="H334" s="131"/>
      <c r="I334" s="131"/>
      <c r="J334" s="131"/>
      <c r="K334" s="131"/>
      <c r="L334" s="131"/>
    </row>
    <row r="335" spans="2:12" ht="22" thickBot="1">
      <c r="B335" s="146"/>
      <c r="C335" s="166"/>
      <c r="D335" s="144" t="s">
        <v>1678</v>
      </c>
      <c r="E335" s="681"/>
      <c r="F335" s="190"/>
      <c r="G335" s="131"/>
      <c r="H335" s="131"/>
      <c r="I335" s="131"/>
      <c r="J335" s="131"/>
      <c r="K335" s="131"/>
      <c r="L335" s="131"/>
    </row>
    <row r="336" spans="2:12" ht="15" customHeight="1">
      <c r="B336" s="146"/>
      <c r="C336" s="166"/>
      <c r="D336" s="141" t="s">
        <v>1679</v>
      </c>
      <c r="E336" s="680" t="s">
        <v>1680</v>
      </c>
      <c r="F336" s="190"/>
      <c r="G336" s="131"/>
      <c r="H336" s="131"/>
      <c r="I336" s="131"/>
      <c r="J336" s="131"/>
      <c r="K336" s="131"/>
      <c r="L336" s="131"/>
    </row>
    <row r="337" spans="2:12" ht="32" thickBot="1">
      <c r="B337" s="146"/>
      <c r="C337" s="167"/>
      <c r="D337" s="144" t="s">
        <v>1681</v>
      </c>
      <c r="E337" s="681"/>
      <c r="F337" s="190"/>
      <c r="G337" s="131"/>
      <c r="H337" s="131"/>
      <c r="I337" s="131"/>
      <c r="J337" s="131"/>
      <c r="K337" s="131"/>
      <c r="L337" s="131"/>
    </row>
    <row r="338" spans="2:12">
      <c r="B338" s="146"/>
      <c r="C338" s="141" t="s">
        <v>1682</v>
      </c>
      <c r="D338" s="141" t="s">
        <v>1683</v>
      </c>
      <c r="E338" s="680"/>
      <c r="F338" s="190"/>
      <c r="G338" s="131"/>
      <c r="H338" s="131"/>
      <c r="I338" s="131"/>
      <c r="J338" s="131"/>
      <c r="K338" s="131"/>
      <c r="L338" s="131"/>
    </row>
    <row r="339" spans="2:12" ht="32" thickBot="1">
      <c r="B339" s="146"/>
      <c r="C339" s="165" t="s">
        <v>1684</v>
      </c>
      <c r="D339" s="144" t="s">
        <v>1685</v>
      </c>
      <c r="E339" s="681"/>
      <c r="F339" s="190"/>
      <c r="G339" s="131"/>
      <c r="H339" s="131"/>
      <c r="I339" s="131"/>
      <c r="J339" s="131"/>
      <c r="K339" s="131"/>
      <c r="L339" s="131"/>
    </row>
    <row r="340" spans="2:12" ht="15" customHeight="1">
      <c r="B340" s="146"/>
      <c r="C340" s="166"/>
      <c r="D340" s="141" t="s">
        <v>1686</v>
      </c>
      <c r="E340" s="680"/>
      <c r="F340" s="190"/>
      <c r="G340" s="131"/>
      <c r="H340" s="131"/>
      <c r="I340" s="131"/>
      <c r="J340" s="131"/>
      <c r="K340" s="131"/>
      <c r="L340" s="131"/>
    </row>
    <row r="341" spans="2:12" ht="32" thickBot="1">
      <c r="B341" s="152"/>
      <c r="C341" s="167"/>
      <c r="D341" s="144" t="s">
        <v>1687</v>
      </c>
      <c r="E341" s="681"/>
      <c r="F341" s="190"/>
      <c r="G341" s="131"/>
      <c r="H341" s="131"/>
      <c r="I341" s="131"/>
      <c r="J341" s="131"/>
      <c r="K341" s="131"/>
      <c r="L341" s="131"/>
    </row>
    <row r="342" spans="2:12">
      <c r="B342" s="140" t="s">
        <v>1688</v>
      </c>
      <c r="C342" s="141" t="s">
        <v>1689</v>
      </c>
      <c r="D342" s="141" t="s">
        <v>1690</v>
      </c>
      <c r="E342" s="680"/>
      <c r="F342" s="190"/>
      <c r="G342" s="131"/>
      <c r="H342" s="131"/>
      <c r="I342" s="131"/>
      <c r="J342" s="131"/>
      <c r="K342" s="131"/>
      <c r="L342" s="131"/>
    </row>
    <row r="343" spans="2:12" ht="42" thickBot="1">
      <c r="B343" s="143" t="s">
        <v>1691</v>
      </c>
      <c r="C343" s="165" t="s">
        <v>1692</v>
      </c>
      <c r="D343" s="144" t="s">
        <v>1693</v>
      </c>
      <c r="E343" s="681"/>
      <c r="F343" s="190"/>
      <c r="G343" s="131"/>
      <c r="H343" s="131"/>
      <c r="I343" s="131"/>
      <c r="J343" s="131"/>
      <c r="K343" s="131"/>
      <c r="L343" s="131"/>
    </row>
    <row r="344" spans="2:12">
      <c r="B344" s="146"/>
      <c r="C344" s="166"/>
      <c r="D344" s="141" t="s">
        <v>1694</v>
      </c>
      <c r="E344" s="680"/>
      <c r="F344" s="190"/>
      <c r="G344" s="131"/>
      <c r="H344" s="131"/>
      <c r="I344" s="131"/>
      <c r="J344" s="131"/>
      <c r="K344" s="131"/>
      <c r="L344" s="131"/>
    </row>
    <row r="345" spans="2:12" ht="22" thickBot="1">
      <c r="B345" s="146"/>
      <c r="C345" s="167"/>
      <c r="D345" s="144" t="s">
        <v>1695</v>
      </c>
      <c r="E345" s="681"/>
      <c r="F345" s="190"/>
      <c r="G345" s="131"/>
      <c r="H345" s="131"/>
      <c r="I345" s="131"/>
      <c r="J345" s="131"/>
      <c r="K345" s="131"/>
      <c r="L345" s="131"/>
    </row>
    <row r="346" spans="2:12">
      <c r="B346" s="146"/>
      <c r="C346" s="141" t="s">
        <v>1696</v>
      </c>
      <c r="D346" s="678"/>
      <c r="E346" s="680"/>
      <c r="F346" s="190"/>
      <c r="G346" s="131"/>
      <c r="H346" s="131"/>
      <c r="I346" s="131"/>
      <c r="J346" s="131"/>
      <c r="K346" s="131"/>
      <c r="L346" s="131"/>
    </row>
    <row r="347" spans="2:12" ht="16" thickBot="1">
      <c r="B347" s="146"/>
      <c r="C347" s="144" t="s">
        <v>1697</v>
      </c>
      <c r="D347" s="679"/>
      <c r="E347" s="681"/>
      <c r="F347" s="190"/>
      <c r="G347" s="131"/>
      <c r="H347" s="131"/>
      <c r="I347" s="131"/>
      <c r="J347" s="131"/>
      <c r="K347" s="131"/>
      <c r="L347" s="131"/>
    </row>
    <row r="348" spans="2:12">
      <c r="B348" s="146"/>
      <c r="C348" s="141" t="s">
        <v>1698</v>
      </c>
      <c r="D348" s="678"/>
      <c r="E348" s="680" t="s">
        <v>1699</v>
      </c>
      <c r="F348" s="190"/>
      <c r="G348" s="131"/>
      <c r="H348" s="131"/>
      <c r="I348" s="131"/>
      <c r="J348" s="131"/>
      <c r="K348" s="131"/>
      <c r="L348" s="131"/>
    </row>
    <row r="349" spans="2:12" ht="32" thickBot="1">
      <c r="B349" s="146"/>
      <c r="C349" s="144" t="s">
        <v>1700</v>
      </c>
      <c r="D349" s="679"/>
      <c r="E349" s="681"/>
      <c r="F349" s="190"/>
      <c r="G349" s="131"/>
      <c r="H349" s="131"/>
      <c r="I349" s="131"/>
      <c r="J349" s="131"/>
      <c r="K349" s="131"/>
      <c r="L349" s="131"/>
    </row>
    <row r="350" spans="2:12">
      <c r="B350" s="146"/>
      <c r="C350" s="141" t="s">
        <v>1701</v>
      </c>
      <c r="D350" s="141" t="s">
        <v>1702</v>
      </c>
      <c r="E350" s="680"/>
      <c r="F350" s="190"/>
      <c r="G350" s="131"/>
      <c r="H350" s="131"/>
      <c r="I350" s="131"/>
      <c r="J350" s="131"/>
      <c r="K350" s="131"/>
      <c r="L350" s="131"/>
    </row>
    <row r="351" spans="2:12" ht="22" thickBot="1">
      <c r="B351" s="146"/>
      <c r="C351" s="165" t="s">
        <v>1703</v>
      </c>
      <c r="D351" s="144" t="s">
        <v>1704</v>
      </c>
      <c r="E351" s="681"/>
      <c r="F351" s="190"/>
      <c r="G351" s="131"/>
      <c r="H351" s="131"/>
      <c r="I351" s="131"/>
      <c r="J351" s="131"/>
      <c r="K351" s="131"/>
      <c r="L351" s="131"/>
    </row>
    <row r="352" spans="2:12" ht="15" customHeight="1">
      <c r="B352" s="146"/>
      <c r="C352" s="166"/>
      <c r="D352" s="141" t="s">
        <v>1705</v>
      </c>
      <c r="E352" s="680"/>
      <c r="F352" s="190"/>
      <c r="G352" s="131"/>
      <c r="H352" s="131"/>
      <c r="I352" s="131"/>
      <c r="J352" s="131"/>
      <c r="K352" s="131"/>
      <c r="L352" s="131"/>
    </row>
    <row r="353" spans="2:12" ht="22" thickBot="1">
      <c r="B353" s="146"/>
      <c r="C353" s="166"/>
      <c r="D353" s="144" t="s">
        <v>1706</v>
      </c>
      <c r="E353" s="681"/>
      <c r="F353" s="190"/>
      <c r="G353" s="131"/>
      <c r="H353" s="131"/>
      <c r="I353" s="131"/>
      <c r="J353" s="131"/>
      <c r="K353" s="131"/>
      <c r="L353" s="131"/>
    </row>
    <row r="354" spans="2:12">
      <c r="B354" s="146"/>
      <c r="C354" s="166"/>
      <c r="D354" s="141" t="s">
        <v>1707</v>
      </c>
      <c r="E354" s="680" t="s">
        <v>1708</v>
      </c>
      <c r="F354" s="190"/>
      <c r="G354" s="131"/>
      <c r="H354" s="131"/>
      <c r="I354" s="131"/>
      <c r="J354" s="131"/>
      <c r="K354" s="131"/>
      <c r="L354" s="131"/>
    </row>
    <row r="355" spans="2:12" ht="22" thickBot="1">
      <c r="B355" s="146"/>
      <c r="C355" s="166"/>
      <c r="D355" s="144" t="s">
        <v>1709</v>
      </c>
      <c r="E355" s="681"/>
      <c r="F355" s="190"/>
      <c r="G355" s="131"/>
      <c r="H355" s="131"/>
      <c r="I355" s="131"/>
      <c r="J355" s="131"/>
      <c r="K355" s="131"/>
      <c r="L355" s="131"/>
    </row>
    <row r="356" spans="2:12">
      <c r="B356" s="146"/>
      <c r="C356" s="166"/>
      <c r="D356" s="141" t="s">
        <v>1710</v>
      </c>
      <c r="E356" s="680"/>
      <c r="F356" s="190"/>
      <c r="G356" s="131"/>
      <c r="H356" s="131"/>
      <c r="I356" s="131"/>
      <c r="J356" s="131"/>
      <c r="K356" s="131"/>
      <c r="L356" s="131"/>
    </row>
    <row r="357" spans="2:12" ht="22" thickBot="1">
      <c r="B357" s="146"/>
      <c r="C357" s="166"/>
      <c r="D357" s="144" t="s">
        <v>1711</v>
      </c>
      <c r="E357" s="681"/>
      <c r="F357" s="190"/>
      <c r="G357" s="131"/>
      <c r="H357" s="131"/>
      <c r="I357" s="131"/>
      <c r="J357" s="131"/>
      <c r="K357" s="131"/>
      <c r="L357" s="131"/>
    </row>
    <row r="358" spans="2:12">
      <c r="B358" s="146"/>
      <c r="C358" s="166"/>
      <c r="D358" s="141" t="s">
        <v>1712</v>
      </c>
      <c r="E358" s="680" t="s">
        <v>1713</v>
      </c>
      <c r="F358" s="190"/>
      <c r="G358" s="131"/>
      <c r="H358" s="131"/>
      <c r="I358" s="131"/>
      <c r="J358" s="131"/>
      <c r="K358" s="131"/>
      <c r="L358" s="131"/>
    </row>
    <row r="359" spans="2:12" ht="32" thickBot="1">
      <c r="B359" s="146"/>
      <c r="C359" s="166"/>
      <c r="D359" s="144" t="s">
        <v>1714</v>
      </c>
      <c r="E359" s="681"/>
      <c r="F359" s="190"/>
      <c r="G359" s="131"/>
      <c r="H359" s="131"/>
      <c r="I359" s="131"/>
      <c r="J359" s="131"/>
      <c r="K359" s="131"/>
      <c r="L359" s="131"/>
    </row>
    <row r="360" spans="2:12">
      <c r="B360" s="146"/>
      <c r="C360" s="166"/>
      <c r="D360" s="141" t="s">
        <v>1715</v>
      </c>
      <c r="E360" s="680"/>
      <c r="F360" s="190"/>
      <c r="G360" s="131"/>
      <c r="H360" s="131"/>
      <c r="I360" s="131"/>
      <c r="J360" s="131"/>
      <c r="K360" s="131"/>
      <c r="L360" s="131"/>
    </row>
    <row r="361" spans="2:12" ht="22" thickBot="1">
      <c r="B361" s="146"/>
      <c r="C361" s="166"/>
      <c r="D361" s="144" t="s">
        <v>1716</v>
      </c>
      <c r="E361" s="681"/>
      <c r="F361" s="190"/>
      <c r="G361" s="131"/>
      <c r="H361" s="131"/>
      <c r="I361" s="131"/>
      <c r="J361" s="131"/>
      <c r="K361" s="131"/>
      <c r="L361" s="131"/>
    </row>
    <row r="362" spans="2:12" ht="15" customHeight="1">
      <c r="B362" s="146"/>
      <c r="C362" s="166"/>
      <c r="D362" s="141" t="s">
        <v>1717</v>
      </c>
      <c r="E362" s="680" t="s">
        <v>1718</v>
      </c>
      <c r="F362" s="190"/>
      <c r="G362" s="131"/>
      <c r="H362" s="131"/>
      <c r="I362" s="131"/>
      <c r="J362" s="131"/>
      <c r="K362" s="131"/>
      <c r="L362" s="131"/>
    </row>
    <row r="363" spans="2:12" ht="16" thickBot="1">
      <c r="B363" s="146"/>
      <c r="C363" s="166"/>
      <c r="D363" s="144" t="s">
        <v>1719</v>
      </c>
      <c r="E363" s="681"/>
      <c r="F363" s="190"/>
      <c r="G363" s="131"/>
      <c r="H363" s="131"/>
      <c r="I363" s="131"/>
      <c r="J363" s="131"/>
      <c r="K363" s="131"/>
      <c r="L363" s="131"/>
    </row>
    <row r="364" spans="2:12">
      <c r="B364" s="146"/>
      <c r="C364" s="166"/>
      <c r="D364" s="141" t="s">
        <v>1720</v>
      </c>
      <c r="E364" s="680"/>
      <c r="F364" s="190"/>
      <c r="G364" s="131"/>
      <c r="H364" s="131"/>
      <c r="I364" s="131"/>
      <c r="J364" s="131"/>
      <c r="K364" s="131"/>
      <c r="L364" s="131"/>
    </row>
    <row r="365" spans="2:12" ht="16" thickBot="1">
      <c r="B365" s="146"/>
      <c r="C365" s="166"/>
      <c r="D365" s="144" t="s">
        <v>1721</v>
      </c>
      <c r="E365" s="681"/>
      <c r="F365" s="190"/>
      <c r="G365" s="131"/>
      <c r="H365" s="131"/>
      <c r="I365" s="131"/>
      <c r="J365" s="131"/>
      <c r="K365" s="131"/>
      <c r="L365" s="131"/>
    </row>
    <row r="366" spans="2:12">
      <c r="B366" s="146"/>
      <c r="C366" s="166"/>
      <c r="D366" s="141" t="s">
        <v>1722</v>
      </c>
      <c r="E366" s="680"/>
      <c r="F366" s="190"/>
      <c r="G366" s="131"/>
      <c r="H366" s="131"/>
      <c r="I366" s="131"/>
      <c r="J366" s="131"/>
      <c r="K366" s="131"/>
      <c r="L366" s="131"/>
    </row>
    <row r="367" spans="2:12" ht="42" thickBot="1">
      <c r="B367" s="146"/>
      <c r="C367" s="166"/>
      <c r="D367" s="144" t="s">
        <v>1723</v>
      </c>
      <c r="E367" s="681"/>
      <c r="F367" s="190"/>
      <c r="G367" s="131"/>
      <c r="H367" s="131"/>
      <c r="I367" s="131"/>
      <c r="J367" s="131"/>
      <c r="K367" s="131"/>
      <c r="L367" s="131"/>
    </row>
    <row r="368" spans="2:12">
      <c r="B368" s="146"/>
      <c r="C368" s="166"/>
      <c r="D368" s="141" t="s">
        <v>1724</v>
      </c>
      <c r="E368" s="680"/>
      <c r="F368" s="190"/>
      <c r="G368" s="131"/>
      <c r="H368" s="131"/>
      <c r="I368" s="131"/>
      <c r="J368" s="131"/>
      <c r="K368" s="131"/>
      <c r="L368" s="131"/>
    </row>
    <row r="369" spans="2:12" ht="22" thickBot="1">
      <c r="B369" s="146"/>
      <c r="C369" s="166"/>
      <c r="D369" s="144" t="s">
        <v>1725</v>
      </c>
      <c r="E369" s="681"/>
      <c r="F369" s="190"/>
      <c r="G369" s="131"/>
      <c r="H369" s="131"/>
      <c r="I369" s="131"/>
      <c r="J369" s="131"/>
      <c r="K369" s="131"/>
      <c r="L369" s="131"/>
    </row>
    <row r="370" spans="2:12">
      <c r="B370" s="146"/>
      <c r="C370" s="166"/>
      <c r="D370" s="141" t="s">
        <v>1726</v>
      </c>
      <c r="E370" s="680" t="s">
        <v>1727</v>
      </c>
      <c r="F370" s="190"/>
      <c r="G370" s="131"/>
      <c r="H370" s="131"/>
      <c r="I370" s="131"/>
      <c r="J370" s="131"/>
      <c r="K370" s="131"/>
      <c r="L370" s="131"/>
    </row>
    <row r="371" spans="2:12" ht="22" thickBot="1">
      <c r="B371" s="146"/>
      <c r="C371" s="166"/>
      <c r="D371" s="144" t="s">
        <v>1728</v>
      </c>
      <c r="E371" s="681"/>
      <c r="F371" s="190"/>
      <c r="G371" s="131"/>
      <c r="H371" s="131"/>
      <c r="I371" s="131"/>
      <c r="J371" s="131"/>
      <c r="K371" s="131"/>
      <c r="L371" s="131"/>
    </row>
    <row r="372" spans="2:12">
      <c r="B372" s="146"/>
      <c r="C372" s="166"/>
      <c r="D372" s="141" t="s">
        <v>1729</v>
      </c>
      <c r="E372" s="680" t="s">
        <v>1730</v>
      </c>
      <c r="F372" s="190"/>
      <c r="G372" s="131"/>
      <c r="H372" s="131"/>
      <c r="I372" s="131"/>
      <c r="J372" s="131"/>
      <c r="K372" s="131"/>
      <c r="L372" s="131"/>
    </row>
    <row r="373" spans="2:12" ht="16" thickBot="1">
      <c r="B373" s="146"/>
      <c r="C373" s="167"/>
      <c r="D373" s="144" t="s">
        <v>1731</v>
      </c>
      <c r="E373" s="681"/>
      <c r="F373" s="190"/>
      <c r="G373" s="131"/>
      <c r="H373" s="131"/>
      <c r="I373" s="131"/>
      <c r="J373" s="131"/>
      <c r="K373" s="131"/>
      <c r="L373" s="131"/>
    </row>
    <row r="374" spans="2:12">
      <c r="B374" s="146"/>
      <c r="C374" s="141" t="s">
        <v>1732</v>
      </c>
      <c r="D374" s="698"/>
      <c r="E374" s="680" t="s">
        <v>1733</v>
      </c>
      <c r="F374" s="190"/>
      <c r="G374" s="131"/>
      <c r="H374" s="131"/>
      <c r="I374" s="131"/>
      <c r="J374" s="131"/>
      <c r="K374" s="131"/>
      <c r="L374" s="131"/>
    </row>
    <row r="375" spans="2:12" ht="22" thickBot="1">
      <c r="B375" s="146"/>
      <c r="C375" s="144" t="s">
        <v>1734</v>
      </c>
      <c r="D375" s="699"/>
      <c r="E375" s="681"/>
      <c r="F375" s="190"/>
      <c r="G375" s="131"/>
      <c r="H375" s="131"/>
      <c r="I375" s="131"/>
      <c r="J375" s="131"/>
      <c r="K375" s="131"/>
      <c r="L375" s="131"/>
    </row>
    <row r="376" spans="2:12">
      <c r="B376" s="146"/>
      <c r="C376" s="141" t="s">
        <v>1735</v>
      </c>
      <c r="D376" s="698"/>
      <c r="E376" s="680"/>
      <c r="F376" s="190"/>
      <c r="G376" s="131"/>
      <c r="H376" s="131"/>
      <c r="I376" s="131"/>
      <c r="J376" s="131"/>
      <c r="K376" s="131"/>
      <c r="L376" s="131"/>
    </row>
    <row r="377" spans="2:12" ht="16" thickBot="1">
      <c r="B377" s="152"/>
      <c r="C377" s="144" t="s">
        <v>1736</v>
      </c>
      <c r="D377" s="699"/>
      <c r="E377" s="681"/>
      <c r="F377" s="190"/>
      <c r="G377" s="131"/>
      <c r="H377" s="131"/>
      <c r="I377" s="131"/>
      <c r="J377" s="131"/>
      <c r="K377" s="131"/>
      <c r="L377" s="131"/>
    </row>
    <row r="378" spans="2:12">
      <c r="B378" s="140" t="s">
        <v>1737</v>
      </c>
      <c r="C378" s="141" t="s">
        <v>1738</v>
      </c>
      <c r="D378" s="678"/>
      <c r="E378" s="680"/>
      <c r="F378" s="190"/>
      <c r="G378" s="131"/>
      <c r="H378" s="131"/>
      <c r="I378" s="131"/>
      <c r="J378" s="131"/>
      <c r="K378" s="131"/>
      <c r="L378" s="131"/>
    </row>
    <row r="379" spans="2:12" ht="22" thickBot="1">
      <c r="B379" s="143" t="s">
        <v>1739</v>
      </c>
      <c r="C379" s="144" t="s">
        <v>1740</v>
      </c>
      <c r="D379" s="679"/>
      <c r="E379" s="681"/>
      <c r="F379" s="190"/>
      <c r="G379" s="131"/>
      <c r="H379" s="131"/>
      <c r="I379" s="131"/>
      <c r="J379" s="131"/>
      <c r="K379" s="131"/>
      <c r="L379" s="131"/>
    </row>
    <row r="380" spans="2:12">
      <c r="B380" s="146"/>
      <c r="C380" s="141" t="s">
        <v>1741</v>
      </c>
      <c r="D380" s="678"/>
      <c r="E380" s="680" t="s">
        <v>1742</v>
      </c>
      <c r="F380" s="190"/>
      <c r="G380" s="131"/>
      <c r="H380" s="131"/>
      <c r="I380" s="131"/>
      <c r="J380" s="131"/>
      <c r="K380" s="131"/>
      <c r="L380" s="131"/>
    </row>
    <row r="381" spans="2:12" ht="22" thickBot="1">
      <c r="B381" s="146"/>
      <c r="C381" s="144" t="s">
        <v>1743</v>
      </c>
      <c r="D381" s="679"/>
      <c r="E381" s="681"/>
      <c r="F381" s="190"/>
      <c r="G381" s="131"/>
      <c r="H381" s="131"/>
      <c r="I381" s="131"/>
      <c r="J381" s="131"/>
      <c r="K381" s="131"/>
      <c r="L381" s="131"/>
    </row>
    <row r="382" spans="2:12">
      <c r="B382" s="146"/>
      <c r="C382" s="141" t="s">
        <v>1744</v>
      </c>
      <c r="D382" s="678"/>
      <c r="E382" s="680"/>
      <c r="F382" s="190"/>
      <c r="G382" s="131"/>
      <c r="H382" s="131"/>
      <c r="I382" s="131"/>
      <c r="J382" s="131"/>
      <c r="K382" s="131"/>
      <c r="L382" s="131"/>
    </row>
    <row r="383" spans="2:12" ht="16" thickBot="1">
      <c r="B383" s="146"/>
      <c r="C383" s="144" t="s">
        <v>1745</v>
      </c>
      <c r="D383" s="679"/>
      <c r="E383" s="681"/>
      <c r="F383" s="190"/>
      <c r="G383" s="131"/>
      <c r="H383" s="131"/>
      <c r="I383" s="131"/>
      <c r="J383" s="131"/>
      <c r="K383" s="131"/>
      <c r="L383" s="131"/>
    </row>
    <row r="384" spans="2:12" ht="15" customHeight="1">
      <c r="B384" s="146"/>
      <c r="C384" s="141" t="s">
        <v>1746</v>
      </c>
      <c r="D384" s="141" t="s">
        <v>1747</v>
      </c>
      <c r="E384" s="680"/>
      <c r="F384" s="190"/>
      <c r="G384" s="131"/>
      <c r="H384" s="131"/>
      <c r="I384" s="131"/>
      <c r="J384" s="131"/>
      <c r="K384" s="131"/>
      <c r="L384" s="131"/>
    </row>
    <row r="385" spans="2:12" ht="32" thickBot="1">
      <c r="B385" s="146"/>
      <c r="C385" s="165" t="s">
        <v>1748</v>
      </c>
      <c r="D385" s="144" t="s">
        <v>1749</v>
      </c>
      <c r="E385" s="681"/>
      <c r="F385" s="190"/>
      <c r="G385" s="131"/>
      <c r="H385" s="131"/>
      <c r="I385" s="131"/>
      <c r="J385" s="131"/>
      <c r="K385" s="131"/>
      <c r="L385" s="131"/>
    </row>
    <row r="386" spans="2:12">
      <c r="B386" s="146"/>
      <c r="C386" s="166"/>
      <c r="D386" s="141" t="s">
        <v>1750</v>
      </c>
      <c r="E386" s="680"/>
      <c r="F386" s="190"/>
      <c r="G386" s="131"/>
      <c r="H386" s="131"/>
      <c r="I386" s="131"/>
      <c r="J386" s="131"/>
      <c r="K386" s="131"/>
      <c r="L386" s="131"/>
    </row>
    <row r="387" spans="2:12" ht="32" thickBot="1">
      <c r="B387" s="146"/>
      <c r="C387" s="166"/>
      <c r="D387" s="144" t="s">
        <v>1751</v>
      </c>
      <c r="E387" s="681"/>
      <c r="F387" s="190"/>
      <c r="G387" s="131"/>
      <c r="H387" s="131"/>
      <c r="I387" s="131"/>
      <c r="J387" s="131"/>
      <c r="K387" s="131"/>
      <c r="L387" s="131"/>
    </row>
    <row r="388" spans="2:12">
      <c r="B388" s="146"/>
      <c r="C388" s="166"/>
      <c r="D388" s="141" t="s">
        <v>1752</v>
      </c>
      <c r="E388" s="680"/>
      <c r="F388" s="190"/>
      <c r="G388" s="131"/>
      <c r="H388" s="131"/>
      <c r="I388" s="131"/>
      <c r="J388" s="131"/>
      <c r="K388" s="131"/>
      <c r="L388" s="131"/>
    </row>
    <row r="389" spans="2:12" ht="42" thickBot="1">
      <c r="B389" s="146"/>
      <c r="C389" s="167"/>
      <c r="D389" s="144" t="s">
        <v>1753</v>
      </c>
      <c r="E389" s="681"/>
      <c r="F389" s="190"/>
      <c r="G389" s="131"/>
      <c r="H389" s="131"/>
      <c r="I389" s="131"/>
      <c r="J389" s="131"/>
      <c r="K389" s="131"/>
      <c r="L389" s="131"/>
    </row>
    <row r="390" spans="2:12">
      <c r="B390" s="146"/>
      <c r="C390" s="141" t="s">
        <v>1754</v>
      </c>
      <c r="D390" s="678"/>
      <c r="E390" s="680" t="s">
        <v>1755</v>
      </c>
      <c r="F390" s="190"/>
      <c r="G390" s="131"/>
      <c r="H390" s="131"/>
      <c r="I390" s="131"/>
      <c r="J390" s="131"/>
      <c r="K390" s="131"/>
      <c r="L390" s="131"/>
    </row>
    <row r="391" spans="2:12" ht="21.5">
      <c r="B391" s="146"/>
      <c r="C391" s="165" t="s">
        <v>1756</v>
      </c>
      <c r="D391" s="693"/>
      <c r="E391" s="694"/>
      <c r="F391" s="190"/>
      <c r="G391" s="131"/>
      <c r="H391" s="131"/>
      <c r="I391" s="131"/>
      <c r="J391" s="131"/>
      <c r="K391" s="131"/>
      <c r="L391" s="131"/>
    </row>
    <row r="392" spans="2:12" ht="16" thickBot="1">
      <c r="B392" s="146"/>
      <c r="C392" s="144"/>
      <c r="D392" s="679"/>
      <c r="E392" s="681"/>
      <c r="F392" s="190"/>
      <c r="G392" s="131"/>
      <c r="H392" s="131"/>
      <c r="I392" s="131"/>
      <c r="J392" s="131"/>
      <c r="K392" s="131"/>
      <c r="L392" s="131"/>
    </row>
    <row r="393" spans="2:12">
      <c r="B393" s="146"/>
      <c r="C393" s="141" t="s">
        <v>1757</v>
      </c>
      <c r="D393" s="678"/>
      <c r="E393" s="680"/>
      <c r="F393" s="190"/>
      <c r="G393" s="131"/>
      <c r="H393" s="131"/>
      <c r="I393" s="131"/>
      <c r="J393" s="131"/>
      <c r="K393" s="131"/>
      <c r="L393" s="131"/>
    </row>
    <row r="394" spans="2:12" ht="15" customHeight="1">
      <c r="B394" s="146"/>
      <c r="C394" s="165" t="s">
        <v>1758</v>
      </c>
      <c r="D394" s="693"/>
      <c r="E394" s="694"/>
      <c r="F394" s="190"/>
      <c r="G394" s="131"/>
      <c r="H394" s="131"/>
      <c r="I394" s="131"/>
      <c r="J394" s="131"/>
      <c r="K394" s="131"/>
      <c r="L394" s="131"/>
    </row>
    <row r="395" spans="2:12" ht="16" thickBot="1">
      <c r="B395" s="152"/>
      <c r="C395" s="144"/>
      <c r="D395" s="679"/>
      <c r="E395" s="681"/>
      <c r="F395" s="190"/>
      <c r="G395" s="131"/>
      <c r="H395" s="131"/>
      <c r="I395" s="131"/>
      <c r="J395" s="131"/>
      <c r="K395" s="131"/>
      <c r="L395" s="131"/>
    </row>
    <row r="396" spans="2:12">
      <c r="B396" s="140" t="s">
        <v>1759</v>
      </c>
      <c r="C396" s="141" t="s">
        <v>1760</v>
      </c>
      <c r="D396" s="678"/>
      <c r="E396" s="680"/>
      <c r="F396" s="190"/>
      <c r="G396" s="131"/>
      <c r="H396" s="131"/>
      <c r="I396" s="131"/>
      <c r="J396" s="131"/>
      <c r="K396" s="131"/>
      <c r="L396" s="131"/>
    </row>
    <row r="397" spans="2:12" ht="32" thickBot="1">
      <c r="B397" s="143" t="s">
        <v>1761</v>
      </c>
      <c r="C397" s="144" t="s">
        <v>1762</v>
      </c>
      <c r="D397" s="679"/>
      <c r="E397" s="681"/>
      <c r="F397" s="190"/>
      <c r="G397" s="131"/>
      <c r="H397" s="131"/>
      <c r="I397" s="131"/>
      <c r="J397" s="131"/>
      <c r="K397" s="131"/>
      <c r="L397" s="131"/>
    </row>
    <row r="398" spans="2:12">
      <c r="B398" s="146"/>
      <c r="C398" s="141" t="s">
        <v>1763</v>
      </c>
      <c r="D398" s="678"/>
      <c r="E398" s="680"/>
      <c r="F398" s="190"/>
      <c r="G398" s="131"/>
      <c r="H398" s="131"/>
      <c r="I398" s="131"/>
      <c r="J398" s="131"/>
      <c r="K398" s="131"/>
      <c r="L398" s="131"/>
    </row>
    <row r="399" spans="2:12" ht="16" thickBot="1">
      <c r="B399" s="146"/>
      <c r="C399" s="144" t="s">
        <v>1764</v>
      </c>
      <c r="D399" s="679"/>
      <c r="E399" s="681"/>
      <c r="F399" s="190"/>
      <c r="G399" s="131"/>
      <c r="H399" s="131"/>
      <c r="I399" s="131"/>
      <c r="J399" s="131"/>
      <c r="K399" s="131"/>
      <c r="L399" s="131"/>
    </row>
    <row r="400" spans="2:12">
      <c r="B400" s="146"/>
      <c r="C400" s="141" t="s">
        <v>1765</v>
      </c>
      <c r="D400" s="678"/>
      <c r="E400" s="680"/>
      <c r="F400" s="190"/>
      <c r="G400" s="131"/>
      <c r="H400" s="131"/>
      <c r="I400" s="131"/>
      <c r="J400" s="131"/>
      <c r="K400" s="131"/>
      <c r="L400" s="131"/>
    </row>
    <row r="401" spans="2:12" ht="22" thickBot="1">
      <c r="B401" s="152"/>
      <c r="C401" s="144" t="s">
        <v>1766</v>
      </c>
      <c r="D401" s="679"/>
      <c r="E401" s="681"/>
      <c r="F401" s="190"/>
      <c r="G401" s="131"/>
      <c r="H401" s="131"/>
      <c r="I401" s="131"/>
      <c r="J401" s="131"/>
      <c r="K401" s="131"/>
      <c r="L401" s="131"/>
    </row>
    <row r="402" spans="2:12">
      <c r="B402" s="140" t="s">
        <v>1767</v>
      </c>
      <c r="C402" s="141" t="s">
        <v>1768</v>
      </c>
      <c r="D402" s="678"/>
      <c r="E402" s="680" t="s">
        <v>1769</v>
      </c>
      <c r="F402" s="190"/>
      <c r="G402" s="131"/>
      <c r="H402" s="131"/>
      <c r="I402" s="131"/>
      <c r="J402" s="131"/>
      <c r="K402" s="131"/>
      <c r="L402" s="131"/>
    </row>
    <row r="403" spans="2:12" ht="42" thickBot="1">
      <c r="B403" s="143" t="s">
        <v>1770</v>
      </c>
      <c r="C403" s="144" t="s">
        <v>1771</v>
      </c>
      <c r="D403" s="679"/>
      <c r="E403" s="681"/>
      <c r="F403" s="190"/>
      <c r="G403" s="131"/>
      <c r="H403" s="131"/>
      <c r="I403" s="131"/>
      <c r="J403" s="131"/>
      <c r="K403" s="131"/>
      <c r="L403" s="131"/>
    </row>
    <row r="404" spans="2:12">
      <c r="B404" s="146"/>
      <c r="C404" s="141" t="s">
        <v>1772</v>
      </c>
      <c r="D404" s="678"/>
      <c r="E404" s="680" t="s">
        <v>1773</v>
      </c>
      <c r="F404" s="190"/>
      <c r="G404" s="131"/>
      <c r="H404" s="131"/>
      <c r="I404" s="131"/>
      <c r="J404" s="131"/>
      <c r="K404" s="131"/>
      <c r="L404" s="131"/>
    </row>
    <row r="405" spans="2:12" ht="32" thickBot="1">
      <c r="B405" s="146"/>
      <c r="C405" s="144" t="s">
        <v>1774</v>
      </c>
      <c r="D405" s="679"/>
      <c r="E405" s="681"/>
      <c r="F405" s="190"/>
      <c r="G405" s="131"/>
      <c r="H405" s="131"/>
      <c r="I405" s="131"/>
      <c r="J405" s="131"/>
      <c r="K405" s="131"/>
      <c r="L405" s="131"/>
    </row>
    <row r="406" spans="2:12">
      <c r="B406" s="146"/>
      <c r="C406" s="141" t="s">
        <v>1775</v>
      </c>
      <c r="D406" s="678"/>
      <c r="E406" s="680" t="s">
        <v>1776</v>
      </c>
      <c r="F406" s="190"/>
      <c r="G406" s="131"/>
      <c r="H406" s="131"/>
      <c r="I406" s="131"/>
      <c r="J406" s="131"/>
      <c r="K406" s="131"/>
      <c r="L406" s="131"/>
    </row>
    <row r="407" spans="2:12" ht="22" thickBot="1">
      <c r="B407" s="146"/>
      <c r="C407" s="144" t="s">
        <v>1777</v>
      </c>
      <c r="D407" s="679"/>
      <c r="E407" s="681"/>
      <c r="F407" s="190"/>
      <c r="G407" s="131"/>
      <c r="H407" s="131"/>
      <c r="I407" s="131"/>
      <c r="J407" s="131"/>
      <c r="K407" s="131"/>
      <c r="L407" s="131"/>
    </row>
    <row r="408" spans="2:12">
      <c r="B408" s="146"/>
      <c r="C408" s="141" t="s">
        <v>1778</v>
      </c>
      <c r="D408" s="678"/>
      <c r="E408" s="680"/>
      <c r="F408" s="190"/>
      <c r="G408" s="131"/>
      <c r="H408" s="131"/>
      <c r="I408" s="131"/>
      <c r="J408" s="131"/>
      <c r="K408" s="131"/>
      <c r="L408" s="131"/>
    </row>
    <row r="409" spans="2:12" ht="32" thickBot="1">
      <c r="B409" s="146"/>
      <c r="C409" s="144" t="s">
        <v>1779</v>
      </c>
      <c r="D409" s="679"/>
      <c r="E409" s="681"/>
      <c r="F409" s="190"/>
      <c r="G409" s="131"/>
      <c r="H409" s="131"/>
      <c r="I409" s="131"/>
      <c r="J409" s="131"/>
      <c r="K409" s="131"/>
      <c r="L409" s="131"/>
    </row>
    <row r="410" spans="2:12">
      <c r="B410" s="146"/>
      <c r="C410" s="141" t="s">
        <v>1780</v>
      </c>
      <c r="D410" s="678"/>
      <c r="E410" s="680"/>
      <c r="F410" s="190"/>
      <c r="G410" s="131"/>
      <c r="H410" s="131"/>
      <c r="I410" s="131"/>
      <c r="J410" s="131"/>
      <c r="K410" s="131"/>
      <c r="L410" s="131"/>
    </row>
    <row r="411" spans="2:12" ht="42" thickBot="1">
      <c r="B411" s="146"/>
      <c r="C411" s="144" t="s">
        <v>1781</v>
      </c>
      <c r="D411" s="679"/>
      <c r="E411" s="681"/>
      <c r="F411" s="190"/>
      <c r="G411" s="131"/>
      <c r="H411" s="131"/>
      <c r="I411" s="131"/>
      <c r="J411" s="131"/>
      <c r="K411" s="131"/>
      <c r="L411" s="131"/>
    </row>
    <row r="412" spans="2:12">
      <c r="B412" s="146"/>
      <c r="C412" s="141" t="s">
        <v>1782</v>
      </c>
      <c r="D412" s="678"/>
      <c r="E412" s="680"/>
      <c r="F412" s="190"/>
      <c r="G412" s="131"/>
      <c r="H412" s="131"/>
      <c r="I412" s="131"/>
      <c r="J412" s="131"/>
      <c r="K412" s="131"/>
      <c r="L412" s="131"/>
    </row>
    <row r="413" spans="2:12" ht="22" thickBot="1">
      <c r="B413" s="146"/>
      <c r="C413" s="144" t="s">
        <v>1783</v>
      </c>
      <c r="D413" s="679"/>
      <c r="E413" s="681"/>
      <c r="F413" s="190"/>
      <c r="G413" s="131"/>
      <c r="H413" s="131"/>
      <c r="I413" s="131"/>
      <c r="J413" s="131"/>
      <c r="K413" s="131"/>
      <c r="L413" s="131"/>
    </row>
    <row r="414" spans="2:12">
      <c r="B414" s="146"/>
      <c r="C414" s="141" t="s">
        <v>1784</v>
      </c>
      <c r="D414" s="678"/>
      <c r="E414" s="680" t="s">
        <v>1785</v>
      </c>
      <c r="F414" s="190"/>
      <c r="G414" s="131"/>
      <c r="H414" s="131"/>
      <c r="I414" s="131"/>
      <c r="J414" s="131"/>
      <c r="K414" s="131"/>
      <c r="L414" s="131"/>
    </row>
    <row r="415" spans="2:12" ht="32" thickBot="1">
      <c r="B415" s="152"/>
      <c r="C415" s="144" t="s">
        <v>1786</v>
      </c>
      <c r="D415" s="679"/>
      <c r="E415" s="681"/>
      <c r="F415" s="190"/>
      <c r="G415" s="131"/>
      <c r="H415" s="131"/>
      <c r="I415" s="131"/>
      <c r="J415" s="131"/>
      <c r="K415" s="131"/>
      <c r="L415" s="131"/>
    </row>
    <row r="416" spans="2:12">
      <c r="B416" s="140" t="s">
        <v>1787</v>
      </c>
      <c r="C416" s="141" t="s">
        <v>1788</v>
      </c>
      <c r="D416" s="678"/>
      <c r="E416" s="680" t="s">
        <v>1789</v>
      </c>
      <c r="F416" s="190"/>
      <c r="G416" s="131"/>
      <c r="H416" s="131"/>
      <c r="I416" s="131"/>
      <c r="J416" s="131"/>
      <c r="K416" s="131"/>
      <c r="L416" s="131"/>
    </row>
    <row r="417" spans="2:12" ht="52" thickBot="1">
      <c r="B417" s="143" t="s">
        <v>1790</v>
      </c>
      <c r="C417" s="144" t="s">
        <v>1791</v>
      </c>
      <c r="D417" s="679"/>
      <c r="E417" s="681"/>
      <c r="F417" s="190"/>
      <c r="G417" s="131"/>
      <c r="H417" s="131"/>
      <c r="I417" s="131"/>
      <c r="J417" s="131"/>
      <c r="K417" s="131"/>
      <c r="L417" s="131"/>
    </row>
    <row r="418" spans="2:12">
      <c r="B418" s="146"/>
      <c r="C418" s="141" t="s">
        <v>1792</v>
      </c>
      <c r="D418" s="678"/>
      <c r="E418" s="680"/>
      <c r="F418" s="190"/>
      <c r="G418" s="131"/>
      <c r="H418" s="131"/>
      <c r="I418" s="131"/>
      <c r="J418" s="131"/>
      <c r="K418" s="131"/>
      <c r="L418" s="131"/>
    </row>
    <row r="419" spans="2:12" ht="32" thickBot="1">
      <c r="B419" s="146"/>
      <c r="C419" s="144" t="s">
        <v>1793</v>
      </c>
      <c r="D419" s="679"/>
      <c r="E419" s="681"/>
      <c r="F419" s="190"/>
      <c r="G419" s="131"/>
      <c r="H419" s="131"/>
      <c r="I419" s="131"/>
      <c r="J419" s="131"/>
      <c r="K419" s="131"/>
      <c r="L419" s="131"/>
    </row>
    <row r="420" spans="2:12">
      <c r="B420" s="146"/>
      <c r="C420" s="141" t="s">
        <v>1794</v>
      </c>
      <c r="D420" s="678"/>
      <c r="E420" s="680"/>
      <c r="F420" s="190"/>
      <c r="G420" s="131"/>
      <c r="H420" s="131"/>
      <c r="I420" s="131"/>
      <c r="J420" s="131"/>
      <c r="K420" s="131"/>
      <c r="L420" s="131"/>
    </row>
    <row r="421" spans="2:12" ht="22" thickBot="1">
      <c r="B421" s="146"/>
      <c r="C421" s="144" t="s">
        <v>1795</v>
      </c>
      <c r="D421" s="679"/>
      <c r="E421" s="681"/>
      <c r="F421" s="190"/>
      <c r="G421" s="131"/>
      <c r="H421" s="131"/>
      <c r="I421" s="131"/>
      <c r="J421" s="131"/>
      <c r="K421" s="131"/>
      <c r="L421" s="131"/>
    </row>
    <row r="422" spans="2:12">
      <c r="B422" s="146"/>
      <c r="C422" s="141" t="s">
        <v>1796</v>
      </c>
      <c r="D422" s="678"/>
      <c r="E422" s="680"/>
      <c r="F422" s="190"/>
      <c r="G422" s="131"/>
      <c r="H422" s="131"/>
      <c r="I422" s="131"/>
      <c r="J422" s="131"/>
      <c r="K422" s="131"/>
      <c r="L422" s="131"/>
    </row>
    <row r="423" spans="2:12" ht="32" thickBot="1">
      <c r="B423" s="146"/>
      <c r="C423" s="144" t="s">
        <v>1797</v>
      </c>
      <c r="D423" s="679"/>
      <c r="E423" s="681"/>
      <c r="F423" s="190"/>
      <c r="G423" s="131"/>
      <c r="H423" s="131"/>
      <c r="I423" s="131"/>
      <c r="J423" s="131"/>
      <c r="K423" s="131"/>
      <c r="L423" s="131"/>
    </row>
    <row r="424" spans="2:12">
      <c r="B424" s="146"/>
      <c r="C424" s="141" t="s">
        <v>1798</v>
      </c>
      <c r="D424" s="678"/>
      <c r="E424" s="680"/>
      <c r="F424" s="190"/>
      <c r="G424" s="131"/>
      <c r="H424" s="131"/>
      <c r="I424" s="131"/>
      <c r="J424" s="131"/>
      <c r="K424" s="131"/>
      <c r="L424" s="131"/>
    </row>
    <row r="425" spans="2:12" ht="52" thickBot="1">
      <c r="B425" s="146"/>
      <c r="C425" s="144" t="s">
        <v>1799</v>
      </c>
      <c r="D425" s="679"/>
      <c r="E425" s="681"/>
      <c r="F425" s="190"/>
      <c r="G425" s="131"/>
      <c r="H425" s="131"/>
      <c r="I425" s="131"/>
      <c r="J425" s="131"/>
      <c r="K425" s="131"/>
      <c r="L425" s="131"/>
    </row>
    <row r="426" spans="2:12">
      <c r="B426" s="146"/>
      <c r="C426" s="141" t="s">
        <v>1800</v>
      </c>
      <c r="D426" s="678"/>
      <c r="E426" s="680"/>
      <c r="F426" s="190"/>
      <c r="G426" s="131"/>
      <c r="H426" s="131"/>
      <c r="I426" s="131"/>
      <c r="J426" s="131"/>
      <c r="K426" s="131"/>
      <c r="L426" s="131"/>
    </row>
    <row r="427" spans="2:12" ht="16" thickBot="1">
      <c r="B427" s="146"/>
      <c r="C427" s="144" t="s">
        <v>1801</v>
      </c>
      <c r="D427" s="679"/>
      <c r="E427" s="681"/>
      <c r="F427" s="190"/>
      <c r="G427" s="131"/>
      <c r="H427" s="131"/>
      <c r="I427" s="131"/>
      <c r="J427" s="131"/>
      <c r="K427" s="131"/>
      <c r="L427" s="131"/>
    </row>
    <row r="428" spans="2:12">
      <c r="B428" s="146"/>
      <c r="C428" s="141" t="s">
        <v>1802</v>
      </c>
      <c r="D428" s="678"/>
      <c r="E428" s="680" t="s">
        <v>1803</v>
      </c>
      <c r="F428" s="190"/>
      <c r="G428" s="131"/>
      <c r="H428" s="131"/>
      <c r="I428" s="131"/>
      <c r="J428" s="131"/>
      <c r="K428" s="131"/>
      <c r="L428" s="131"/>
    </row>
    <row r="429" spans="2:12" ht="16" thickBot="1">
      <c r="B429" s="146"/>
      <c r="C429" s="144" t="s">
        <v>1804</v>
      </c>
      <c r="D429" s="679"/>
      <c r="E429" s="681"/>
      <c r="F429" s="190"/>
      <c r="G429" s="131"/>
      <c r="H429" s="131"/>
      <c r="I429" s="131"/>
      <c r="J429" s="131"/>
      <c r="K429" s="131"/>
      <c r="L429" s="131"/>
    </row>
    <row r="430" spans="2:12">
      <c r="B430" s="146"/>
      <c r="C430" s="141" t="s">
        <v>1805</v>
      </c>
      <c r="D430" s="678"/>
      <c r="E430" s="680" t="s">
        <v>1806</v>
      </c>
      <c r="F430" s="190"/>
      <c r="G430" s="131"/>
      <c r="H430" s="131"/>
      <c r="I430" s="131"/>
      <c r="J430" s="131"/>
      <c r="K430" s="131"/>
      <c r="L430" s="131"/>
    </row>
    <row r="431" spans="2:12" ht="42" thickBot="1">
      <c r="B431" s="152"/>
      <c r="C431" s="144" t="s">
        <v>1807</v>
      </c>
      <c r="D431" s="679"/>
      <c r="E431" s="681"/>
      <c r="F431" s="190"/>
      <c r="G431" s="131"/>
      <c r="H431" s="131"/>
      <c r="I431" s="131"/>
      <c r="J431" s="131"/>
      <c r="K431" s="131"/>
      <c r="L431" s="131"/>
    </row>
    <row r="432" spans="2:12">
      <c r="B432" s="140" t="s">
        <v>1808</v>
      </c>
      <c r="C432" s="141" t="s">
        <v>1809</v>
      </c>
      <c r="D432" s="678"/>
      <c r="E432" s="680" t="s">
        <v>1810</v>
      </c>
      <c r="F432" s="190"/>
      <c r="G432" s="131"/>
      <c r="H432" s="131"/>
      <c r="I432" s="131"/>
      <c r="J432" s="131"/>
      <c r="K432" s="131"/>
      <c r="L432" s="131"/>
    </row>
    <row r="433" spans="2:12" ht="42" thickBot="1">
      <c r="B433" s="143" t="s">
        <v>1811</v>
      </c>
      <c r="C433" s="144" t="s">
        <v>1812</v>
      </c>
      <c r="D433" s="679"/>
      <c r="E433" s="681"/>
      <c r="F433" s="190"/>
      <c r="G433" s="131"/>
      <c r="H433" s="131"/>
      <c r="I433" s="131"/>
      <c r="J433" s="131"/>
      <c r="K433" s="131"/>
      <c r="L433" s="131"/>
    </row>
    <row r="434" spans="2:12">
      <c r="B434" s="146"/>
      <c r="C434" s="141" t="s">
        <v>1813</v>
      </c>
      <c r="D434" s="678"/>
      <c r="E434" s="680" t="s">
        <v>1814</v>
      </c>
      <c r="F434" s="190"/>
      <c r="G434" s="131"/>
      <c r="H434" s="131"/>
      <c r="I434" s="131"/>
      <c r="J434" s="131"/>
      <c r="K434" s="131"/>
      <c r="L434" s="131"/>
    </row>
    <row r="435" spans="2:12" ht="16" thickBot="1">
      <c r="B435" s="146"/>
      <c r="C435" s="144" t="s">
        <v>1815</v>
      </c>
      <c r="D435" s="679"/>
      <c r="E435" s="681"/>
      <c r="F435" s="190"/>
      <c r="G435" s="131"/>
      <c r="H435" s="131"/>
      <c r="I435" s="131"/>
      <c r="J435" s="131"/>
      <c r="K435" s="131"/>
      <c r="L435" s="131"/>
    </row>
    <row r="436" spans="2:12">
      <c r="B436" s="146"/>
      <c r="C436" s="141" t="s">
        <v>1816</v>
      </c>
      <c r="D436" s="678"/>
      <c r="E436" s="680" t="s">
        <v>1817</v>
      </c>
      <c r="F436" s="190"/>
      <c r="G436" s="131"/>
      <c r="H436" s="131"/>
      <c r="I436" s="131"/>
      <c r="J436" s="131"/>
      <c r="K436" s="131"/>
      <c r="L436" s="131"/>
    </row>
    <row r="437" spans="2:12" ht="16" thickBot="1">
      <c r="B437" s="146"/>
      <c r="C437" s="144" t="s">
        <v>1818</v>
      </c>
      <c r="D437" s="679"/>
      <c r="E437" s="681"/>
      <c r="F437" s="190"/>
      <c r="G437" s="131"/>
      <c r="H437" s="131"/>
      <c r="I437" s="131"/>
      <c r="J437" s="131"/>
      <c r="K437" s="131"/>
      <c r="L437" s="131"/>
    </row>
    <row r="438" spans="2:12">
      <c r="B438" s="146"/>
      <c r="C438" s="141" t="s">
        <v>1819</v>
      </c>
      <c r="D438" s="678"/>
      <c r="E438" s="680" t="s">
        <v>1820</v>
      </c>
      <c r="F438" s="190"/>
      <c r="G438" s="131"/>
      <c r="H438" s="131"/>
      <c r="I438" s="131"/>
      <c r="J438" s="131"/>
      <c r="K438" s="131"/>
      <c r="L438" s="131"/>
    </row>
    <row r="439" spans="2:12" ht="22" thickBot="1">
      <c r="B439" s="146"/>
      <c r="C439" s="144" t="s">
        <v>1821</v>
      </c>
      <c r="D439" s="679"/>
      <c r="E439" s="681"/>
      <c r="F439" s="190"/>
      <c r="G439" s="131"/>
      <c r="H439" s="131"/>
      <c r="I439" s="131"/>
      <c r="J439" s="131"/>
      <c r="K439" s="131"/>
      <c r="L439" s="131"/>
    </row>
    <row r="440" spans="2:12">
      <c r="B440" s="146"/>
      <c r="C440" s="141" t="s">
        <v>1822</v>
      </c>
      <c r="D440" s="678"/>
      <c r="E440" s="680"/>
      <c r="F440" s="190"/>
      <c r="G440" s="131"/>
      <c r="H440" s="131"/>
      <c r="I440" s="131"/>
      <c r="J440" s="131"/>
      <c r="K440" s="131"/>
      <c r="L440" s="131"/>
    </row>
    <row r="441" spans="2:12" ht="22" thickBot="1">
      <c r="B441" s="146"/>
      <c r="C441" s="144" t="s">
        <v>1823</v>
      </c>
      <c r="D441" s="679"/>
      <c r="E441" s="681"/>
      <c r="F441" s="190"/>
      <c r="G441" s="131"/>
      <c r="H441" s="131"/>
      <c r="I441" s="131"/>
      <c r="J441" s="131"/>
      <c r="K441" s="131"/>
      <c r="L441" s="131"/>
    </row>
    <row r="442" spans="2:12">
      <c r="B442" s="146"/>
      <c r="C442" s="141" t="s">
        <v>1824</v>
      </c>
      <c r="D442" s="678"/>
      <c r="E442" s="680"/>
      <c r="F442" s="190"/>
      <c r="G442" s="131"/>
      <c r="H442" s="131"/>
      <c r="I442" s="131"/>
      <c r="J442" s="131"/>
      <c r="K442" s="131"/>
      <c r="L442" s="131"/>
    </row>
    <row r="443" spans="2:12" ht="16" thickBot="1">
      <c r="B443" s="146"/>
      <c r="C443" s="144" t="s">
        <v>1825</v>
      </c>
      <c r="D443" s="679"/>
      <c r="E443" s="681"/>
      <c r="F443" s="190"/>
      <c r="G443" s="131"/>
      <c r="H443" s="131"/>
      <c r="I443" s="131"/>
      <c r="J443" s="131"/>
      <c r="K443" s="131"/>
      <c r="L443" s="131"/>
    </row>
    <row r="444" spans="2:12">
      <c r="B444" s="146"/>
      <c r="C444" s="141" t="s">
        <v>1826</v>
      </c>
      <c r="D444" s="678"/>
      <c r="E444" s="680" t="s">
        <v>1827</v>
      </c>
      <c r="F444" s="190"/>
      <c r="G444" s="131"/>
      <c r="H444" s="131"/>
      <c r="I444" s="131"/>
      <c r="J444" s="131"/>
      <c r="K444" s="131"/>
      <c r="L444" s="131"/>
    </row>
    <row r="445" spans="2:12" ht="22" thickBot="1">
      <c r="B445" s="146"/>
      <c r="C445" s="144" t="s">
        <v>1828</v>
      </c>
      <c r="D445" s="679"/>
      <c r="E445" s="681"/>
      <c r="F445" s="190"/>
      <c r="G445" s="131"/>
      <c r="H445" s="131"/>
      <c r="I445" s="131"/>
      <c r="J445" s="131"/>
      <c r="K445" s="131"/>
      <c r="L445" s="131"/>
    </row>
    <row r="446" spans="2:12">
      <c r="B446" s="146"/>
      <c r="C446" s="141" t="s">
        <v>1829</v>
      </c>
      <c r="D446" s="678"/>
      <c r="E446" s="680" t="s">
        <v>1830</v>
      </c>
      <c r="F446" s="190"/>
      <c r="G446" s="131"/>
      <c r="H446" s="131"/>
      <c r="I446" s="131"/>
      <c r="J446" s="131"/>
      <c r="K446" s="131"/>
      <c r="L446" s="131"/>
    </row>
    <row r="447" spans="2:12" ht="22" thickBot="1">
      <c r="B447" s="146"/>
      <c r="C447" s="144" t="s">
        <v>1831</v>
      </c>
      <c r="D447" s="679"/>
      <c r="E447" s="681"/>
      <c r="F447" s="190"/>
      <c r="G447" s="131"/>
      <c r="H447" s="131"/>
      <c r="I447" s="131"/>
      <c r="J447" s="131"/>
      <c r="K447" s="131"/>
      <c r="L447" s="131"/>
    </row>
    <row r="448" spans="2:12">
      <c r="B448" s="146"/>
      <c r="C448" s="141" t="s">
        <v>1832</v>
      </c>
      <c r="D448" s="678"/>
      <c r="E448" s="680"/>
      <c r="F448" s="190"/>
      <c r="G448" s="131"/>
      <c r="H448" s="131"/>
      <c r="I448" s="131"/>
      <c r="J448" s="131"/>
      <c r="K448" s="131"/>
      <c r="L448" s="131"/>
    </row>
    <row r="449" spans="2:12" ht="16" thickBot="1">
      <c r="B449" s="146"/>
      <c r="C449" s="144" t="s">
        <v>1833</v>
      </c>
      <c r="D449" s="679"/>
      <c r="E449" s="681"/>
      <c r="F449" s="190"/>
      <c r="G449" s="131"/>
      <c r="H449" s="131"/>
      <c r="I449" s="131"/>
      <c r="J449" s="131"/>
      <c r="K449" s="131"/>
      <c r="L449" s="131"/>
    </row>
    <row r="450" spans="2:12">
      <c r="B450" s="146"/>
      <c r="C450" s="141" t="s">
        <v>1834</v>
      </c>
      <c r="D450" s="678"/>
      <c r="E450" s="680"/>
      <c r="F450" s="190"/>
      <c r="G450" s="131"/>
      <c r="H450" s="131"/>
      <c r="I450" s="131"/>
      <c r="J450" s="131"/>
      <c r="K450" s="131"/>
      <c r="L450" s="131"/>
    </row>
    <row r="451" spans="2:12" ht="22" thickBot="1">
      <c r="B451" s="152"/>
      <c r="C451" s="144" t="s">
        <v>1835</v>
      </c>
      <c r="D451" s="679"/>
      <c r="E451" s="681"/>
      <c r="F451" s="190"/>
      <c r="G451" s="131"/>
      <c r="H451" s="131"/>
      <c r="I451" s="131"/>
      <c r="J451" s="131"/>
      <c r="K451" s="131"/>
      <c r="L451" s="131"/>
    </row>
    <row r="452" spans="2:12">
      <c r="B452" s="143"/>
      <c r="C452" s="141" t="s">
        <v>1836</v>
      </c>
      <c r="D452" s="678"/>
      <c r="E452" s="680"/>
      <c r="F452" s="190"/>
      <c r="G452" s="131"/>
      <c r="H452" s="131"/>
      <c r="I452" s="131"/>
      <c r="J452" s="131"/>
      <c r="K452" s="131"/>
      <c r="L452" s="131"/>
    </row>
    <row r="453" spans="2:12">
      <c r="B453" s="143"/>
      <c r="C453" s="165" t="s">
        <v>1837</v>
      </c>
      <c r="D453" s="693"/>
      <c r="E453" s="694"/>
      <c r="F453" s="190"/>
      <c r="G453" s="131"/>
      <c r="H453" s="131"/>
      <c r="I453" s="131"/>
      <c r="J453" s="131"/>
      <c r="K453" s="131"/>
      <c r="L453" s="131"/>
    </row>
    <row r="454" spans="2:12">
      <c r="B454" s="143"/>
      <c r="C454" s="166"/>
      <c r="D454" s="693"/>
      <c r="E454" s="694"/>
      <c r="F454" s="190"/>
      <c r="G454" s="131"/>
      <c r="H454" s="131"/>
      <c r="I454" s="131"/>
      <c r="J454" s="131"/>
      <c r="K454" s="131"/>
      <c r="L454" s="131"/>
    </row>
    <row r="455" spans="2:12">
      <c r="B455" s="143"/>
      <c r="C455" s="166"/>
      <c r="D455" s="693"/>
      <c r="E455" s="694"/>
      <c r="F455" s="190"/>
      <c r="G455" s="131"/>
      <c r="H455" s="131"/>
      <c r="I455" s="131"/>
      <c r="J455" s="131"/>
      <c r="K455" s="131"/>
      <c r="L455" s="131"/>
    </row>
    <row r="456" spans="2:12">
      <c r="B456" s="143"/>
      <c r="C456" s="166"/>
      <c r="D456" s="693"/>
      <c r="E456" s="694"/>
      <c r="F456" s="190"/>
      <c r="G456" s="131"/>
      <c r="H456" s="131"/>
      <c r="I456" s="131"/>
      <c r="J456" s="131"/>
      <c r="K456" s="131"/>
      <c r="L456" s="131"/>
    </row>
    <row r="457" spans="2:12">
      <c r="B457" s="143"/>
      <c r="C457" s="166"/>
      <c r="D457" s="693"/>
      <c r="E457" s="694"/>
      <c r="F457" s="190"/>
      <c r="G457" s="131"/>
      <c r="H457" s="131"/>
      <c r="I457" s="131"/>
      <c r="J457" s="131"/>
      <c r="K457" s="131"/>
      <c r="L457" s="131"/>
    </row>
    <row r="458" spans="2:12">
      <c r="B458" s="143"/>
      <c r="C458" s="166"/>
      <c r="D458" s="693"/>
      <c r="E458" s="694"/>
      <c r="F458" s="190"/>
      <c r="G458" s="131"/>
      <c r="H458" s="131"/>
      <c r="I458" s="131"/>
      <c r="J458" s="131"/>
      <c r="K458" s="131"/>
      <c r="L458" s="131"/>
    </row>
    <row r="459" spans="2:12">
      <c r="B459" s="140" t="s">
        <v>1838</v>
      </c>
      <c r="C459" s="166"/>
      <c r="D459" s="693"/>
      <c r="E459" s="694"/>
      <c r="F459" s="190"/>
      <c r="G459" s="131"/>
      <c r="H459" s="131"/>
      <c r="I459" s="131"/>
      <c r="J459" s="131"/>
      <c r="K459" s="131"/>
      <c r="L459" s="131"/>
    </row>
    <row r="460" spans="2:12" ht="21.5">
      <c r="B460" s="143" t="s">
        <v>1839</v>
      </c>
      <c r="C460" s="166"/>
      <c r="D460" s="693"/>
      <c r="E460" s="694"/>
      <c r="F460" s="190"/>
      <c r="G460" s="131"/>
      <c r="H460" s="131"/>
      <c r="I460" s="131"/>
      <c r="J460" s="131"/>
      <c r="K460" s="131"/>
      <c r="L460" s="131"/>
    </row>
    <row r="461" spans="2:12" ht="16" thickBot="1">
      <c r="B461" s="143"/>
      <c r="C461" s="167"/>
      <c r="D461" s="679"/>
      <c r="E461" s="681"/>
      <c r="F461" s="190"/>
      <c r="G461" s="131"/>
      <c r="H461" s="131"/>
      <c r="I461" s="131"/>
      <c r="J461" s="131"/>
      <c r="K461" s="131"/>
      <c r="L461" s="131"/>
    </row>
    <row r="462" spans="2:12">
      <c r="B462" s="143"/>
      <c r="C462" s="141" t="s">
        <v>1840</v>
      </c>
      <c r="D462" s="678"/>
      <c r="E462" s="680"/>
      <c r="F462" s="190"/>
      <c r="G462" s="131"/>
      <c r="H462" s="131"/>
      <c r="I462" s="131"/>
      <c r="J462" s="131"/>
      <c r="K462" s="131"/>
      <c r="L462" s="131"/>
    </row>
    <row r="463" spans="2:12" ht="16" thickBot="1">
      <c r="B463" s="143"/>
      <c r="C463" s="144" t="s">
        <v>1841</v>
      </c>
      <c r="D463" s="679"/>
      <c r="E463" s="681"/>
      <c r="F463" s="190"/>
      <c r="G463" s="131"/>
      <c r="H463" s="131"/>
      <c r="I463" s="131"/>
      <c r="J463" s="131"/>
      <c r="K463" s="131"/>
      <c r="L463" s="131"/>
    </row>
    <row r="464" spans="2:12">
      <c r="B464" s="143"/>
      <c r="C464" s="141" t="s">
        <v>1842</v>
      </c>
      <c r="D464" s="678"/>
      <c r="E464" s="680"/>
      <c r="F464" s="190"/>
      <c r="G464" s="131"/>
      <c r="H464" s="131"/>
      <c r="I464" s="131"/>
      <c r="J464" s="131"/>
      <c r="K464" s="131"/>
      <c r="L464" s="131"/>
    </row>
    <row r="465" spans="2:12" ht="16" thickBot="1">
      <c r="B465" s="143"/>
      <c r="C465" s="144" t="s">
        <v>1843</v>
      </c>
      <c r="D465" s="679"/>
      <c r="E465" s="681"/>
      <c r="F465" s="190"/>
      <c r="G465" s="131"/>
      <c r="H465" s="131"/>
      <c r="I465" s="131"/>
      <c r="J465" s="131"/>
      <c r="K465" s="131"/>
      <c r="L465" s="131"/>
    </row>
    <row r="466" spans="2:12">
      <c r="B466" s="143"/>
      <c r="C466" s="141" t="s">
        <v>1844</v>
      </c>
      <c r="D466" s="678"/>
      <c r="E466" s="680" t="s">
        <v>1845</v>
      </c>
      <c r="F466" s="190"/>
      <c r="G466" s="131"/>
      <c r="H466" s="131"/>
      <c r="I466" s="131"/>
      <c r="J466" s="131"/>
      <c r="K466" s="131"/>
      <c r="L466" s="131"/>
    </row>
    <row r="467" spans="2:12" ht="22" thickBot="1">
      <c r="B467" s="143"/>
      <c r="C467" s="144" t="s">
        <v>1846</v>
      </c>
      <c r="D467" s="679"/>
      <c r="E467" s="681"/>
      <c r="F467" s="190"/>
      <c r="G467" s="131"/>
      <c r="H467" s="131"/>
      <c r="I467" s="131"/>
      <c r="J467" s="131"/>
      <c r="K467" s="131"/>
      <c r="L467" s="131"/>
    </row>
    <row r="468" spans="2:12">
      <c r="B468" s="143"/>
      <c r="C468" s="141" t="s">
        <v>1847</v>
      </c>
      <c r="D468" s="678"/>
      <c r="E468" s="680"/>
      <c r="F468" s="190"/>
      <c r="G468" s="131"/>
      <c r="H468" s="131"/>
      <c r="I468" s="131"/>
      <c r="J468" s="131"/>
      <c r="K468" s="131"/>
      <c r="L468" s="131"/>
    </row>
    <row r="469" spans="2:12" ht="22" thickBot="1">
      <c r="B469" s="146"/>
      <c r="C469" s="144" t="s">
        <v>1848</v>
      </c>
      <c r="D469" s="679"/>
      <c r="E469" s="681"/>
      <c r="F469" s="190"/>
      <c r="G469" s="131"/>
      <c r="H469" s="131"/>
      <c r="I469" s="131"/>
      <c r="J469" s="131"/>
      <c r="K469" s="131"/>
      <c r="L469" s="131"/>
    </row>
    <row r="470" spans="2:12">
      <c r="B470" s="146"/>
      <c r="C470" s="141" t="s">
        <v>1849</v>
      </c>
      <c r="D470" s="678"/>
      <c r="E470" s="680"/>
      <c r="F470" s="190"/>
      <c r="G470" s="131"/>
      <c r="H470" s="131"/>
      <c r="I470" s="131"/>
      <c r="J470" s="131"/>
      <c r="K470" s="131"/>
      <c r="L470" s="131"/>
    </row>
    <row r="471" spans="2:12" ht="32" thickBot="1">
      <c r="B471" s="146"/>
      <c r="C471" s="144" t="s">
        <v>1850</v>
      </c>
      <c r="D471" s="679"/>
      <c r="E471" s="681"/>
      <c r="F471" s="190"/>
      <c r="G471" s="131"/>
      <c r="H471" s="131"/>
      <c r="I471" s="131"/>
      <c r="J471" s="131"/>
      <c r="K471" s="131"/>
      <c r="L471" s="131"/>
    </row>
    <row r="472" spans="2:12">
      <c r="B472" s="146"/>
      <c r="C472" s="141" t="s">
        <v>1851</v>
      </c>
      <c r="D472" s="678"/>
      <c r="E472" s="680" t="s">
        <v>1852</v>
      </c>
      <c r="F472" s="190"/>
      <c r="G472" s="131"/>
      <c r="H472" s="131"/>
      <c r="I472" s="131"/>
      <c r="J472" s="131"/>
      <c r="K472" s="131"/>
      <c r="L472" s="131"/>
    </row>
    <row r="473" spans="2:12" ht="32" thickBot="1">
      <c r="B473" s="146"/>
      <c r="C473" s="144" t="s">
        <v>1853</v>
      </c>
      <c r="D473" s="679"/>
      <c r="E473" s="681"/>
      <c r="F473" s="190"/>
      <c r="G473" s="131"/>
      <c r="H473" s="131"/>
      <c r="I473" s="131"/>
      <c r="J473" s="131"/>
      <c r="K473" s="131"/>
      <c r="L473" s="131"/>
    </row>
    <row r="474" spans="2:12">
      <c r="B474" s="146"/>
      <c r="C474" s="141" t="s">
        <v>1854</v>
      </c>
      <c r="D474" s="678"/>
      <c r="E474" s="680"/>
      <c r="F474" s="190"/>
      <c r="G474" s="131"/>
      <c r="H474" s="131"/>
      <c r="I474" s="131"/>
      <c r="J474" s="131"/>
      <c r="K474" s="131"/>
      <c r="L474" s="131"/>
    </row>
    <row r="475" spans="2:12" ht="16" thickBot="1">
      <c r="B475" s="152"/>
      <c r="C475" s="144" t="s">
        <v>1855</v>
      </c>
      <c r="D475" s="679"/>
      <c r="E475" s="681"/>
      <c r="F475" s="190"/>
      <c r="G475" s="131"/>
      <c r="H475" s="131"/>
      <c r="I475" s="131"/>
      <c r="J475" s="131"/>
      <c r="K475" s="131"/>
      <c r="L475" s="131"/>
    </row>
    <row r="476" spans="2:12">
      <c r="B476" s="140" t="s">
        <v>1856</v>
      </c>
      <c r="C476" s="678"/>
      <c r="D476" s="678"/>
      <c r="E476" s="680"/>
      <c r="F476" s="190"/>
      <c r="G476" s="131"/>
      <c r="H476" s="131"/>
      <c r="I476" s="131"/>
      <c r="J476" s="131"/>
      <c r="K476" s="131"/>
      <c r="L476" s="131"/>
    </row>
    <row r="477" spans="2:12" ht="32" thickBot="1">
      <c r="B477" s="145" t="s">
        <v>1857</v>
      </c>
      <c r="C477" s="679"/>
      <c r="D477" s="679"/>
      <c r="E477" s="681"/>
      <c r="F477" s="190"/>
      <c r="G477" s="131"/>
      <c r="H477" s="131"/>
      <c r="I477" s="131"/>
      <c r="J477" s="131"/>
      <c r="K477" s="131"/>
      <c r="L477" s="131"/>
    </row>
    <row r="478" spans="2:12">
      <c r="B478" s="140" t="s">
        <v>1858</v>
      </c>
      <c r="C478" s="678"/>
      <c r="D478" s="678"/>
      <c r="E478" s="680"/>
      <c r="F478" s="190"/>
      <c r="G478" s="131"/>
      <c r="H478" s="131"/>
      <c r="I478" s="131"/>
      <c r="J478" s="131"/>
      <c r="K478" s="131"/>
      <c r="L478" s="131"/>
    </row>
    <row r="479" spans="2:12" ht="42" thickBot="1">
      <c r="B479" s="145" t="s">
        <v>1859</v>
      </c>
      <c r="C479" s="679"/>
      <c r="D479" s="679"/>
      <c r="E479" s="681"/>
      <c r="F479" s="190"/>
      <c r="G479" s="131"/>
      <c r="H479" s="131"/>
      <c r="I479" s="131"/>
      <c r="J479" s="131"/>
      <c r="K479" s="131"/>
      <c r="L479" s="131"/>
    </row>
    <row r="480" spans="2:12">
      <c r="B480" s="191" t="s">
        <v>1647</v>
      </c>
      <c r="E480" s="193"/>
      <c r="F480" s="194"/>
      <c r="G480" s="131"/>
      <c r="H480" s="131"/>
      <c r="I480" s="131"/>
      <c r="J480" s="131"/>
      <c r="K480" s="131"/>
      <c r="L480" s="131"/>
    </row>
    <row r="481" spans="2:12" ht="16" thickBot="1">
      <c r="B481" s="703" t="s">
        <v>1860</v>
      </c>
      <c r="C481" s="704"/>
      <c r="D481" s="704"/>
      <c r="E481" s="705"/>
      <c r="F481" s="194"/>
      <c r="G481" s="131"/>
      <c r="H481" s="131"/>
      <c r="I481" s="131"/>
      <c r="J481" s="131"/>
      <c r="K481" s="131"/>
      <c r="L481" s="131"/>
    </row>
    <row r="482" spans="2:12">
      <c r="B482" s="140" t="s">
        <v>1861</v>
      </c>
      <c r="C482" s="678"/>
      <c r="D482" s="678"/>
      <c r="E482" s="680"/>
      <c r="F482" s="190"/>
      <c r="G482" s="131"/>
      <c r="H482" s="131"/>
      <c r="I482" s="131"/>
      <c r="J482" s="131"/>
      <c r="K482" s="131"/>
      <c r="L482" s="131"/>
    </row>
    <row r="483" spans="2:12" ht="16" thickBot="1">
      <c r="B483" s="145" t="s">
        <v>1862</v>
      </c>
      <c r="C483" s="679"/>
      <c r="D483" s="679"/>
      <c r="E483" s="681"/>
      <c r="F483" s="190"/>
      <c r="G483" s="131"/>
      <c r="H483" s="131"/>
      <c r="I483" s="131"/>
      <c r="J483" s="131"/>
      <c r="K483" s="131"/>
      <c r="L483" s="131"/>
    </row>
    <row r="484" spans="2:12">
      <c r="B484" s="140" t="s">
        <v>1863</v>
      </c>
      <c r="C484" s="678"/>
      <c r="D484" s="678"/>
      <c r="E484" s="680" t="s">
        <v>1864</v>
      </c>
      <c r="F484" s="190"/>
      <c r="G484" s="131"/>
      <c r="H484" s="131"/>
      <c r="I484" s="131"/>
      <c r="J484" s="131"/>
      <c r="K484" s="131"/>
      <c r="L484" s="131"/>
    </row>
    <row r="485" spans="2:12" ht="52" thickBot="1">
      <c r="B485" s="145" t="s">
        <v>1865</v>
      </c>
      <c r="C485" s="679"/>
      <c r="D485" s="679"/>
      <c r="E485" s="681"/>
      <c r="F485" s="190"/>
      <c r="G485" s="131"/>
      <c r="H485" s="131"/>
      <c r="I485" s="131"/>
      <c r="J485" s="131"/>
      <c r="K485" s="131"/>
      <c r="L485" s="131"/>
    </row>
    <row r="486" spans="2:12">
      <c r="B486" s="140" t="s">
        <v>1866</v>
      </c>
      <c r="C486" s="141" t="s">
        <v>1867</v>
      </c>
      <c r="D486" s="678"/>
      <c r="E486" s="680"/>
      <c r="F486" s="190"/>
      <c r="G486" s="131"/>
      <c r="H486" s="131"/>
      <c r="I486" s="131"/>
      <c r="J486" s="131"/>
      <c r="K486" s="131"/>
      <c r="L486" s="131"/>
    </row>
    <row r="487" spans="2:12" ht="32" thickBot="1">
      <c r="B487" s="143" t="s">
        <v>1868</v>
      </c>
      <c r="C487" s="144" t="s">
        <v>1869</v>
      </c>
      <c r="D487" s="679"/>
      <c r="E487" s="681"/>
      <c r="F487" s="190"/>
      <c r="G487" s="131"/>
      <c r="H487" s="131"/>
      <c r="I487" s="131"/>
      <c r="J487" s="131"/>
      <c r="K487" s="131"/>
      <c r="L487" s="131"/>
    </row>
    <row r="488" spans="2:12">
      <c r="B488" s="146"/>
      <c r="C488" s="141" t="s">
        <v>1870</v>
      </c>
      <c r="D488" s="678"/>
      <c r="E488" s="680"/>
      <c r="F488" s="190"/>
      <c r="G488" s="131"/>
      <c r="H488" s="131"/>
      <c r="I488" s="131"/>
      <c r="J488" s="131"/>
      <c r="K488" s="131"/>
      <c r="L488" s="131"/>
    </row>
    <row r="489" spans="2:12" ht="16" thickBot="1">
      <c r="B489" s="146"/>
      <c r="C489" s="144" t="s">
        <v>1871</v>
      </c>
      <c r="D489" s="679"/>
      <c r="E489" s="681"/>
      <c r="F489" s="190"/>
      <c r="G489" s="131"/>
      <c r="H489" s="131"/>
      <c r="I489" s="131"/>
      <c r="J489" s="131"/>
      <c r="K489" s="131"/>
      <c r="L489" s="131"/>
    </row>
    <row r="490" spans="2:12">
      <c r="B490" s="146"/>
      <c r="C490" s="141" t="s">
        <v>1872</v>
      </c>
      <c r="D490" s="678"/>
      <c r="E490" s="680"/>
      <c r="F490" s="190"/>
      <c r="G490" s="131"/>
      <c r="H490" s="131"/>
      <c r="I490" s="131"/>
      <c r="J490" s="131"/>
      <c r="K490" s="131"/>
      <c r="L490" s="131"/>
    </row>
    <row r="491" spans="2:12" ht="16" thickBot="1">
      <c r="B491" s="146"/>
      <c r="C491" s="144" t="s">
        <v>1873</v>
      </c>
      <c r="D491" s="679"/>
      <c r="E491" s="681"/>
      <c r="F491" s="190"/>
      <c r="G491" s="131"/>
      <c r="H491" s="131"/>
      <c r="I491" s="131"/>
      <c r="J491" s="131"/>
      <c r="K491" s="131"/>
      <c r="L491" s="131"/>
    </row>
    <row r="492" spans="2:12">
      <c r="B492" s="146"/>
      <c r="C492" s="141" t="s">
        <v>1874</v>
      </c>
      <c r="D492" s="678"/>
      <c r="E492" s="680" t="s">
        <v>1875</v>
      </c>
      <c r="F492" s="190"/>
      <c r="G492" s="131"/>
      <c r="H492" s="131"/>
      <c r="I492" s="131"/>
      <c r="J492" s="131"/>
      <c r="K492" s="131"/>
      <c r="L492" s="131"/>
    </row>
    <row r="493" spans="2:12" ht="16" thickBot="1">
      <c r="B493" s="146"/>
      <c r="C493" s="144" t="s">
        <v>1876</v>
      </c>
      <c r="D493" s="679"/>
      <c r="E493" s="681"/>
      <c r="F493" s="190"/>
      <c r="G493" s="131"/>
      <c r="H493" s="131"/>
      <c r="I493" s="131"/>
      <c r="J493" s="131"/>
      <c r="K493" s="131"/>
      <c r="L493" s="131"/>
    </row>
    <row r="494" spans="2:12">
      <c r="B494" s="146"/>
      <c r="C494" s="141" t="s">
        <v>1877</v>
      </c>
      <c r="D494" s="678"/>
      <c r="E494" s="680"/>
      <c r="F494" s="190"/>
      <c r="G494" s="131"/>
      <c r="H494" s="131"/>
      <c r="I494" s="131"/>
      <c r="J494" s="131"/>
      <c r="K494" s="131"/>
      <c r="L494" s="131"/>
    </row>
    <row r="495" spans="2:12" ht="42" thickBot="1">
      <c r="B495" s="146"/>
      <c r="C495" s="144" t="s">
        <v>1878</v>
      </c>
      <c r="D495" s="679"/>
      <c r="E495" s="681"/>
      <c r="F495" s="190"/>
      <c r="G495" s="131"/>
      <c r="H495" s="131"/>
      <c r="I495" s="131"/>
      <c r="J495" s="131"/>
      <c r="K495" s="131"/>
      <c r="L495" s="131"/>
    </row>
    <row r="496" spans="2:12">
      <c r="B496" s="146"/>
      <c r="C496" s="141" t="s">
        <v>1879</v>
      </c>
      <c r="D496" s="678"/>
      <c r="E496" s="680"/>
      <c r="F496" s="190"/>
      <c r="G496" s="131"/>
      <c r="H496" s="131"/>
      <c r="I496" s="131"/>
      <c r="J496" s="131"/>
      <c r="K496" s="131"/>
      <c r="L496" s="131"/>
    </row>
    <row r="497" spans="2:12" ht="16" thickBot="1">
      <c r="B497" s="146"/>
      <c r="C497" s="144" t="s">
        <v>1880</v>
      </c>
      <c r="D497" s="679"/>
      <c r="E497" s="681"/>
      <c r="F497" s="190"/>
      <c r="G497" s="131"/>
      <c r="H497" s="131"/>
      <c r="I497" s="131"/>
      <c r="J497" s="131"/>
      <c r="K497" s="131"/>
      <c r="L497" s="131"/>
    </row>
    <row r="498" spans="2:12">
      <c r="B498" s="146"/>
      <c r="C498" s="141" t="s">
        <v>1881</v>
      </c>
      <c r="D498" s="678"/>
      <c r="E498" s="680"/>
      <c r="F498" s="190"/>
      <c r="G498" s="131"/>
      <c r="H498" s="131"/>
      <c r="I498" s="131"/>
      <c r="J498" s="131"/>
      <c r="K498" s="131"/>
      <c r="L498" s="131"/>
    </row>
    <row r="499" spans="2:12" ht="22" thickBot="1">
      <c r="B499" s="152"/>
      <c r="C499" s="144" t="s">
        <v>1882</v>
      </c>
      <c r="D499" s="679"/>
      <c r="E499" s="681"/>
      <c r="F499" s="190"/>
      <c r="G499" s="131"/>
      <c r="H499" s="131"/>
      <c r="I499" s="131"/>
      <c r="J499" s="131"/>
      <c r="K499" s="131"/>
      <c r="L499" s="131"/>
    </row>
    <row r="500" spans="2:12" ht="15" customHeight="1">
      <c r="B500" s="140" t="s">
        <v>1883</v>
      </c>
      <c r="C500" s="141" t="s">
        <v>1884</v>
      </c>
      <c r="D500" s="678"/>
      <c r="E500" s="680" t="s">
        <v>1885</v>
      </c>
      <c r="F500" s="190"/>
      <c r="G500" s="131"/>
      <c r="H500" s="131"/>
      <c r="I500" s="131"/>
      <c r="J500" s="131"/>
      <c r="K500" s="131"/>
      <c r="L500" s="131"/>
    </row>
    <row r="501" spans="2:12" ht="32" thickBot="1">
      <c r="B501" s="143" t="s">
        <v>1886</v>
      </c>
      <c r="C501" s="144" t="s">
        <v>1887</v>
      </c>
      <c r="D501" s="679"/>
      <c r="E501" s="681"/>
      <c r="F501" s="190"/>
      <c r="G501" s="131"/>
      <c r="H501" s="131"/>
      <c r="I501" s="131"/>
      <c r="J501" s="131"/>
      <c r="K501" s="131"/>
      <c r="L501" s="131"/>
    </row>
    <row r="502" spans="2:12">
      <c r="B502" s="146"/>
      <c r="C502" s="141" t="s">
        <v>1888</v>
      </c>
      <c r="D502" s="678"/>
      <c r="E502" s="680"/>
      <c r="F502" s="190"/>
      <c r="G502" s="131"/>
      <c r="H502" s="131"/>
      <c r="I502" s="131"/>
      <c r="J502" s="131"/>
      <c r="K502" s="131"/>
      <c r="L502" s="131"/>
    </row>
    <row r="503" spans="2:12" ht="32" thickBot="1">
      <c r="B503" s="146"/>
      <c r="C503" s="144" t="s">
        <v>1889</v>
      </c>
      <c r="D503" s="679"/>
      <c r="E503" s="681"/>
      <c r="F503" s="190"/>
      <c r="G503" s="131"/>
      <c r="H503" s="131"/>
      <c r="I503" s="131"/>
      <c r="J503" s="131"/>
      <c r="K503" s="131"/>
      <c r="L503" s="131"/>
    </row>
    <row r="504" spans="2:12">
      <c r="B504" s="146"/>
      <c r="C504" s="141" t="s">
        <v>1890</v>
      </c>
      <c r="D504" s="678"/>
      <c r="E504" s="680"/>
      <c r="F504" s="190"/>
      <c r="G504" s="131"/>
      <c r="H504" s="131"/>
      <c r="I504" s="131"/>
      <c r="J504" s="131"/>
      <c r="K504" s="131"/>
      <c r="L504" s="131"/>
    </row>
    <row r="505" spans="2:12" ht="32" thickBot="1">
      <c r="B505" s="146"/>
      <c r="C505" s="144" t="s">
        <v>1891</v>
      </c>
      <c r="D505" s="679"/>
      <c r="E505" s="681"/>
      <c r="F505" s="190"/>
      <c r="G505" s="131"/>
      <c r="H505" s="131"/>
      <c r="I505" s="131"/>
      <c r="J505" s="131"/>
      <c r="K505" s="131"/>
      <c r="L505" s="131"/>
    </row>
    <row r="506" spans="2:12">
      <c r="B506" s="146"/>
      <c r="C506" s="141" t="s">
        <v>1892</v>
      </c>
      <c r="D506" s="678"/>
      <c r="E506" s="680"/>
      <c r="F506" s="190"/>
      <c r="G506" s="131"/>
      <c r="H506" s="131"/>
      <c r="I506" s="131"/>
      <c r="J506" s="131"/>
      <c r="K506" s="131"/>
      <c r="L506" s="131"/>
    </row>
    <row r="507" spans="2:12" ht="22" thickBot="1">
      <c r="B507" s="146"/>
      <c r="C507" s="144" t="s">
        <v>1893</v>
      </c>
      <c r="D507" s="679"/>
      <c r="E507" s="681"/>
      <c r="F507" s="190"/>
      <c r="G507" s="131"/>
      <c r="H507" s="131"/>
      <c r="I507" s="131"/>
      <c r="J507" s="131"/>
      <c r="K507" s="131"/>
      <c r="L507" s="131"/>
    </row>
    <row r="508" spans="2:12">
      <c r="B508" s="146"/>
      <c r="C508" s="141" t="s">
        <v>1894</v>
      </c>
      <c r="D508" s="678"/>
      <c r="E508" s="680"/>
      <c r="F508" s="190"/>
      <c r="G508" s="131"/>
      <c r="H508" s="131"/>
      <c r="I508" s="131"/>
      <c r="J508" s="131"/>
      <c r="K508" s="131"/>
      <c r="L508" s="131"/>
    </row>
    <row r="509" spans="2:12" ht="32" thickBot="1">
      <c r="B509" s="152"/>
      <c r="C509" s="144" t="s">
        <v>1895</v>
      </c>
      <c r="D509" s="679"/>
      <c r="E509" s="681"/>
      <c r="F509" s="190"/>
      <c r="G509" s="131"/>
      <c r="H509" s="131"/>
      <c r="I509" s="131"/>
      <c r="J509" s="131"/>
      <c r="K509" s="131"/>
      <c r="L509" s="131"/>
    </row>
    <row r="510" spans="2:12">
      <c r="B510" s="140" t="s">
        <v>1896</v>
      </c>
      <c r="C510" s="141" t="s">
        <v>1897</v>
      </c>
      <c r="D510" s="678"/>
      <c r="E510" s="680"/>
      <c r="F510" s="190"/>
      <c r="G510" s="131"/>
      <c r="H510" s="131"/>
      <c r="I510" s="131"/>
      <c r="J510" s="131"/>
      <c r="K510" s="131"/>
      <c r="L510" s="131"/>
    </row>
    <row r="511" spans="2:12" ht="32" thickBot="1">
      <c r="B511" s="143" t="s">
        <v>1898</v>
      </c>
      <c r="C511" s="144" t="s">
        <v>1899</v>
      </c>
      <c r="D511" s="679"/>
      <c r="E511" s="681"/>
      <c r="F511" s="190"/>
      <c r="G511" s="131"/>
      <c r="H511" s="131"/>
      <c r="I511" s="131"/>
      <c r="J511" s="131"/>
      <c r="K511" s="131"/>
      <c r="L511" s="131"/>
    </row>
    <row r="512" spans="2:12">
      <c r="B512" s="146"/>
      <c r="C512" s="141" t="s">
        <v>1900</v>
      </c>
      <c r="D512" s="678"/>
      <c r="E512" s="680"/>
      <c r="F512" s="190"/>
      <c r="G512" s="131"/>
      <c r="H512" s="131"/>
      <c r="I512" s="131"/>
      <c r="J512" s="131"/>
      <c r="K512" s="131"/>
      <c r="L512" s="131"/>
    </row>
    <row r="513" spans="2:12" ht="22" thickBot="1">
      <c r="B513" s="146"/>
      <c r="C513" s="144" t="s">
        <v>1901</v>
      </c>
      <c r="D513" s="679"/>
      <c r="E513" s="681"/>
      <c r="F513" s="190"/>
      <c r="G513" s="131"/>
      <c r="H513" s="131"/>
      <c r="I513" s="131"/>
      <c r="J513" s="131"/>
      <c r="K513" s="131"/>
      <c r="L513" s="131"/>
    </row>
    <row r="514" spans="2:12">
      <c r="B514" s="146"/>
      <c r="C514" s="141" t="s">
        <v>1902</v>
      </c>
      <c r="D514" s="678"/>
      <c r="E514" s="680" t="s">
        <v>1903</v>
      </c>
      <c r="F514" s="190"/>
      <c r="G514" s="131"/>
      <c r="H514" s="131"/>
      <c r="I514" s="131"/>
      <c r="J514" s="131"/>
      <c r="K514" s="131"/>
      <c r="L514" s="131"/>
    </row>
    <row r="515" spans="2:12" ht="16" thickBot="1">
      <c r="B515" s="146"/>
      <c r="C515" s="144" t="s">
        <v>1904</v>
      </c>
      <c r="D515" s="679"/>
      <c r="E515" s="681"/>
      <c r="F515" s="190"/>
      <c r="G515" s="131"/>
      <c r="H515" s="131"/>
      <c r="I515" s="131"/>
      <c r="J515" s="131"/>
      <c r="K515" s="131"/>
      <c r="L515" s="131"/>
    </row>
    <row r="516" spans="2:12">
      <c r="B516" s="146"/>
      <c r="C516" s="141" t="s">
        <v>1905</v>
      </c>
      <c r="D516" s="678"/>
      <c r="E516" s="680" t="s">
        <v>1906</v>
      </c>
      <c r="F516" s="190"/>
      <c r="G516" s="131"/>
      <c r="H516" s="131"/>
      <c r="I516" s="131"/>
      <c r="J516" s="131"/>
      <c r="K516" s="131"/>
      <c r="L516" s="131"/>
    </row>
    <row r="517" spans="2:12" ht="22" thickBot="1">
      <c r="B517" s="146"/>
      <c r="C517" s="144" t="s">
        <v>1907</v>
      </c>
      <c r="D517" s="679"/>
      <c r="E517" s="681"/>
      <c r="F517" s="190"/>
      <c r="G517" s="131"/>
      <c r="H517" s="131"/>
      <c r="I517" s="131"/>
      <c r="J517" s="131"/>
      <c r="K517" s="131"/>
      <c r="L517" s="131"/>
    </row>
    <row r="518" spans="2:12">
      <c r="B518" s="146"/>
      <c r="C518" s="141" t="s">
        <v>1908</v>
      </c>
      <c r="D518" s="678"/>
      <c r="E518" s="680"/>
      <c r="F518" s="190"/>
      <c r="G518" s="131"/>
      <c r="H518" s="131"/>
      <c r="I518" s="131"/>
      <c r="J518" s="131"/>
      <c r="K518" s="131"/>
      <c r="L518" s="131"/>
    </row>
    <row r="519" spans="2:12" ht="22" thickBot="1">
      <c r="B519" s="146"/>
      <c r="C519" s="144" t="s">
        <v>1909</v>
      </c>
      <c r="D519" s="679"/>
      <c r="E519" s="681"/>
      <c r="F519" s="190"/>
      <c r="G519" s="131"/>
      <c r="H519" s="131"/>
      <c r="I519" s="131"/>
      <c r="J519" s="131"/>
      <c r="K519" s="131"/>
      <c r="L519" s="131"/>
    </row>
    <row r="520" spans="2:12">
      <c r="B520" s="146"/>
      <c r="C520" s="141" t="s">
        <v>1910</v>
      </c>
      <c r="D520" s="678"/>
      <c r="E520" s="680"/>
      <c r="F520" s="190"/>
      <c r="G520" s="131"/>
      <c r="H520" s="131"/>
      <c r="I520" s="131"/>
      <c r="J520" s="131"/>
      <c r="K520" s="131"/>
      <c r="L520" s="131"/>
    </row>
    <row r="521" spans="2:12" ht="22" thickBot="1">
      <c r="B521" s="146"/>
      <c r="C521" s="144" t="s">
        <v>1911</v>
      </c>
      <c r="D521" s="679"/>
      <c r="E521" s="681"/>
      <c r="F521" s="190"/>
      <c r="G521" s="131"/>
      <c r="H521" s="131"/>
      <c r="I521" s="131"/>
      <c r="J521" s="131"/>
      <c r="K521" s="131"/>
      <c r="L521" s="131"/>
    </row>
    <row r="522" spans="2:12">
      <c r="B522" s="146"/>
      <c r="C522" s="141" t="s">
        <v>1912</v>
      </c>
      <c r="D522" s="678"/>
      <c r="E522" s="680" t="s">
        <v>1913</v>
      </c>
      <c r="F522" s="190"/>
      <c r="G522" s="131"/>
      <c r="H522" s="131"/>
      <c r="I522" s="131"/>
      <c r="J522" s="131"/>
      <c r="K522" s="131"/>
      <c r="L522" s="131"/>
    </row>
    <row r="523" spans="2:12" ht="42" thickBot="1">
      <c r="B523" s="146"/>
      <c r="C523" s="144" t="s">
        <v>1914</v>
      </c>
      <c r="D523" s="679"/>
      <c r="E523" s="681"/>
      <c r="F523" s="190"/>
      <c r="G523" s="131"/>
      <c r="H523" s="131"/>
      <c r="I523" s="131"/>
      <c r="J523" s="131"/>
      <c r="K523" s="131"/>
      <c r="L523" s="131"/>
    </row>
    <row r="524" spans="2:12">
      <c r="B524" s="146"/>
      <c r="C524" s="141" t="s">
        <v>1915</v>
      </c>
      <c r="D524" s="678"/>
      <c r="E524" s="680"/>
      <c r="F524" s="190"/>
      <c r="G524" s="131"/>
      <c r="H524" s="131"/>
      <c r="I524" s="131"/>
      <c r="J524" s="131"/>
      <c r="K524" s="131"/>
      <c r="L524" s="131"/>
    </row>
    <row r="525" spans="2:12" ht="22" thickBot="1">
      <c r="B525" s="146"/>
      <c r="C525" s="144" t="s">
        <v>1916</v>
      </c>
      <c r="D525" s="679"/>
      <c r="E525" s="681"/>
      <c r="F525" s="190"/>
      <c r="G525" s="131"/>
      <c r="H525" s="131"/>
      <c r="I525" s="131"/>
      <c r="J525" s="131"/>
      <c r="K525" s="131"/>
      <c r="L525" s="131"/>
    </row>
    <row r="526" spans="2:12">
      <c r="B526" s="146"/>
      <c r="C526" s="141" t="s">
        <v>1917</v>
      </c>
      <c r="D526" s="678"/>
      <c r="E526" s="680"/>
      <c r="F526" s="190"/>
      <c r="G526" s="131"/>
      <c r="H526" s="131"/>
      <c r="I526" s="131"/>
      <c r="J526" s="131"/>
      <c r="K526" s="131"/>
      <c r="L526" s="131"/>
    </row>
    <row r="527" spans="2:12" ht="22" thickBot="1">
      <c r="B527" s="146"/>
      <c r="C527" s="144" t="s">
        <v>1918</v>
      </c>
      <c r="D527" s="679"/>
      <c r="E527" s="681"/>
      <c r="F527" s="190"/>
      <c r="G527" s="131"/>
      <c r="H527" s="131"/>
      <c r="I527" s="131"/>
      <c r="J527" s="131"/>
      <c r="K527" s="131"/>
      <c r="L527" s="131"/>
    </row>
    <row r="528" spans="2:12">
      <c r="B528" s="146"/>
      <c r="C528" s="141" t="s">
        <v>1919</v>
      </c>
      <c r="D528" s="678"/>
      <c r="E528" s="680"/>
      <c r="F528" s="190"/>
      <c r="G528" s="131"/>
      <c r="H528" s="131"/>
      <c r="I528" s="131"/>
      <c r="J528" s="131"/>
      <c r="K528" s="131"/>
      <c r="L528" s="131"/>
    </row>
    <row r="529" spans="2:12" ht="16" thickBot="1">
      <c r="B529" s="152"/>
      <c r="C529" s="144" t="s">
        <v>1920</v>
      </c>
      <c r="D529" s="679"/>
      <c r="E529" s="681"/>
      <c r="F529" s="190"/>
      <c r="G529" s="131"/>
      <c r="H529" s="131"/>
      <c r="I529" s="131"/>
      <c r="J529" s="131"/>
      <c r="K529" s="131"/>
      <c r="L529" s="131"/>
    </row>
    <row r="530" spans="2:12" ht="15" customHeight="1">
      <c r="B530" s="179" t="s">
        <v>1921</v>
      </c>
      <c r="C530" s="186" t="s">
        <v>1922</v>
      </c>
      <c r="D530" s="678"/>
      <c r="E530" s="680"/>
      <c r="F530" s="190"/>
      <c r="G530" s="131"/>
      <c r="H530" s="131"/>
      <c r="I530" s="131"/>
      <c r="J530" s="131"/>
      <c r="K530" s="131"/>
      <c r="L530" s="131"/>
    </row>
    <row r="531" spans="2:12" ht="32" thickBot="1">
      <c r="B531" s="143" t="s">
        <v>1923</v>
      </c>
      <c r="C531" s="144" t="s">
        <v>1924</v>
      </c>
      <c r="D531" s="679"/>
      <c r="E531" s="681"/>
      <c r="F531" s="190"/>
      <c r="G531" s="131"/>
      <c r="H531" s="131"/>
      <c r="I531" s="131"/>
      <c r="J531" s="131"/>
      <c r="K531" s="131"/>
      <c r="L531" s="131"/>
    </row>
    <row r="532" spans="2:12">
      <c r="B532" s="146"/>
      <c r="C532" s="141" t="s">
        <v>1925</v>
      </c>
      <c r="D532" s="678"/>
      <c r="E532" s="680"/>
      <c r="F532" s="190"/>
      <c r="G532" s="131"/>
      <c r="H532" s="131"/>
      <c r="I532" s="131"/>
      <c r="J532" s="131"/>
      <c r="K532" s="131"/>
      <c r="L532" s="131"/>
    </row>
    <row r="533" spans="2:12" ht="32" thickBot="1">
      <c r="B533" s="146"/>
      <c r="C533" s="144" t="s">
        <v>1926</v>
      </c>
      <c r="D533" s="679"/>
      <c r="E533" s="681"/>
      <c r="F533" s="190"/>
      <c r="G533" s="131"/>
      <c r="H533" s="131"/>
      <c r="I533" s="131"/>
      <c r="J533" s="131"/>
      <c r="K533" s="131"/>
      <c r="L533" s="131"/>
    </row>
    <row r="534" spans="2:12">
      <c r="B534" s="146"/>
      <c r="C534" s="141" t="s">
        <v>1927</v>
      </c>
      <c r="D534" s="141" t="s">
        <v>1928</v>
      </c>
      <c r="E534" s="680"/>
      <c r="F534" s="190"/>
      <c r="G534" s="131"/>
      <c r="H534" s="131"/>
      <c r="I534" s="131"/>
      <c r="J534" s="131"/>
      <c r="K534" s="131"/>
      <c r="L534" s="131"/>
    </row>
    <row r="535" spans="2:12" ht="22" thickBot="1">
      <c r="B535" s="146"/>
      <c r="C535" s="144" t="s">
        <v>1929</v>
      </c>
      <c r="D535" s="144" t="s">
        <v>1930</v>
      </c>
      <c r="E535" s="681"/>
      <c r="F535" s="190"/>
      <c r="G535" s="131"/>
      <c r="H535" s="131"/>
      <c r="I535" s="131"/>
      <c r="J535" s="131"/>
      <c r="K535" s="131"/>
      <c r="L535" s="131"/>
    </row>
    <row r="536" spans="2:12">
      <c r="B536" s="146"/>
      <c r="C536" s="141" t="s">
        <v>1931</v>
      </c>
      <c r="D536" s="678"/>
      <c r="E536" s="680"/>
      <c r="F536" s="190"/>
      <c r="G536" s="131"/>
      <c r="H536" s="131"/>
      <c r="I536" s="131"/>
      <c r="J536" s="131"/>
      <c r="K536" s="131"/>
      <c r="L536" s="131"/>
    </row>
    <row r="537" spans="2:12" ht="16" thickBot="1">
      <c r="B537" s="152"/>
      <c r="C537" s="144" t="s">
        <v>1932</v>
      </c>
      <c r="D537" s="679"/>
      <c r="E537" s="681"/>
      <c r="F537" s="190"/>
      <c r="G537" s="131"/>
      <c r="H537" s="131"/>
      <c r="I537" s="131"/>
      <c r="J537" s="131"/>
      <c r="K537" s="131"/>
      <c r="L537" s="131"/>
    </row>
    <row r="538" spans="2:12">
      <c r="B538" s="140" t="s">
        <v>1933</v>
      </c>
      <c r="C538" s="141" t="s">
        <v>1934</v>
      </c>
      <c r="D538" s="141" t="s">
        <v>1935</v>
      </c>
      <c r="E538" s="680"/>
      <c r="F538" s="190"/>
      <c r="G538" s="131"/>
      <c r="H538" s="131"/>
      <c r="I538" s="131"/>
      <c r="J538" s="131"/>
      <c r="K538" s="131"/>
      <c r="L538" s="131"/>
    </row>
    <row r="539" spans="2:12" ht="42" thickBot="1">
      <c r="B539" s="143" t="s">
        <v>1936</v>
      </c>
      <c r="C539" s="165" t="s">
        <v>1937</v>
      </c>
      <c r="D539" s="144" t="s">
        <v>1938</v>
      </c>
      <c r="E539" s="681"/>
      <c r="F539" s="190"/>
      <c r="G539" s="131"/>
      <c r="H539" s="131"/>
      <c r="I539" s="131"/>
      <c r="J539" s="131"/>
      <c r="K539" s="131"/>
      <c r="L539" s="131"/>
    </row>
    <row r="540" spans="2:12">
      <c r="B540" s="146"/>
      <c r="C540" s="166"/>
      <c r="D540" s="141" t="s">
        <v>1939</v>
      </c>
      <c r="E540" s="680"/>
      <c r="F540" s="190"/>
      <c r="G540" s="131"/>
      <c r="H540" s="131"/>
      <c r="I540" s="131"/>
      <c r="J540" s="131"/>
      <c r="K540" s="131"/>
      <c r="L540" s="131"/>
    </row>
    <row r="541" spans="2:12" ht="16" thickBot="1">
      <c r="B541" s="146"/>
      <c r="C541" s="166"/>
      <c r="D541" s="144" t="s">
        <v>1940</v>
      </c>
      <c r="E541" s="681"/>
      <c r="F541" s="190"/>
      <c r="G541" s="131"/>
      <c r="H541" s="131"/>
      <c r="I541" s="131"/>
      <c r="J541" s="131"/>
      <c r="K541" s="131"/>
      <c r="L541" s="131"/>
    </row>
    <row r="542" spans="2:12">
      <c r="B542" s="146"/>
      <c r="C542" s="166"/>
      <c r="D542" s="141" t="s">
        <v>1941</v>
      </c>
      <c r="E542" s="680"/>
      <c r="F542" s="190"/>
      <c r="G542" s="131"/>
      <c r="H542" s="131"/>
      <c r="I542" s="131"/>
      <c r="J542" s="131"/>
      <c r="K542" s="131"/>
      <c r="L542" s="131"/>
    </row>
    <row r="543" spans="2:12" ht="16" thickBot="1">
      <c r="B543" s="146"/>
      <c r="C543" s="166"/>
      <c r="D543" s="144" t="s">
        <v>1942</v>
      </c>
      <c r="E543" s="681"/>
      <c r="F543" s="190"/>
      <c r="G543" s="131"/>
      <c r="H543" s="131"/>
      <c r="I543" s="131"/>
      <c r="J543" s="131"/>
      <c r="K543" s="131"/>
      <c r="L543" s="131"/>
    </row>
    <row r="544" spans="2:12">
      <c r="B544" s="146"/>
      <c r="C544" s="166"/>
      <c r="D544" s="141" t="s">
        <v>1943</v>
      </c>
      <c r="E544" s="680"/>
      <c r="F544" s="190"/>
      <c r="G544" s="131"/>
      <c r="H544" s="131"/>
      <c r="I544" s="131"/>
      <c r="J544" s="131"/>
      <c r="K544" s="131"/>
      <c r="L544" s="131"/>
    </row>
    <row r="545" spans="2:12" ht="16" thickBot="1">
      <c r="B545" s="146"/>
      <c r="C545" s="166"/>
      <c r="D545" s="144" t="s">
        <v>1944</v>
      </c>
      <c r="E545" s="681"/>
      <c r="F545" s="190"/>
      <c r="G545" s="131"/>
      <c r="H545" s="131"/>
      <c r="I545" s="131"/>
      <c r="J545" s="131"/>
      <c r="K545" s="131"/>
      <c r="L545" s="131"/>
    </row>
    <row r="546" spans="2:12">
      <c r="B546" s="146"/>
      <c r="C546" s="166"/>
      <c r="D546" s="141" t="s">
        <v>1945</v>
      </c>
      <c r="E546" s="680"/>
      <c r="F546" s="190"/>
      <c r="G546" s="131"/>
      <c r="H546" s="131"/>
      <c r="I546" s="131"/>
      <c r="J546" s="131"/>
      <c r="K546" s="131"/>
      <c r="L546" s="131"/>
    </row>
    <row r="547" spans="2:12" ht="32" thickBot="1">
      <c r="B547" s="146"/>
      <c r="C547" s="166"/>
      <c r="D547" s="144" t="s">
        <v>1946</v>
      </c>
      <c r="E547" s="681"/>
      <c r="F547" s="190"/>
      <c r="G547" s="131"/>
      <c r="H547" s="131"/>
      <c r="I547" s="131"/>
      <c r="J547" s="131"/>
      <c r="K547" s="131"/>
      <c r="L547" s="131"/>
    </row>
    <row r="548" spans="2:12">
      <c r="B548" s="146"/>
      <c r="C548" s="166"/>
      <c r="D548" s="141" t="s">
        <v>1947</v>
      </c>
      <c r="E548" s="680"/>
      <c r="F548" s="190"/>
      <c r="G548" s="131"/>
      <c r="H548" s="131"/>
      <c r="I548" s="131"/>
      <c r="J548" s="131"/>
      <c r="K548" s="131"/>
      <c r="L548" s="131"/>
    </row>
    <row r="549" spans="2:12" ht="32" thickBot="1">
      <c r="B549" s="146"/>
      <c r="C549" s="166"/>
      <c r="D549" s="144" t="s">
        <v>1948</v>
      </c>
      <c r="E549" s="681"/>
      <c r="F549" s="190"/>
      <c r="G549" s="131"/>
      <c r="H549" s="131"/>
      <c r="I549" s="131"/>
      <c r="J549" s="131"/>
      <c r="K549" s="131"/>
      <c r="L549" s="131"/>
    </row>
    <row r="550" spans="2:12">
      <c r="B550" s="146"/>
      <c r="C550" s="166"/>
      <c r="D550" s="141" t="s">
        <v>1949</v>
      </c>
      <c r="E550" s="680"/>
      <c r="F550" s="190"/>
      <c r="G550" s="131"/>
      <c r="H550" s="131"/>
      <c r="I550" s="131"/>
      <c r="J550" s="131"/>
      <c r="K550" s="131"/>
      <c r="L550" s="131"/>
    </row>
    <row r="551" spans="2:12" ht="42" thickBot="1">
      <c r="B551" s="146"/>
      <c r="C551" s="167"/>
      <c r="D551" s="144" t="s">
        <v>1950</v>
      </c>
      <c r="E551" s="681"/>
      <c r="F551" s="190"/>
      <c r="G551" s="131"/>
      <c r="H551" s="131"/>
      <c r="I551" s="131"/>
      <c r="J551" s="131"/>
      <c r="K551" s="131"/>
      <c r="L551" s="131"/>
    </row>
    <row r="552" spans="2:12">
      <c r="B552" s="146"/>
      <c r="C552" s="141" t="s">
        <v>1951</v>
      </c>
      <c r="D552" s="678"/>
      <c r="E552" s="680" t="s">
        <v>1952</v>
      </c>
      <c r="F552" s="190"/>
      <c r="G552" s="131"/>
      <c r="H552" s="131"/>
      <c r="I552" s="131"/>
      <c r="J552" s="131"/>
      <c r="K552" s="131"/>
      <c r="L552" s="131"/>
    </row>
    <row r="553" spans="2:12" ht="16" thickBot="1">
      <c r="B553" s="146"/>
      <c r="C553" s="144" t="s">
        <v>1953</v>
      </c>
      <c r="D553" s="679"/>
      <c r="E553" s="681"/>
      <c r="F553" s="190"/>
      <c r="G553" s="131"/>
      <c r="H553" s="131"/>
      <c r="I553" s="131"/>
      <c r="J553" s="131"/>
      <c r="K553" s="131"/>
      <c r="L553" s="131"/>
    </row>
    <row r="554" spans="2:12">
      <c r="B554" s="146"/>
      <c r="C554" s="141" t="s">
        <v>1954</v>
      </c>
      <c r="D554" s="678"/>
      <c r="E554" s="680" t="s">
        <v>1955</v>
      </c>
      <c r="F554" s="190"/>
      <c r="G554" s="131"/>
      <c r="H554" s="131"/>
      <c r="I554" s="131"/>
      <c r="J554" s="131"/>
      <c r="K554" s="131"/>
      <c r="L554" s="131"/>
    </row>
    <row r="555" spans="2:12" ht="32" thickBot="1">
      <c r="B555" s="146"/>
      <c r="C555" s="144" t="s">
        <v>1956</v>
      </c>
      <c r="D555" s="679"/>
      <c r="E555" s="681"/>
      <c r="F555" s="190"/>
      <c r="G555" s="131"/>
      <c r="H555" s="131"/>
      <c r="I555" s="131"/>
      <c r="J555" s="131"/>
      <c r="K555" s="131"/>
      <c r="L555" s="131"/>
    </row>
    <row r="556" spans="2:12">
      <c r="B556" s="146"/>
      <c r="C556" s="141" t="s">
        <v>1957</v>
      </c>
      <c r="D556" s="678"/>
      <c r="E556" s="680"/>
      <c r="F556" s="190"/>
      <c r="G556" s="131"/>
      <c r="H556" s="131"/>
      <c r="I556" s="131"/>
      <c r="J556" s="131"/>
      <c r="K556" s="131"/>
      <c r="L556" s="131"/>
    </row>
    <row r="557" spans="2:12" ht="16" thickBot="1">
      <c r="B557" s="146"/>
      <c r="C557" s="144" t="s">
        <v>1958</v>
      </c>
      <c r="D557" s="679"/>
      <c r="E557" s="681"/>
      <c r="F557" s="190"/>
      <c r="G557" s="131"/>
      <c r="H557" s="131"/>
      <c r="I557" s="131"/>
      <c r="J557" s="131"/>
      <c r="K557" s="131"/>
      <c r="L557" s="131"/>
    </row>
    <row r="558" spans="2:12">
      <c r="B558" s="146"/>
      <c r="C558" s="141" t="s">
        <v>1959</v>
      </c>
      <c r="D558" s="678"/>
      <c r="E558" s="680" t="s">
        <v>1960</v>
      </c>
      <c r="F558" s="190"/>
      <c r="G558" s="131"/>
      <c r="H558" s="131"/>
      <c r="I558" s="131"/>
      <c r="J558" s="131"/>
      <c r="K558" s="131"/>
      <c r="L558" s="131"/>
    </row>
    <row r="559" spans="2:12" ht="16" thickBot="1">
      <c r="B559" s="152"/>
      <c r="C559" s="144" t="s">
        <v>1961</v>
      </c>
      <c r="D559" s="679"/>
      <c r="E559" s="681"/>
      <c r="F559" s="190"/>
      <c r="G559" s="131"/>
      <c r="H559" s="131"/>
      <c r="I559" s="131"/>
      <c r="J559" s="131"/>
      <c r="K559" s="131"/>
      <c r="L559" s="131"/>
    </row>
    <row r="560" spans="2:12">
      <c r="B560" s="140" t="s">
        <v>1962</v>
      </c>
      <c r="C560" s="141" t="s">
        <v>1963</v>
      </c>
      <c r="D560" s="678"/>
      <c r="E560" s="680"/>
      <c r="F560" s="190"/>
      <c r="G560" s="131"/>
      <c r="H560" s="131"/>
      <c r="I560" s="131"/>
      <c r="J560" s="131"/>
      <c r="K560" s="131"/>
      <c r="L560" s="131"/>
    </row>
    <row r="561" spans="2:12" ht="15" customHeight="1" thickBot="1">
      <c r="B561" s="143" t="s">
        <v>1964</v>
      </c>
      <c r="C561" s="144" t="s">
        <v>1965</v>
      </c>
      <c r="D561" s="679"/>
      <c r="E561" s="681"/>
      <c r="F561" s="190"/>
      <c r="G561" s="131"/>
      <c r="H561" s="131"/>
      <c r="I561" s="131"/>
      <c r="J561" s="131"/>
      <c r="K561" s="131"/>
      <c r="L561" s="131"/>
    </row>
    <row r="562" spans="2:12">
      <c r="B562" s="146"/>
      <c r="C562" s="141" t="s">
        <v>1966</v>
      </c>
      <c r="D562" s="678"/>
      <c r="E562" s="680"/>
      <c r="F562" s="190"/>
      <c r="G562" s="131"/>
      <c r="H562" s="131"/>
      <c r="I562" s="131"/>
      <c r="J562" s="131"/>
      <c r="K562" s="131"/>
      <c r="L562" s="131"/>
    </row>
    <row r="563" spans="2:12" ht="15" customHeight="1" thickBot="1">
      <c r="B563" s="146"/>
      <c r="C563" s="144" t="s">
        <v>1967</v>
      </c>
      <c r="D563" s="679"/>
      <c r="E563" s="681"/>
      <c r="F563" s="190"/>
      <c r="G563" s="131"/>
      <c r="H563" s="131"/>
      <c r="I563" s="131"/>
      <c r="J563" s="131"/>
      <c r="K563" s="131"/>
      <c r="L563" s="131"/>
    </row>
    <row r="564" spans="2:12">
      <c r="B564" s="146"/>
      <c r="C564" s="141" t="s">
        <v>1968</v>
      </c>
      <c r="D564" s="678"/>
      <c r="E564" s="680" t="s">
        <v>1969</v>
      </c>
      <c r="F564" s="190"/>
      <c r="G564" s="131"/>
      <c r="H564" s="131"/>
      <c r="I564" s="131"/>
      <c r="J564" s="131"/>
      <c r="K564" s="131"/>
      <c r="L564" s="131"/>
    </row>
    <row r="565" spans="2:12" ht="32" thickBot="1">
      <c r="B565" s="146"/>
      <c r="C565" s="144" t="s">
        <v>1970</v>
      </c>
      <c r="D565" s="679"/>
      <c r="E565" s="681"/>
      <c r="F565" s="190"/>
      <c r="G565" s="131"/>
      <c r="H565" s="131"/>
      <c r="I565" s="131"/>
      <c r="J565" s="131"/>
      <c r="K565" s="131"/>
      <c r="L565" s="131"/>
    </row>
    <row r="566" spans="2:12">
      <c r="B566" s="146"/>
      <c r="C566" s="141" t="s">
        <v>1971</v>
      </c>
      <c r="D566" s="678"/>
      <c r="E566" s="680"/>
      <c r="F566" s="190"/>
      <c r="G566" s="131"/>
      <c r="H566" s="131"/>
      <c r="I566" s="131"/>
      <c r="J566" s="131"/>
      <c r="K566" s="131"/>
      <c r="L566" s="131"/>
    </row>
    <row r="567" spans="2:12" ht="32" thickBot="1">
      <c r="B567" s="146"/>
      <c r="C567" s="144" t="s">
        <v>1972</v>
      </c>
      <c r="D567" s="679"/>
      <c r="E567" s="681"/>
      <c r="F567" s="190"/>
      <c r="G567" s="131"/>
      <c r="H567" s="131"/>
      <c r="I567" s="131"/>
      <c r="J567" s="131"/>
      <c r="K567" s="131"/>
      <c r="L567" s="131"/>
    </row>
    <row r="568" spans="2:12">
      <c r="B568" s="146"/>
      <c r="C568" s="141" t="s">
        <v>1973</v>
      </c>
      <c r="D568" s="678"/>
      <c r="E568" s="680"/>
      <c r="F568" s="190"/>
      <c r="G568" s="131"/>
      <c r="H568" s="131"/>
      <c r="I568" s="131"/>
      <c r="J568" s="131"/>
      <c r="K568" s="131"/>
      <c r="L568" s="131"/>
    </row>
    <row r="569" spans="2:12" ht="16" thickBot="1">
      <c r="B569" s="146"/>
      <c r="C569" s="144" t="s">
        <v>1974</v>
      </c>
      <c r="D569" s="679"/>
      <c r="E569" s="681"/>
      <c r="F569" s="190"/>
      <c r="G569" s="131"/>
      <c r="H569" s="131"/>
      <c r="I569" s="131"/>
      <c r="J569" s="131"/>
      <c r="K569" s="131"/>
      <c r="L569" s="131"/>
    </row>
    <row r="570" spans="2:12">
      <c r="B570" s="146"/>
      <c r="C570" s="141" t="s">
        <v>1975</v>
      </c>
      <c r="D570" s="678"/>
      <c r="E570" s="680"/>
      <c r="F570" s="190"/>
      <c r="G570" s="131"/>
      <c r="H570" s="131"/>
      <c r="I570" s="131"/>
      <c r="J570" s="131"/>
      <c r="K570" s="131"/>
      <c r="L570" s="131"/>
    </row>
    <row r="571" spans="2:12" ht="22" thickBot="1">
      <c r="B571" s="152"/>
      <c r="C571" s="144" t="s">
        <v>1976</v>
      </c>
      <c r="D571" s="679"/>
      <c r="E571" s="681"/>
      <c r="F571" s="190"/>
      <c r="G571" s="131"/>
      <c r="H571" s="131"/>
      <c r="I571" s="131"/>
      <c r="J571" s="131"/>
      <c r="K571" s="131"/>
      <c r="L571" s="131"/>
    </row>
    <row r="572" spans="2:12">
      <c r="B572" s="140" t="s">
        <v>1977</v>
      </c>
      <c r="C572" s="141" t="s">
        <v>1978</v>
      </c>
      <c r="D572" s="678"/>
      <c r="E572" s="680" t="s">
        <v>1979</v>
      </c>
      <c r="F572" s="190"/>
      <c r="G572" s="131"/>
      <c r="H572" s="131"/>
      <c r="I572" s="131"/>
      <c r="J572" s="131"/>
      <c r="K572" s="131"/>
      <c r="L572" s="131"/>
    </row>
    <row r="573" spans="2:12" ht="15" customHeight="1" thickBot="1">
      <c r="B573" s="143" t="s">
        <v>1980</v>
      </c>
      <c r="C573" s="144" t="s">
        <v>1981</v>
      </c>
      <c r="D573" s="679"/>
      <c r="E573" s="681"/>
      <c r="F573" s="190"/>
      <c r="G573" s="131"/>
      <c r="H573" s="131"/>
      <c r="I573" s="131"/>
      <c r="J573" s="131"/>
      <c r="K573" s="131"/>
      <c r="L573" s="131"/>
    </row>
    <row r="574" spans="2:12">
      <c r="B574" s="146"/>
      <c r="C574" s="141" t="s">
        <v>1982</v>
      </c>
      <c r="D574" s="678"/>
      <c r="E574" s="680" t="s">
        <v>1983</v>
      </c>
      <c r="F574" s="190"/>
      <c r="G574" s="131"/>
      <c r="H574" s="131"/>
      <c r="I574" s="131"/>
      <c r="J574" s="131"/>
      <c r="K574" s="131"/>
      <c r="L574" s="131"/>
    </row>
    <row r="575" spans="2:12" ht="16" thickBot="1">
      <c r="B575" s="146"/>
      <c r="C575" s="144" t="s">
        <v>1984</v>
      </c>
      <c r="D575" s="679"/>
      <c r="E575" s="681"/>
      <c r="F575" s="190"/>
      <c r="G575" s="131"/>
      <c r="H575" s="131"/>
      <c r="I575" s="131"/>
      <c r="J575" s="131"/>
      <c r="K575" s="131"/>
      <c r="L575" s="131"/>
    </row>
    <row r="576" spans="2:12">
      <c r="B576" s="146"/>
      <c r="C576" s="141" t="s">
        <v>1985</v>
      </c>
      <c r="D576" s="678"/>
      <c r="E576" s="680"/>
      <c r="F576" s="190"/>
      <c r="G576" s="131"/>
      <c r="H576" s="131"/>
      <c r="I576" s="131"/>
      <c r="J576" s="131"/>
      <c r="K576" s="131"/>
      <c r="L576" s="131"/>
    </row>
    <row r="577" spans="2:12" ht="16" thickBot="1">
      <c r="B577" s="146"/>
      <c r="C577" s="144" t="s">
        <v>1986</v>
      </c>
      <c r="D577" s="679"/>
      <c r="E577" s="681"/>
      <c r="F577" s="190"/>
      <c r="G577" s="131"/>
      <c r="H577" s="131"/>
      <c r="I577" s="131"/>
      <c r="J577" s="131"/>
      <c r="K577" s="131"/>
      <c r="L577" s="131"/>
    </row>
    <row r="578" spans="2:12">
      <c r="B578" s="146"/>
      <c r="C578" s="141" t="s">
        <v>1987</v>
      </c>
      <c r="D578" s="678"/>
      <c r="E578" s="680" t="s">
        <v>1988</v>
      </c>
      <c r="F578" s="190"/>
      <c r="G578" s="131"/>
      <c r="H578" s="131"/>
      <c r="I578" s="131"/>
      <c r="J578" s="131"/>
      <c r="K578" s="131"/>
      <c r="L578" s="131"/>
    </row>
    <row r="579" spans="2:12" ht="22" thickBot="1">
      <c r="B579" s="146"/>
      <c r="C579" s="144" t="s">
        <v>1989</v>
      </c>
      <c r="D579" s="679"/>
      <c r="E579" s="681"/>
      <c r="F579" s="190"/>
      <c r="G579" s="131"/>
      <c r="H579" s="131"/>
      <c r="I579" s="131"/>
      <c r="J579" s="131"/>
      <c r="K579" s="131"/>
      <c r="L579" s="131"/>
    </row>
    <row r="580" spans="2:12">
      <c r="B580" s="146"/>
      <c r="C580" s="141" t="s">
        <v>1990</v>
      </c>
      <c r="D580" s="678"/>
      <c r="E580" s="680" t="s">
        <v>1991</v>
      </c>
      <c r="F580" s="190"/>
      <c r="G580" s="131"/>
      <c r="H580" s="131"/>
      <c r="I580" s="131"/>
      <c r="J580" s="131"/>
      <c r="K580" s="131"/>
      <c r="L580" s="131"/>
    </row>
    <row r="581" spans="2:12" ht="16" thickBot="1">
      <c r="B581" s="146"/>
      <c r="C581" s="144" t="s">
        <v>1992</v>
      </c>
      <c r="D581" s="679"/>
      <c r="E581" s="681"/>
      <c r="F581" s="190"/>
      <c r="G581" s="131"/>
      <c r="H581" s="131"/>
      <c r="I581" s="131"/>
      <c r="J581" s="131"/>
      <c r="K581" s="131"/>
      <c r="L581" s="131"/>
    </row>
    <row r="582" spans="2:12">
      <c r="B582" s="146"/>
      <c r="C582" s="141" t="s">
        <v>1993</v>
      </c>
      <c r="D582" s="141" t="s">
        <v>1994</v>
      </c>
      <c r="E582" s="680"/>
      <c r="F582" s="190"/>
      <c r="G582" s="131"/>
      <c r="H582" s="131"/>
      <c r="I582" s="131"/>
      <c r="J582" s="131"/>
      <c r="K582" s="131"/>
      <c r="L582" s="131"/>
    </row>
    <row r="583" spans="2:12" ht="22" thickBot="1">
      <c r="B583" s="146"/>
      <c r="C583" s="165" t="s">
        <v>1995</v>
      </c>
      <c r="D583" s="144" t="s">
        <v>1996</v>
      </c>
      <c r="E583" s="681"/>
      <c r="F583" s="190"/>
      <c r="G583" s="131"/>
      <c r="H583" s="131"/>
      <c r="I583" s="131"/>
      <c r="J583" s="131"/>
      <c r="K583" s="131"/>
      <c r="L583" s="131"/>
    </row>
    <row r="584" spans="2:12">
      <c r="B584" s="146"/>
      <c r="C584" s="166"/>
      <c r="D584" s="141" t="s">
        <v>1997</v>
      </c>
      <c r="E584" s="680"/>
      <c r="F584" s="190"/>
      <c r="G584" s="131"/>
      <c r="H584" s="131"/>
      <c r="I584" s="131"/>
      <c r="J584" s="131"/>
      <c r="K584" s="131"/>
      <c r="L584" s="131"/>
    </row>
    <row r="585" spans="2:12" ht="22" thickBot="1">
      <c r="B585" s="146"/>
      <c r="C585" s="167"/>
      <c r="D585" s="144" t="s">
        <v>1998</v>
      </c>
      <c r="E585" s="681"/>
      <c r="F585" s="190"/>
      <c r="G585" s="131"/>
      <c r="H585" s="131"/>
      <c r="I585" s="131"/>
      <c r="J585" s="131"/>
      <c r="K585" s="131"/>
      <c r="L585" s="131"/>
    </row>
    <row r="586" spans="2:12">
      <c r="B586" s="146"/>
      <c r="C586" s="141" t="s">
        <v>1999</v>
      </c>
      <c r="D586" s="678"/>
      <c r="E586" s="680" t="s">
        <v>2000</v>
      </c>
      <c r="F586" s="190"/>
      <c r="G586" s="131"/>
      <c r="H586" s="131"/>
      <c r="I586" s="131"/>
      <c r="J586" s="131"/>
      <c r="K586" s="131"/>
      <c r="L586" s="131"/>
    </row>
    <row r="587" spans="2:12" ht="16" thickBot="1">
      <c r="B587" s="146"/>
      <c r="C587" s="144" t="s">
        <v>162</v>
      </c>
      <c r="D587" s="679"/>
      <c r="E587" s="681"/>
      <c r="F587" s="190"/>
      <c r="G587" s="131"/>
      <c r="H587" s="131"/>
      <c r="I587" s="131"/>
      <c r="J587" s="131"/>
      <c r="K587" s="131"/>
      <c r="L587" s="131"/>
    </row>
    <row r="588" spans="2:12">
      <c r="B588" s="146"/>
      <c r="C588" s="141" t="s">
        <v>2001</v>
      </c>
      <c r="D588" s="678"/>
      <c r="E588" s="680"/>
      <c r="F588" s="190"/>
      <c r="G588" s="131"/>
      <c r="H588" s="131"/>
      <c r="I588" s="131"/>
      <c r="J588" s="131"/>
      <c r="K588" s="131"/>
      <c r="L588" s="131"/>
    </row>
    <row r="589" spans="2:12" ht="16" thickBot="1">
      <c r="B589" s="152"/>
      <c r="C589" s="144" t="s">
        <v>2002</v>
      </c>
      <c r="D589" s="679"/>
      <c r="E589" s="681"/>
      <c r="F589" s="190"/>
      <c r="G589" s="131"/>
      <c r="H589" s="131"/>
      <c r="I589" s="131"/>
      <c r="J589" s="131"/>
      <c r="K589" s="131"/>
      <c r="L589" s="131"/>
    </row>
    <row r="590" spans="2:12">
      <c r="B590" s="140" t="s">
        <v>2003</v>
      </c>
      <c r="C590" s="678"/>
      <c r="D590" s="678"/>
      <c r="E590" s="680"/>
      <c r="F590" s="190"/>
      <c r="G590" s="131"/>
      <c r="H590" s="131"/>
      <c r="I590" s="131"/>
      <c r="J590" s="131"/>
      <c r="K590" s="131"/>
      <c r="L590" s="131"/>
    </row>
    <row r="591" spans="2:12" ht="42" thickBot="1">
      <c r="B591" s="145" t="s">
        <v>2004</v>
      </c>
      <c r="C591" s="679"/>
      <c r="D591" s="679"/>
      <c r="E591" s="681"/>
      <c r="F591" s="190"/>
      <c r="G591" s="131"/>
      <c r="H591" s="131"/>
      <c r="I591" s="131"/>
      <c r="J591" s="131"/>
      <c r="K591" s="131"/>
      <c r="L591" s="131"/>
    </row>
    <row r="592" spans="2:12" ht="16" thickBot="1">
      <c r="B592" s="195" t="s">
        <v>1647</v>
      </c>
      <c r="C592" s="196"/>
      <c r="D592" s="196"/>
      <c r="E592" s="197"/>
      <c r="F592" s="194"/>
      <c r="G592" s="131"/>
      <c r="H592" s="131"/>
      <c r="I592" s="131"/>
      <c r="J592" s="131"/>
      <c r="K592" s="131"/>
      <c r="L592" s="131"/>
    </row>
    <row r="593" spans="2:12">
      <c r="B593" s="132"/>
      <c r="C593" s="132"/>
      <c r="D593" s="132"/>
      <c r="E593" s="132"/>
      <c r="G593" s="131"/>
      <c r="H593" s="131"/>
      <c r="I593" s="131"/>
      <c r="J593" s="131"/>
      <c r="K593" s="131"/>
      <c r="L593" s="131"/>
    </row>
    <row r="594" spans="2:12">
      <c r="B594" s="132"/>
      <c r="C594" s="132"/>
      <c r="D594" s="132"/>
      <c r="E594" s="132"/>
      <c r="G594" s="131"/>
      <c r="H594" s="131"/>
      <c r="I594" s="131"/>
      <c r="J594" s="131"/>
      <c r="K594" s="131"/>
      <c r="L594" s="131"/>
    </row>
    <row r="595" spans="2:12">
      <c r="B595" s="132"/>
      <c r="C595" s="132"/>
      <c r="D595" s="132"/>
      <c r="E595" s="132"/>
      <c r="G595" s="131"/>
      <c r="H595" s="131"/>
      <c r="I595" s="131"/>
      <c r="J595" s="131"/>
      <c r="K595" s="131"/>
      <c r="L595" s="131"/>
    </row>
    <row r="596" spans="2:12">
      <c r="B596" s="132"/>
      <c r="C596" s="132"/>
      <c r="D596" s="132"/>
      <c r="E596" s="132"/>
      <c r="G596" s="131"/>
      <c r="H596" s="131"/>
      <c r="I596" s="131"/>
      <c r="J596" s="131"/>
      <c r="K596" s="131"/>
      <c r="L596" s="131"/>
    </row>
    <row r="597" spans="2:12">
      <c r="B597" s="132"/>
      <c r="C597" s="132"/>
      <c r="D597" s="132"/>
      <c r="E597" s="132"/>
      <c r="G597" s="131"/>
      <c r="H597" s="131"/>
      <c r="I597" s="131"/>
      <c r="J597" s="131"/>
      <c r="K597" s="131"/>
      <c r="L597" s="131"/>
    </row>
    <row r="598" spans="2:12">
      <c r="B598" s="132"/>
      <c r="C598" s="132"/>
      <c r="D598" s="132"/>
      <c r="E598" s="132"/>
      <c r="G598" s="131"/>
      <c r="H598" s="131"/>
      <c r="I598" s="131"/>
      <c r="J598" s="131"/>
      <c r="K598" s="131"/>
      <c r="L598" s="131"/>
    </row>
    <row r="599" spans="2:12">
      <c r="B599" s="132"/>
      <c r="C599" s="132"/>
      <c r="D599" s="132"/>
      <c r="E599" s="132"/>
      <c r="G599" s="131"/>
      <c r="H599" s="131"/>
      <c r="I599" s="131"/>
      <c r="J599" s="131"/>
      <c r="K599" s="131"/>
      <c r="L599" s="131"/>
    </row>
    <row r="600" spans="2:12">
      <c r="B600" s="132"/>
      <c r="C600" s="132"/>
      <c r="D600" s="132"/>
      <c r="E600" s="132"/>
      <c r="G600" s="131"/>
      <c r="H600" s="131"/>
      <c r="I600" s="131"/>
      <c r="J600" s="131"/>
      <c r="K600" s="131"/>
      <c r="L600" s="131"/>
    </row>
    <row r="601" spans="2:12">
      <c r="B601" s="132"/>
      <c r="C601" s="132"/>
      <c r="D601" s="132"/>
      <c r="E601" s="132"/>
      <c r="G601" s="131"/>
      <c r="H601" s="131"/>
      <c r="I601" s="131"/>
      <c r="J601" s="131"/>
      <c r="K601" s="131"/>
      <c r="L601" s="131"/>
    </row>
    <row r="602" spans="2:12">
      <c r="B602" s="132"/>
      <c r="C602" s="132"/>
      <c r="D602" s="132"/>
      <c r="E602" s="132"/>
      <c r="G602" s="131"/>
      <c r="H602" s="131"/>
      <c r="I602" s="131"/>
      <c r="J602" s="131"/>
      <c r="K602" s="131"/>
      <c r="L602" s="131"/>
    </row>
    <row r="603" spans="2:12">
      <c r="B603" s="132"/>
      <c r="C603" s="132"/>
      <c r="D603" s="132"/>
      <c r="E603" s="132"/>
      <c r="G603" s="131"/>
      <c r="H603" s="131"/>
      <c r="I603" s="131"/>
      <c r="J603" s="131"/>
      <c r="K603" s="131"/>
      <c r="L603" s="131"/>
    </row>
    <row r="604" spans="2:12">
      <c r="B604" s="132"/>
      <c r="C604" s="132"/>
      <c r="D604" s="132"/>
      <c r="E604" s="132"/>
      <c r="G604" s="131"/>
      <c r="H604" s="131"/>
      <c r="I604" s="131"/>
      <c r="J604" s="131"/>
      <c r="K604" s="131"/>
      <c r="L604" s="131"/>
    </row>
    <row r="605" spans="2:12">
      <c r="B605" s="132"/>
      <c r="C605" s="132"/>
      <c r="D605" s="132"/>
      <c r="E605" s="132"/>
      <c r="G605" s="131"/>
      <c r="H605" s="131"/>
      <c r="I605" s="131"/>
      <c r="J605" s="131"/>
      <c r="K605" s="131"/>
      <c r="L605" s="131"/>
    </row>
    <row r="606" spans="2:12">
      <c r="B606" s="132"/>
      <c r="C606" s="132"/>
      <c r="D606" s="132"/>
      <c r="E606" s="132"/>
      <c r="G606" s="131"/>
      <c r="H606" s="131"/>
      <c r="I606" s="131"/>
      <c r="J606" s="131"/>
      <c r="K606" s="131"/>
      <c r="L606" s="131"/>
    </row>
    <row r="607" spans="2:12">
      <c r="B607" s="132"/>
      <c r="C607" s="132"/>
      <c r="D607" s="132"/>
      <c r="E607" s="132"/>
      <c r="G607" s="131"/>
      <c r="H607" s="131"/>
      <c r="I607" s="131"/>
      <c r="J607" s="131"/>
      <c r="K607" s="131"/>
      <c r="L607" s="131"/>
    </row>
    <row r="608" spans="2:12">
      <c r="B608" s="132"/>
      <c r="C608" s="132"/>
      <c r="D608" s="132"/>
      <c r="E608" s="132"/>
      <c r="G608" s="131"/>
      <c r="H608" s="131"/>
      <c r="I608" s="131"/>
      <c r="J608" s="131"/>
      <c r="K608" s="131"/>
      <c r="L608" s="131"/>
    </row>
    <row r="609" spans="2:12">
      <c r="B609" s="132"/>
      <c r="C609" s="132"/>
      <c r="D609" s="132"/>
      <c r="E609" s="132"/>
      <c r="G609" s="131"/>
      <c r="H609" s="131"/>
      <c r="I609" s="131"/>
      <c r="J609" s="131"/>
      <c r="K609" s="131"/>
      <c r="L609" s="131"/>
    </row>
    <row r="610" spans="2:12">
      <c r="B610" s="132"/>
      <c r="C610" s="132"/>
      <c r="D610" s="132"/>
      <c r="E610" s="132"/>
      <c r="G610" s="131"/>
      <c r="H610" s="131"/>
      <c r="I610" s="131"/>
      <c r="J610" s="131"/>
      <c r="K610" s="131"/>
      <c r="L610" s="131"/>
    </row>
    <row r="611" spans="2:12">
      <c r="B611" s="132"/>
      <c r="C611" s="132"/>
      <c r="D611" s="132"/>
      <c r="E611" s="132"/>
      <c r="G611" s="131"/>
      <c r="H611" s="131"/>
      <c r="I611" s="131"/>
      <c r="J611" s="131"/>
      <c r="K611" s="131"/>
      <c r="L611" s="131"/>
    </row>
    <row r="612" spans="2:12">
      <c r="B612" s="132"/>
      <c r="C612" s="132"/>
      <c r="D612" s="132"/>
      <c r="E612" s="132"/>
      <c r="G612" s="131"/>
      <c r="H612" s="131"/>
      <c r="I612" s="131"/>
      <c r="J612" s="131"/>
      <c r="K612" s="131"/>
      <c r="L612" s="131"/>
    </row>
    <row r="613" spans="2:12">
      <c r="B613" s="132"/>
      <c r="C613" s="132"/>
      <c r="D613" s="132"/>
      <c r="E613" s="132"/>
      <c r="G613" s="131"/>
      <c r="H613" s="131"/>
      <c r="I613" s="131"/>
      <c r="J613" s="131"/>
      <c r="K613" s="131"/>
      <c r="L613" s="131"/>
    </row>
    <row r="614" spans="2:12">
      <c r="B614" s="132"/>
      <c r="C614" s="132"/>
      <c r="D614" s="132"/>
      <c r="E614" s="132"/>
      <c r="G614" s="131"/>
      <c r="H614" s="131"/>
      <c r="I614" s="131"/>
      <c r="J614" s="131"/>
      <c r="K614" s="131"/>
      <c r="L614" s="131"/>
    </row>
    <row r="615" spans="2:12">
      <c r="B615" s="132"/>
      <c r="C615" s="132"/>
      <c r="D615" s="132"/>
      <c r="E615" s="132"/>
      <c r="G615" s="131"/>
      <c r="H615" s="131"/>
      <c r="I615" s="131"/>
      <c r="J615" s="131"/>
      <c r="K615" s="131"/>
      <c r="L615" s="131"/>
    </row>
    <row r="616" spans="2:12">
      <c r="B616" s="132"/>
      <c r="C616" s="132"/>
      <c r="D616" s="132"/>
      <c r="E616" s="132"/>
      <c r="G616" s="131"/>
      <c r="H616" s="131"/>
      <c r="I616" s="131"/>
      <c r="J616" s="131"/>
      <c r="K616" s="131"/>
      <c r="L616" s="131"/>
    </row>
    <row r="617" spans="2:12">
      <c r="B617" s="132"/>
      <c r="C617" s="132"/>
      <c r="D617" s="132"/>
      <c r="E617" s="132"/>
      <c r="G617" s="131"/>
      <c r="H617" s="131"/>
      <c r="I617" s="131"/>
      <c r="J617" s="131"/>
      <c r="K617" s="131"/>
      <c r="L617" s="131"/>
    </row>
    <row r="618" spans="2:12">
      <c r="B618" s="132"/>
      <c r="C618" s="132"/>
      <c r="D618" s="132"/>
      <c r="E618" s="132"/>
      <c r="G618" s="131"/>
      <c r="H618" s="131"/>
      <c r="I618" s="131"/>
      <c r="J618" s="131"/>
      <c r="K618" s="131"/>
      <c r="L618" s="131"/>
    </row>
    <row r="619" spans="2:12">
      <c r="B619" s="132"/>
      <c r="C619" s="132"/>
      <c r="D619" s="132"/>
      <c r="E619" s="132"/>
      <c r="G619" s="131"/>
      <c r="H619" s="131"/>
      <c r="I619" s="131"/>
      <c r="J619" s="131"/>
      <c r="K619" s="131"/>
      <c r="L619" s="131"/>
    </row>
    <row r="620" spans="2:12">
      <c r="B620" s="132"/>
      <c r="C620" s="132"/>
      <c r="D620" s="132"/>
      <c r="E620" s="132"/>
      <c r="G620" s="131"/>
      <c r="H620" s="131"/>
      <c r="I620" s="131"/>
      <c r="J620" s="131"/>
      <c r="K620" s="131"/>
      <c r="L620" s="131"/>
    </row>
    <row r="621" spans="2:12">
      <c r="B621" s="132"/>
      <c r="C621" s="132"/>
      <c r="D621" s="132"/>
      <c r="E621" s="132"/>
      <c r="G621" s="131"/>
      <c r="H621" s="131"/>
      <c r="I621" s="131"/>
      <c r="J621" s="131"/>
      <c r="K621" s="131"/>
      <c r="L621" s="131"/>
    </row>
    <row r="622" spans="2:12">
      <c r="B622" s="132"/>
      <c r="C622" s="132"/>
      <c r="D622" s="132"/>
      <c r="E622" s="132"/>
      <c r="G622" s="131"/>
      <c r="H622" s="131"/>
      <c r="I622" s="131"/>
      <c r="J622" s="131"/>
      <c r="K622" s="131"/>
      <c r="L622" s="131"/>
    </row>
    <row r="623" spans="2:12">
      <c r="B623" s="132"/>
      <c r="C623" s="132"/>
      <c r="D623" s="132"/>
      <c r="E623" s="132"/>
      <c r="G623" s="131"/>
      <c r="H623" s="131"/>
      <c r="I623" s="131"/>
      <c r="J623" s="131"/>
      <c r="K623" s="131"/>
      <c r="L623" s="131"/>
    </row>
    <row r="624" spans="2:12">
      <c r="B624" s="132"/>
      <c r="C624" s="132"/>
      <c r="D624" s="132"/>
      <c r="E624" s="132"/>
      <c r="G624" s="131"/>
      <c r="H624" s="131"/>
      <c r="I624" s="131"/>
      <c r="J624" s="131"/>
      <c r="K624" s="131"/>
      <c r="L624" s="131"/>
    </row>
    <row r="625" spans="2:12">
      <c r="B625" s="132"/>
      <c r="C625" s="132"/>
      <c r="D625" s="132"/>
      <c r="E625" s="132"/>
      <c r="G625" s="131"/>
      <c r="H625" s="131"/>
      <c r="I625" s="131"/>
      <c r="J625" s="131"/>
      <c r="K625" s="131"/>
      <c r="L625" s="131"/>
    </row>
    <row r="626" spans="2:12">
      <c r="B626" s="132"/>
      <c r="C626" s="132"/>
      <c r="D626" s="132"/>
      <c r="E626" s="132"/>
      <c r="G626" s="131"/>
      <c r="H626" s="131"/>
      <c r="I626" s="131"/>
      <c r="J626" s="131"/>
      <c r="K626" s="131"/>
      <c r="L626" s="131"/>
    </row>
    <row r="627" spans="2:12">
      <c r="B627" s="132"/>
      <c r="C627" s="132"/>
      <c r="D627" s="132"/>
      <c r="E627" s="132"/>
      <c r="G627" s="131"/>
      <c r="H627" s="131"/>
      <c r="I627" s="131"/>
      <c r="J627" s="131"/>
      <c r="K627" s="131"/>
      <c r="L627" s="131"/>
    </row>
    <row r="628" spans="2:12">
      <c r="B628" s="132"/>
      <c r="C628" s="132"/>
      <c r="D628" s="132"/>
      <c r="E628" s="132"/>
      <c r="G628" s="131"/>
      <c r="H628" s="131"/>
      <c r="I628" s="131"/>
      <c r="J628" s="131"/>
      <c r="K628" s="131"/>
      <c r="L628" s="131"/>
    </row>
    <row r="629" spans="2:12">
      <c r="B629" s="132"/>
      <c r="C629" s="132"/>
      <c r="D629" s="132"/>
      <c r="E629" s="132"/>
      <c r="G629" s="131"/>
      <c r="H629" s="131"/>
      <c r="I629" s="131"/>
      <c r="J629" s="131"/>
      <c r="K629" s="131"/>
      <c r="L629" s="131"/>
    </row>
    <row r="630" spans="2:12">
      <c r="B630" s="132"/>
      <c r="C630" s="132"/>
      <c r="D630" s="132"/>
      <c r="E630" s="132"/>
      <c r="G630" s="131"/>
      <c r="H630" s="131"/>
      <c r="I630" s="131"/>
      <c r="J630" s="131"/>
      <c r="K630" s="131"/>
      <c r="L630" s="131"/>
    </row>
    <row r="631" spans="2:12">
      <c r="B631" s="132"/>
      <c r="C631" s="132"/>
      <c r="D631" s="132"/>
      <c r="E631" s="132"/>
      <c r="G631" s="131"/>
      <c r="H631" s="131"/>
      <c r="I631" s="131"/>
      <c r="J631" s="131"/>
      <c r="K631" s="131"/>
      <c r="L631" s="131"/>
    </row>
    <row r="632" spans="2:12">
      <c r="B632" s="132"/>
      <c r="C632" s="132"/>
      <c r="D632" s="132"/>
      <c r="E632" s="132"/>
      <c r="G632" s="131"/>
      <c r="H632" s="131"/>
      <c r="I632" s="131"/>
      <c r="J632" s="131"/>
      <c r="K632" s="131"/>
      <c r="L632" s="131"/>
    </row>
    <row r="633" spans="2:12">
      <c r="B633" s="132"/>
      <c r="C633" s="132"/>
      <c r="D633" s="132"/>
      <c r="E633" s="132"/>
      <c r="G633" s="131"/>
      <c r="H633" s="131"/>
      <c r="I633" s="131"/>
      <c r="J633" s="131"/>
      <c r="K633" s="131"/>
      <c r="L633" s="131"/>
    </row>
    <row r="634" spans="2:12">
      <c r="B634" s="132"/>
      <c r="C634" s="132"/>
      <c r="D634" s="132"/>
      <c r="E634" s="132"/>
      <c r="G634" s="131"/>
      <c r="H634" s="131"/>
      <c r="I634" s="131"/>
      <c r="J634" s="131"/>
      <c r="K634" s="131"/>
      <c r="L634" s="131"/>
    </row>
    <row r="635" spans="2:12">
      <c r="B635" s="132"/>
      <c r="C635" s="132"/>
      <c r="D635" s="132"/>
      <c r="E635" s="132"/>
      <c r="G635" s="131"/>
      <c r="H635" s="131"/>
      <c r="I635" s="131"/>
      <c r="J635" s="131"/>
      <c r="K635" s="131"/>
      <c r="L635" s="131"/>
    </row>
    <row r="636" spans="2:12">
      <c r="B636" s="132"/>
      <c r="C636" s="132"/>
      <c r="D636" s="132"/>
      <c r="E636" s="132"/>
      <c r="G636" s="131"/>
      <c r="H636" s="131"/>
      <c r="I636" s="131"/>
      <c r="J636" s="131"/>
      <c r="K636" s="131"/>
      <c r="L636" s="131"/>
    </row>
    <row r="637" spans="2:12">
      <c r="B637" s="132"/>
      <c r="C637" s="132"/>
      <c r="D637" s="132"/>
      <c r="E637" s="132"/>
      <c r="G637" s="131"/>
      <c r="H637" s="131"/>
      <c r="I637" s="131"/>
      <c r="J637" s="131"/>
      <c r="K637" s="131"/>
      <c r="L637" s="131"/>
    </row>
    <row r="638" spans="2:12">
      <c r="B638" s="132"/>
      <c r="C638" s="132"/>
      <c r="D638" s="132"/>
      <c r="E638" s="132"/>
      <c r="G638" s="131"/>
      <c r="H638" s="131"/>
      <c r="I638" s="131"/>
      <c r="J638" s="131"/>
      <c r="K638" s="131"/>
      <c r="L638" s="131"/>
    </row>
    <row r="639" spans="2:12">
      <c r="B639" s="132"/>
      <c r="C639" s="132"/>
      <c r="D639" s="132"/>
      <c r="E639" s="132"/>
      <c r="G639" s="131"/>
      <c r="H639" s="131"/>
      <c r="I639" s="131"/>
      <c r="J639" s="131"/>
      <c r="K639" s="131"/>
      <c r="L639" s="131"/>
    </row>
    <row r="640" spans="2:12">
      <c r="B640" s="132"/>
      <c r="C640" s="132"/>
      <c r="D640" s="132"/>
      <c r="E640" s="132"/>
      <c r="G640" s="131"/>
      <c r="H640" s="131"/>
      <c r="I640" s="131"/>
      <c r="J640" s="131"/>
      <c r="K640" s="131"/>
      <c r="L640" s="131"/>
    </row>
    <row r="641" spans="2:12">
      <c r="B641" s="132"/>
      <c r="C641" s="132"/>
      <c r="D641" s="132"/>
      <c r="E641" s="132"/>
      <c r="G641" s="131"/>
      <c r="H641" s="131"/>
      <c r="I641" s="131"/>
      <c r="J641" s="131"/>
      <c r="K641" s="131"/>
      <c r="L641" s="131"/>
    </row>
    <row r="642" spans="2:12">
      <c r="B642" s="132"/>
      <c r="C642" s="132"/>
      <c r="D642" s="132"/>
      <c r="E642" s="132"/>
      <c r="G642" s="131"/>
      <c r="H642" s="131"/>
      <c r="I642" s="131"/>
      <c r="J642" s="131"/>
      <c r="K642" s="131"/>
      <c r="L642" s="131"/>
    </row>
    <row r="643" spans="2:12">
      <c r="B643" s="132"/>
      <c r="C643" s="132"/>
      <c r="D643" s="132"/>
      <c r="E643" s="132"/>
      <c r="G643" s="131"/>
      <c r="H643" s="131"/>
      <c r="I643" s="131"/>
      <c r="J643" s="131"/>
      <c r="K643" s="131"/>
      <c r="L643" s="131"/>
    </row>
    <row r="644" spans="2:12">
      <c r="B644" s="132"/>
      <c r="C644" s="132"/>
      <c r="D644" s="132"/>
      <c r="E644" s="132"/>
      <c r="G644" s="131"/>
      <c r="H644" s="131"/>
      <c r="I644" s="131"/>
      <c r="J644" s="131"/>
      <c r="K644" s="131"/>
      <c r="L644" s="131"/>
    </row>
    <row r="645" spans="2:12">
      <c r="B645" s="132"/>
      <c r="C645" s="132"/>
      <c r="D645" s="132"/>
      <c r="E645" s="132"/>
      <c r="G645" s="131"/>
      <c r="H645" s="131"/>
      <c r="I645" s="131"/>
      <c r="J645" s="131"/>
      <c r="K645" s="131"/>
      <c r="L645" s="131"/>
    </row>
    <row r="646" spans="2:12">
      <c r="B646" s="132"/>
      <c r="C646" s="132"/>
      <c r="D646" s="132"/>
      <c r="E646" s="132"/>
      <c r="G646" s="131"/>
      <c r="H646" s="131"/>
      <c r="I646" s="131"/>
      <c r="J646" s="131"/>
      <c r="K646" s="131"/>
      <c r="L646" s="131"/>
    </row>
    <row r="647" spans="2:12">
      <c r="B647" s="132"/>
      <c r="C647" s="132"/>
      <c r="D647" s="132"/>
      <c r="E647" s="132"/>
      <c r="G647" s="131"/>
      <c r="H647" s="131"/>
      <c r="I647" s="131"/>
      <c r="J647" s="131"/>
      <c r="K647" s="131"/>
      <c r="L647" s="131"/>
    </row>
    <row r="648" spans="2:12">
      <c r="B648" s="132"/>
      <c r="C648" s="132"/>
      <c r="D648" s="132"/>
      <c r="E648" s="132"/>
      <c r="G648" s="131"/>
      <c r="H648" s="131"/>
      <c r="I648" s="131"/>
      <c r="J648" s="131"/>
      <c r="K648" s="131"/>
      <c r="L648" s="131"/>
    </row>
    <row r="649" spans="2:12">
      <c r="B649" s="132"/>
      <c r="C649" s="132"/>
      <c r="D649" s="132"/>
      <c r="E649" s="132"/>
      <c r="G649" s="131"/>
      <c r="H649" s="131"/>
      <c r="I649" s="131"/>
      <c r="J649" s="131"/>
      <c r="K649" s="131"/>
      <c r="L649" s="131"/>
    </row>
    <row r="650" spans="2:12">
      <c r="B650" s="132"/>
      <c r="C650" s="132"/>
      <c r="D650" s="132"/>
      <c r="E650" s="132"/>
      <c r="G650" s="131"/>
      <c r="H650" s="131"/>
      <c r="I650" s="131"/>
      <c r="J650" s="131"/>
      <c r="K650" s="131"/>
      <c r="L650" s="131"/>
    </row>
    <row r="651" spans="2:12">
      <c r="B651" s="132"/>
      <c r="C651" s="132"/>
      <c r="D651" s="132"/>
      <c r="E651" s="132"/>
      <c r="G651" s="131"/>
      <c r="H651" s="131"/>
      <c r="I651" s="131"/>
      <c r="J651" s="131"/>
      <c r="K651" s="131"/>
      <c r="L651" s="131"/>
    </row>
    <row r="652" spans="2:12">
      <c r="B652" s="132"/>
      <c r="C652" s="132"/>
      <c r="D652" s="132"/>
      <c r="E652" s="132"/>
      <c r="G652" s="131"/>
      <c r="H652" s="131"/>
      <c r="I652" s="131"/>
      <c r="J652" s="131"/>
      <c r="K652" s="131"/>
      <c r="L652" s="131"/>
    </row>
    <row r="653" spans="2:12">
      <c r="B653" s="132"/>
      <c r="C653" s="132"/>
      <c r="D653" s="132"/>
      <c r="E653" s="132"/>
      <c r="G653" s="131"/>
      <c r="H653" s="131"/>
      <c r="I653" s="131"/>
      <c r="J653" s="131"/>
      <c r="K653" s="131"/>
      <c r="L653" s="131"/>
    </row>
    <row r="654" spans="2:12">
      <c r="B654" s="132"/>
      <c r="C654" s="132"/>
      <c r="D654" s="132"/>
      <c r="E654" s="132"/>
      <c r="G654" s="131"/>
      <c r="H654" s="131"/>
      <c r="I654" s="131"/>
      <c r="J654" s="131"/>
      <c r="K654" s="131"/>
      <c r="L654" s="131"/>
    </row>
    <row r="655" spans="2:12">
      <c r="B655" s="132"/>
      <c r="C655" s="132"/>
      <c r="D655" s="132"/>
      <c r="E655" s="132"/>
      <c r="G655" s="131"/>
      <c r="H655" s="131"/>
      <c r="I655" s="131"/>
      <c r="J655" s="131"/>
      <c r="K655" s="131"/>
      <c r="L655" s="131"/>
    </row>
    <row r="656" spans="2:12">
      <c r="B656" s="132"/>
      <c r="C656" s="132"/>
      <c r="D656" s="132"/>
      <c r="E656" s="132"/>
      <c r="G656" s="131"/>
      <c r="H656" s="131"/>
      <c r="I656" s="131"/>
      <c r="J656" s="131"/>
      <c r="K656" s="131"/>
      <c r="L656" s="131"/>
    </row>
    <row r="657" spans="2:12">
      <c r="B657" s="132"/>
      <c r="C657" s="132"/>
      <c r="D657" s="132"/>
      <c r="E657" s="132"/>
      <c r="G657" s="131"/>
      <c r="H657" s="131"/>
      <c r="I657" s="131"/>
      <c r="J657" s="131"/>
      <c r="K657" s="131"/>
      <c r="L657" s="131"/>
    </row>
    <row r="658" spans="2:12">
      <c r="B658" s="132"/>
      <c r="C658" s="132"/>
      <c r="D658" s="132"/>
      <c r="E658" s="132"/>
      <c r="G658" s="131"/>
      <c r="H658" s="131"/>
      <c r="I658" s="131"/>
      <c r="J658" s="131"/>
      <c r="K658" s="131"/>
      <c r="L658" s="131"/>
    </row>
    <row r="659" spans="2:12">
      <c r="B659" s="132"/>
      <c r="C659" s="132"/>
      <c r="D659" s="132"/>
      <c r="E659" s="132"/>
      <c r="G659" s="131"/>
      <c r="H659" s="131"/>
      <c r="I659" s="131"/>
      <c r="J659" s="131"/>
      <c r="K659" s="131"/>
      <c r="L659" s="131"/>
    </row>
    <row r="660" spans="2:12">
      <c r="B660" s="132"/>
      <c r="C660" s="132"/>
      <c r="D660" s="132"/>
      <c r="E660" s="132"/>
      <c r="G660" s="131"/>
      <c r="H660" s="131"/>
      <c r="I660" s="131"/>
      <c r="J660" s="131"/>
      <c r="K660" s="131"/>
      <c r="L660" s="131"/>
    </row>
    <row r="661" spans="2:12">
      <c r="B661" s="132"/>
      <c r="C661" s="132"/>
      <c r="D661" s="132"/>
      <c r="E661" s="132"/>
      <c r="G661" s="131"/>
      <c r="H661" s="131"/>
      <c r="I661" s="131"/>
      <c r="J661" s="131"/>
      <c r="K661" s="131"/>
      <c r="L661" s="131"/>
    </row>
    <row r="662" spans="2:12">
      <c r="B662" s="132"/>
      <c r="C662" s="132"/>
      <c r="D662" s="132"/>
      <c r="E662" s="132"/>
      <c r="G662" s="131"/>
      <c r="H662" s="131"/>
      <c r="I662" s="131"/>
      <c r="J662" s="131"/>
      <c r="K662" s="131"/>
      <c r="L662" s="131"/>
    </row>
    <row r="663" spans="2:12">
      <c r="B663" s="132"/>
      <c r="C663" s="132"/>
      <c r="D663" s="132"/>
      <c r="E663" s="132"/>
      <c r="G663" s="131"/>
      <c r="H663" s="131"/>
      <c r="I663" s="131"/>
      <c r="J663" s="131"/>
      <c r="K663" s="131"/>
      <c r="L663" s="131"/>
    </row>
    <row r="664" spans="2:12">
      <c r="B664" s="132"/>
      <c r="C664" s="132"/>
      <c r="D664" s="132"/>
      <c r="E664" s="132"/>
      <c r="G664" s="131"/>
      <c r="H664" s="131"/>
      <c r="I664" s="131"/>
      <c r="J664" s="131"/>
      <c r="K664" s="131"/>
      <c r="L664" s="131"/>
    </row>
    <row r="665" spans="2:12">
      <c r="B665" s="132"/>
      <c r="C665" s="132"/>
      <c r="D665" s="132"/>
      <c r="E665" s="132"/>
      <c r="G665" s="131"/>
      <c r="H665" s="131"/>
      <c r="I665" s="131"/>
      <c r="J665" s="131"/>
      <c r="K665" s="131"/>
      <c r="L665" s="131"/>
    </row>
    <row r="666" spans="2:12">
      <c r="B666" s="132"/>
      <c r="C666" s="132"/>
      <c r="D666" s="132"/>
      <c r="E666" s="132"/>
      <c r="G666" s="131"/>
      <c r="H666" s="131"/>
      <c r="I666" s="131"/>
      <c r="J666" s="131"/>
      <c r="K666" s="131"/>
      <c r="L666" s="131"/>
    </row>
    <row r="667" spans="2:12">
      <c r="B667" s="132"/>
      <c r="C667" s="132"/>
      <c r="D667" s="132"/>
      <c r="E667" s="132"/>
      <c r="G667" s="131"/>
      <c r="H667" s="131"/>
      <c r="I667" s="131"/>
      <c r="J667" s="131"/>
      <c r="K667" s="131"/>
      <c r="L667" s="131"/>
    </row>
    <row r="668" spans="2:12">
      <c r="B668" s="132"/>
      <c r="C668" s="132"/>
      <c r="D668" s="132"/>
      <c r="E668" s="132"/>
      <c r="G668" s="131"/>
      <c r="H668" s="131"/>
      <c r="I668" s="131"/>
      <c r="J668" s="131"/>
      <c r="K668" s="131"/>
      <c r="L668" s="131"/>
    </row>
    <row r="669" spans="2:12">
      <c r="B669" s="132"/>
      <c r="C669" s="132"/>
      <c r="D669" s="132"/>
      <c r="E669" s="132"/>
      <c r="G669" s="131"/>
      <c r="H669" s="131"/>
      <c r="I669" s="131"/>
      <c r="J669" s="131"/>
      <c r="K669" s="131"/>
      <c r="L669" s="131"/>
    </row>
    <row r="670" spans="2:12">
      <c r="B670" s="132"/>
      <c r="C670" s="132"/>
      <c r="D670" s="132"/>
      <c r="E670" s="132"/>
      <c r="G670" s="131"/>
      <c r="H670" s="131"/>
      <c r="I670" s="131"/>
      <c r="J670" s="131"/>
      <c r="K670" s="131"/>
      <c r="L670" s="131"/>
    </row>
    <row r="671" spans="2:12">
      <c r="B671" s="132"/>
      <c r="C671" s="132"/>
      <c r="D671" s="132"/>
      <c r="E671" s="132"/>
      <c r="G671" s="131"/>
      <c r="H671" s="131"/>
      <c r="I671" s="131"/>
      <c r="J671" s="131"/>
      <c r="K671" s="131"/>
      <c r="L671" s="131"/>
    </row>
    <row r="672" spans="2:12">
      <c r="B672" s="132"/>
      <c r="C672" s="132"/>
      <c r="D672" s="132"/>
      <c r="E672" s="132"/>
      <c r="G672" s="131"/>
      <c r="H672" s="131"/>
      <c r="I672" s="131"/>
      <c r="J672" s="131"/>
      <c r="K672" s="131"/>
      <c r="L672" s="131"/>
    </row>
    <row r="673" spans="2:12">
      <c r="B673" s="132"/>
      <c r="C673" s="132"/>
      <c r="D673" s="132"/>
      <c r="E673" s="132"/>
      <c r="G673" s="131"/>
      <c r="H673" s="131"/>
      <c r="I673" s="131"/>
      <c r="J673" s="131"/>
      <c r="K673" s="131"/>
      <c r="L673" s="131"/>
    </row>
    <row r="674" spans="2:12">
      <c r="B674" s="132"/>
      <c r="C674" s="132"/>
      <c r="D674" s="132"/>
      <c r="E674" s="132"/>
      <c r="G674" s="131"/>
      <c r="H674" s="131"/>
      <c r="I674" s="131"/>
      <c r="J674" s="131"/>
      <c r="K674" s="131"/>
      <c r="L674" s="131"/>
    </row>
    <row r="675" spans="2:12">
      <c r="B675" s="132"/>
      <c r="C675" s="132"/>
      <c r="D675" s="132"/>
      <c r="E675" s="132"/>
      <c r="G675" s="131"/>
      <c r="H675" s="131"/>
      <c r="I675" s="131"/>
      <c r="J675" s="131"/>
      <c r="K675" s="131"/>
      <c r="L675" s="131"/>
    </row>
    <row r="676" spans="2:12">
      <c r="B676" s="132"/>
      <c r="C676" s="132"/>
      <c r="D676" s="132"/>
      <c r="E676" s="132"/>
      <c r="G676" s="131"/>
      <c r="H676" s="131"/>
      <c r="I676" s="131"/>
      <c r="J676" s="131"/>
      <c r="K676" s="131"/>
      <c r="L676" s="131"/>
    </row>
    <row r="677" spans="2:12">
      <c r="B677" s="132"/>
      <c r="C677" s="132"/>
      <c r="D677" s="132"/>
      <c r="E677" s="132"/>
      <c r="G677" s="131"/>
      <c r="H677" s="131"/>
      <c r="I677" s="131"/>
      <c r="J677" s="131"/>
      <c r="K677" s="131"/>
      <c r="L677" s="131"/>
    </row>
    <row r="678" spans="2:12">
      <c r="B678" s="132"/>
      <c r="C678" s="132"/>
      <c r="D678" s="132"/>
      <c r="E678" s="132"/>
      <c r="G678" s="131"/>
      <c r="H678" s="131"/>
      <c r="I678" s="131"/>
      <c r="J678" s="131"/>
      <c r="K678" s="131"/>
      <c r="L678" s="131"/>
    </row>
    <row r="679" spans="2:12">
      <c r="B679" s="132"/>
      <c r="C679" s="132"/>
      <c r="D679" s="132"/>
      <c r="E679" s="132"/>
      <c r="G679" s="131"/>
      <c r="H679" s="131"/>
      <c r="I679" s="131"/>
      <c r="J679" s="131"/>
      <c r="K679" s="131"/>
      <c r="L679" s="131"/>
    </row>
    <row r="680" spans="2:12">
      <c r="B680" s="132"/>
      <c r="C680" s="132"/>
      <c r="D680" s="132"/>
      <c r="E680" s="132"/>
      <c r="G680" s="131"/>
      <c r="H680" s="131"/>
      <c r="I680" s="131"/>
      <c r="J680" s="131"/>
      <c r="K680" s="131"/>
      <c r="L680" s="131"/>
    </row>
    <row r="681" spans="2:12">
      <c r="B681" s="132"/>
      <c r="C681" s="132"/>
      <c r="D681" s="132"/>
      <c r="E681" s="132"/>
      <c r="G681" s="131"/>
      <c r="H681" s="131"/>
      <c r="I681" s="131"/>
      <c r="J681" s="131"/>
      <c r="K681" s="131"/>
      <c r="L681" s="131"/>
    </row>
    <row r="682" spans="2:12">
      <c r="B682" s="132"/>
      <c r="C682" s="132"/>
      <c r="D682" s="132"/>
      <c r="E682" s="132"/>
      <c r="G682" s="131"/>
      <c r="H682" s="131"/>
      <c r="I682" s="131"/>
      <c r="J682" s="131"/>
      <c r="K682" s="131"/>
      <c r="L682" s="131"/>
    </row>
    <row r="683" spans="2:12">
      <c r="B683" s="132"/>
      <c r="C683" s="132"/>
      <c r="D683" s="132"/>
      <c r="E683" s="132"/>
      <c r="G683" s="131"/>
      <c r="H683" s="131"/>
      <c r="I683" s="131"/>
      <c r="J683" s="131"/>
      <c r="K683" s="131"/>
      <c r="L683" s="131"/>
    </row>
    <row r="684" spans="2:12">
      <c r="B684" s="132"/>
      <c r="C684" s="132"/>
      <c r="D684" s="132"/>
      <c r="E684" s="132"/>
      <c r="G684" s="131"/>
      <c r="H684" s="131"/>
      <c r="I684" s="131"/>
      <c r="J684" s="131"/>
      <c r="K684" s="131"/>
      <c r="L684" s="131"/>
    </row>
    <row r="685" spans="2:12">
      <c r="B685" s="132"/>
      <c r="C685" s="132"/>
      <c r="D685" s="132"/>
      <c r="E685" s="132"/>
      <c r="G685" s="131"/>
      <c r="H685" s="131"/>
      <c r="I685" s="131"/>
      <c r="J685" s="131"/>
      <c r="K685" s="131"/>
      <c r="L685" s="131"/>
    </row>
    <row r="686" spans="2:12">
      <c r="B686" s="132"/>
      <c r="C686" s="132"/>
      <c r="D686" s="132"/>
      <c r="E686" s="132"/>
      <c r="G686" s="131"/>
      <c r="H686" s="131"/>
      <c r="I686" s="131"/>
      <c r="J686" s="131"/>
      <c r="K686" s="131"/>
      <c r="L686" s="131"/>
    </row>
    <row r="687" spans="2:12">
      <c r="B687" s="132"/>
      <c r="C687" s="132"/>
      <c r="D687" s="132"/>
      <c r="E687" s="132"/>
      <c r="G687" s="131"/>
      <c r="H687" s="131"/>
      <c r="I687" s="131"/>
      <c r="J687" s="131"/>
      <c r="K687" s="131"/>
      <c r="L687" s="131"/>
    </row>
    <row r="688" spans="2:12">
      <c r="B688" s="132"/>
      <c r="C688" s="132"/>
      <c r="D688" s="132"/>
      <c r="E688" s="132"/>
      <c r="G688" s="131"/>
      <c r="H688" s="131"/>
      <c r="I688" s="131"/>
      <c r="J688" s="131"/>
      <c r="K688" s="131"/>
      <c r="L688" s="131"/>
    </row>
    <row r="689" spans="2:12">
      <c r="B689" s="132"/>
      <c r="C689" s="132"/>
      <c r="D689" s="132"/>
      <c r="E689" s="132"/>
      <c r="G689" s="131"/>
      <c r="H689" s="131"/>
      <c r="I689" s="131"/>
      <c r="J689" s="131"/>
      <c r="K689" s="131"/>
      <c r="L689" s="131"/>
    </row>
    <row r="690" spans="2:12">
      <c r="B690" s="132"/>
      <c r="C690" s="132"/>
      <c r="D690" s="132"/>
      <c r="E690" s="132"/>
      <c r="G690" s="131"/>
      <c r="H690" s="131"/>
      <c r="I690" s="131"/>
      <c r="J690" s="131"/>
      <c r="K690" s="131"/>
      <c r="L690" s="131"/>
    </row>
    <row r="691" spans="2:12">
      <c r="B691" s="132"/>
      <c r="C691" s="132"/>
      <c r="D691" s="132"/>
      <c r="E691" s="132"/>
      <c r="G691" s="131"/>
      <c r="H691" s="131"/>
      <c r="I691" s="131"/>
      <c r="J691" s="131"/>
      <c r="K691" s="131"/>
      <c r="L691" s="131"/>
    </row>
    <row r="692" spans="2:12">
      <c r="B692" s="132"/>
      <c r="C692" s="132"/>
      <c r="D692" s="132"/>
      <c r="E692" s="132"/>
      <c r="G692" s="131"/>
      <c r="H692" s="131"/>
      <c r="I692" s="131"/>
      <c r="J692" s="131"/>
      <c r="K692" s="131"/>
      <c r="L692" s="131"/>
    </row>
    <row r="693" spans="2:12">
      <c r="B693" s="132"/>
      <c r="C693" s="132"/>
      <c r="D693" s="132"/>
      <c r="E693" s="132"/>
      <c r="G693" s="131"/>
      <c r="H693" s="131"/>
      <c r="I693" s="131"/>
      <c r="J693" s="131"/>
      <c r="K693" s="131"/>
      <c r="L693" s="131"/>
    </row>
    <row r="694" spans="2:12">
      <c r="B694" s="132"/>
      <c r="C694" s="132"/>
      <c r="D694" s="132"/>
      <c r="E694" s="132"/>
      <c r="G694" s="131"/>
      <c r="H694" s="131"/>
      <c r="I694" s="131"/>
      <c r="J694" s="131"/>
      <c r="K694" s="131"/>
      <c r="L694" s="131"/>
    </row>
    <row r="695" spans="2:12">
      <c r="B695" s="132"/>
      <c r="C695" s="132"/>
      <c r="D695" s="132"/>
      <c r="E695" s="132"/>
      <c r="G695" s="131"/>
      <c r="H695" s="131"/>
      <c r="I695" s="131"/>
      <c r="J695" s="131"/>
      <c r="K695" s="131"/>
      <c r="L695" s="131"/>
    </row>
    <row r="696" spans="2:12">
      <c r="B696" s="132"/>
      <c r="C696" s="132"/>
      <c r="D696" s="132"/>
      <c r="E696" s="132"/>
      <c r="G696" s="131"/>
      <c r="H696" s="131"/>
      <c r="I696" s="131"/>
      <c r="J696" s="131"/>
      <c r="K696" s="131"/>
      <c r="L696" s="131"/>
    </row>
    <row r="697" spans="2:12">
      <c r="B697" s="132"/>
      <c r="C697" s="132"/>
      <c r="D697" s="132"/>
      <c r="E697" s="132"/>
      <c r="G697" s="131"/>
      <c r="H697" s="131"/>
      <c r="I697" s="131"/>
      <c r="J697" s="131"/>
      <c r="K697" s="131"/>
      <c r="L697" s="131"/>
    </row>
    <row r="698" spans="2:12">
      <c r="B698" s="132"/>
      <c r="C698" s="132"/>
      <c r="D698" s="132"/>
      <c r="E698" s="132"/>
      <c r="G698" s="131"/>
      <c r="H698" s="131"/>
      <c r="I698" s="131"/>
      <c r="J698" s="131"/>
      <c r="K698" s="131"/>
      <c r="L698" s="131"/>
    </row>
    <row r="699" spans="2:12">
      <c r="B699" s="132"/>
      <c r="C699" s="132"/>
      <c r="D699" s="132"/>
      <c r="E699" s="132"/>
      <c r="G699" s="131"/>
      <c r="H699" s="131"/>
      <c r="I699" s="131"/>
      <c r="J699" s="131"/>
      <c r="K699" s="131"/>
      <c r="L699" s="131"/>
    </row>
    <row r="700" spans="2:12">
      <c r="B700" s="132"/>
      <c r="C700" s="132"/>
      <c r="D700" s="132"/>
      <c r="E700" s="132"/>
      <c r="G700" s="131"/>
      <c r="H700" s="131"/>
      <c r="I700" s="131"/>
      <c r="J700" s="131"/>
      <c r="K700" s="131"/>
      <c r="L700" s="131"/>
    </row>
    <row r="701" spans="2:12">
      <c r="B701" s="132"/>
      <c r="C701" s="132"/>
      <c r="D701" s="132"/>
      <c r="E701" s="132"/>
      <c r="G701" s="131"/>
      <c r="H701" s="131"/>
      <c r="I701" s="131"/>
      <c r="J701" s="131"/>
      <c r="K701" s="131"/>
      <c r="L701" s="131"/>
    </row>
    <row r="702" spans="2:12">
      <c r="B702" s="132"/>
      <c r="C702" s="132"/>
      <c r="D702" s="132"/>
      <c r="E702" s="132"/>
      <c r="G702" s="131"/>
      <c r="H702" s="131"/>
      <c r="I702" s="131"/>
      <c r="J702" s="131"/>
      <c r="K702" s="131"/>
      <c r="L702" s="131"/>
    </row>
    <row r="703" spans="2:12">
      <c r="B703" s="132"/>
      <c r="C703" s="132"/>
      <c r="D703" s="132"/>
      <c r="E703" s="132"/>
      <c r="G703" s="131"/>
      <c r="H703" s="131"/>
      <c r="I703" s="131"/>
      <c r="J703" s="131"/>
      <c r="K703" s="131"/>
      <c r="L703" s="131"/>
    </row>
    <row r="704" spans="2:12">
      <c r="B704" s="132"/>
      <c r="C704" s="132"/>
      <c r="D704" s="132"/>
      <c r="E704" s="132"/>
      <c r="G704" s="131"/>
      <c r="H704" s="131"/>
      <c r="I704" s="131"/>
      <c r="J704" s="131"/>
      <c r="K704" s="131"/>
      <c r="L704" s="131"/>
    </row>
    <row r="705" spans="2:12">
      <c r="B705" s="132"/>
      <c r="C705" s="132"/>
      <c r="D705" s="132"/>
      <c r="E705" s="132"/>
      <c r="G705" s="131"/>
      <c r="H705" s="131"/>
      <c r="I705" s="131"/>
      <c r="J705" s="131"/>
      <c r="K705" s="131"/>
      <c r="L705" s="131"/>
    </row>
    <row r="706" spans="2:12">
      <c r="B706" s="132"/>
      <c r="C706" s="132"/>
      <c r="D706" s="132"/>
      <c r="E706" s="132"/>
      <c r="G706" s="131"/>
      <c r="H706" s="131"/>
      <c r="I706" s="131"/>
      <c r="J706" s="131"/>
      <c r="K706" s="131"/>
      <c r="L706" s="131"/>
    </row>
    <row r="707" spans="2:12">
      <c r="B707" s="132"/>
      <c r="C707" s="132"/>
      <c r="D707" s="132"/>
      <c r="E707" s="132"/>
      <c r="G707" s="131"/>
      <c r="H707" s="131"/>
      <c r="I707" s="131"/>
      <c r="J707" s="131"/>
      <c r="K707" s="131"/>
      <c r="L707" s="131"/>
    </row>
    <row r="708" spans="2:12">
      <c r="B708" s="132"/>
      <c r="C708" s="132"/>
      <c r="D708" s="132"/>
      <c r="E708" s="132"/>
      <c r="G708" s="131"/>
      <c r="H708" s="131"/>
      <c r="I708" s="131"/>
      <c r="J708" s="131"/>
      <c r="K708" s="131"/>
      <c r="L708" s="131"/>
    </row>
    <row r="709" spans="2:12">
      <c r="B709" s="132"/>
      <c r="C709" s="132"/>
      <c r="D709" s="132"/>
      <c r="E709" s="132"/>
      <c r="G709" s="131"/>
      <c r="H709" s="131"/>
      <c r="I709" s="131"/>
      <c r="J709" s="131"/>
      <c r="K709" s="131"/>
      <c r="L709" s="131"/>
    </row>
    <row r="710" spans="2:12">
      <c r="B710" s="132"/>
      <c r="C710" s="132"/>
      <c r="D710" s="132"/>
      <c r="E710" s="132"/>
      <c r="G710" s="131"/>
      <c r="H710" s="131"/>
      <c r="I710" s="131"/>
      <c r="J710" s="131"/>
      <c r="K710" s="131"/>
      <c r="L710" s="131"/>
    </row>
    <row r="711" spans="2:12">
      <c r="B711" s="132"/>
      <c r="C711" s="132"/>
      <c r="D711" s="132"/>
      <c r="E711" s="132"/>
      <c r="G711" s="131"/>
      <c r="H711" s="131"/>
      <c r="I711" s="131"/>
      <c r="J711" s="131"/>
      <c r="K711" s="131"/>
      <c r="L711" s="131"/>
    </row>
    <row r="712" spans="2:12">
      <c r="B712" s="132"/>
      <c r="C712" s="132"/>
      <c r="D712" s="132"/>
      <c r="E712" s="132"/>
      <c r="G712" s="131"/>
      <c r="H712" s="131"/>
      <c r="I712" s="131"/>
      <c r="J712" s="131"/>
      <c r="K712" s="131"/>
      <c r="L712" s="131"/>
    </row>
    <row r="713" spans="2:12">
      <c r="B713" s="132"/>
      <c r="C713" s="132"/>
      <c r="D713" s="132"/>
      <c r="E713" s="132"/>
      <c r="G713" s="131"/>
      <c r="H713" s="131"/>
      <c r="I713" s="131"/>
      <c r="J713" s="131"/>
      <c r="K713" s="131"/>
      <c r="L713" s="131"/>
    </row>
    <row r="714" spans="2:12">
      <c r="B714" s="132"/>
      <c r="C714" s="132"/>
      <c r="D714" s="132"/>
      <c r="E714" s="132"/>
      <c r="G714" s="131"/>
      <c r="H714" s="131"/>
      <c r="I714" s="131"/>
      <c r="J714" s="131"/>
      <c r="K714" s="131"/>
      <c r="L714" s="131"/>
    </row>
    <row r="715" spans="2:12">
      <c r="B715" s="132"/>
      <c r="C715" s="132"/>
      <c r="D715" s="132"/>
      <c r="E715" s="132"/>
      <c r="G715" s="131"/>
      <c r="H715" s="131"/>
      <c r="I715" s="131"/>
      <c r="J715" s="131"/>
      <c r="K715" s="131"/>
      <c r="L715" s="131"/>
    </row>
    <row r="716" spans="2:12">
      <c r="B716" s="132"/>
      <c r="C716" s="132"/>
      <c r="D716" s="132"/>
      <c r="E716" s="132"/>
      <c r="G716" s="131"/>
      <c r="H716" s="131"/>
      <c r="I716" s="131"/>
      <c r="J716" s="131"/>
      <c r="K716" s="131"/>
      <c r="L716" s="131"/>
    </row>
    <row r="717" spans="2:12">
      <c r="B717" s="132"/>
      <c r="C717" s="132"/>
      <c r="D717" s="132"/>
      <c r="E717" s="132"/>
      <c r="G717" s="131"/>
      <c r="H717" s="131"/>
      <c r="I717" s="131"/>
      <c r="J717" s="131"/>
      <c r="K717" s="131"/>
      <c r="L717" s="131"/>
    </row>
    <row r="718" spans="2:12">
      <c r="B718" s="132"/>
      <c r="C718" s="132"/>
      <c r="D718" s="132"/>
      <c r="E718" s="132"/>
      <c r="G718" s="131"/>
      <c r="H718" s="131"/>
      <c r="I718" s="131"/>
      <c r="J718" s="131"/>
      <c r="K718" s="131"/>
      <c r="L718" s="131"/>
    </row>
    <row r="719" spans="2:12">
      <c r="B719" s="132"/>
      <c r="C719" s="132"/>
      <c r="D719" s="132"/>
      <c r="E719" s="132"/>
      <c r="G719" s="131"/>
      <c r="H719" s="131"/>
      <c r="I719" s="131"/>
      <c r="J719" s="131"/>
      <c r="K719" s="131"/>
      <c r="L719" s="131"/>
    </row>
    <row r="720" spans="2:12">
      <c r="B720" s="132"/>
      <c r="C720" s="132"/>
      <c r="D720" s="132"/>
      <c r="E720" s="132"/>
      <c r="G720" s="131"/>
      <c r="H720" s="131"/>
      <c r="I720" s="131"/>
      <c r="J720" s="131"/>
      <c r="K720" s="131"/>
      <c r="L720" s="131"/>
    </row>
    <row r="721" spans="2:12">
      <c r="B721" s="132"/>
      <c r="C721" s="132"/>
      <c r="D721" s="132"/>
      <c r="E721" s="132"/>
      <c r="G721" s="131"/>
      <c r="H721" s="131"/>
      <c r="I721" s="131"/>
      <c r="J721" s="131"/>
      <c r="K721" s="131"/>
      <c r="L721" s="131"/>
    </row>
    <row r="722" spans="2:12">
      <c r="B722" s="132"/>
      <c r="C722" s="132"/>
      <c r="D722" s="132"/>
      <c r="E722" s="132"/>
      <c r="G722" s="131"/>
      <c r="H722" s="131"/>
      <c r="I722" s="131"/>
      <c r="J722" s="131"/>
      <c r="K722" s="131"/>
      <c r="L722" s="131"/>
    </row>
    <row r="723" spans="2:12">
      <c r="B723" s="132"/>
      <c r="C723" s="132"/>
      <c r="D723" s="132"/>
      <c r="E723" s="132"/>
      <c r="G723" s="131"/>
      <c r="H723" s="131"/>
      <c r="I723" s="131"/>
      <c r="J723" s="131"/>
      <c r="K723" s="131"/>
      <c r="L723" s="131"/>
    </row>
    <row r="724" spans="2:12">
      <c r="B724" s="132"/>
      <c r="C724" s="132"/>
      <c r="D724" s="132"/>
      <c r="E724" s="132"/>
      <c r="G724" s="131"/>
      <c r="H724" s="131"/>
      <c r="I724" s="131"/>
      <c r="J724" s="131"/>
      <c r="K724" s="131"/>
      <c r="L724" s="131"/>
    </row>
    <row r="725" spans="2:12">
      <c r="B725" s="132"/>
      <c r="C725" s="132"/>
      <c r="D725" s="132"/>
      <c r="E725" s="132"/>
      <c r="G725" s="131"/>
      <c r="H725" s="131"/>
      <c r="I725" s="131"/>
      <c r="J725" s="131"/>
      <c r="K725" s="131"/>
      <c r="L725" s="131"/>
    </row>
    <row r="726" spans="2:12">
      <c r="B726" s="132"/>
      <c r="C726" s="132"/>
      <c r="D726" s="132"/>
      <c r="E726" s="132"/>
      <c r="G726" s="131"/>
      <c r="H726" s="131"/>
      <c r="I726" s="131"/>
      <c r="J726" s="131"/>
      <c r="K726" s="131"/>
      <c r="L726" s="131"/>
    </row>
    <row r="727" spans="2:12">
      <c r="B727" s="132"/>
      <c r="C727" s="132"/>
      <c r="D727" s="132"/>
      <c r="E727" s="132"/>
      <c r="G727" s="131"/>
      <c r="H727" s="131"/>
      <c r="I727" s="131"/>
      <c r="J727" s="131"/>
      <c r="K727" s="131"/>
      <c r="L727" s="131"/>
    </row>
    <row r="728" spans="2:12">
      <c r="B728" s="132"/>
      <c r="C728" s="132"/>
      <c r="D728" s="132"/>
      <c r="E728" s="132"/>
      <c r="G728" s="131"/>
      <c r="H728" s="131"/>
      <c r="I728" s="131"/>
      <c r="J728" s="131"/>
      <c r="K728" s="131"/>
      <c r="L728" s="131"/>
    </row>
    <row r="729" spans="2:12">
      <c r="B729" s="132"/>
      <c r="C729" s="132"/>
      <c r="D729" s="132"/>
      <c r="E729" s="132"/>
      <c r="G729" s="131"/>
      <c r="H729" s="131"/>
      <c r="I729" s="131"/>
      <c r="J729" s="131"/>
      <c r="K729" s="131"/>
      <c r="L729" s="131"/>
    </row>
    <row r="730" spans="2:12">
      <c r="B730" s="132"/>
      <c r="C730" s="132"/>
      <c r="D730" s="132"/>
      <c r="E730" s="132"/>
      <c r="G730" s="131"/>
      <c r="H730" s="131"/>
      <c r="I730" s="131"/>
      <c r="J730" s="131"/>
      <c r="K730" s="131"/>
      <c r="L730" s="131"/>
    </row>
    <row r="731" spans="2:12">
      <c r="B731" s="132"/>
      <c r="C731" s="132"/>
      <c r="D731" s="132"/>
      <c r="E731" s="132"/>
      <c r="G731" s="131"/>
      <c r="H731" s="131"/>
      <c r="I731" s="131"/>
      <c r="J731" s="131"/>
      <c r="K731" s="131"/>
      <c r="L731" s="131"/>
    </row>
    <row r="732" spans="2:12">
      <c r="B732" s="132"/>
      <c r="C732" s="132"/>
      <c r="D732" s="132"/>
      <c r="E732" s="132"/>
      <c r="G732" s="131"/>
      <c r="H732" s="131"/>
      <c r="I732" s="131"/>
      <c r="J732" s="131"/>
      <c r="K732" s="131"/>
      <c r="L732" s="131"/>
    </row>
    <row r="733" spans="2:12">
      <c r="B733" s="132"/>
      <c r="C733" s="132"/>
      <c r="D733" s="132"/>
      <c r="E733" s="132"/>
      <c r="G733" s="131"/>
      <c r="H733" s="131"/>
      <c r="I733" s="131"/>
      <c r="J733" s="131"/>
      <c r="K733" s="131"/>
      <c r="L733" s="131"/>
    </row>
    <row r="734" spans="2:12">
      <c r="B734" s="132"/>
      <c r="C734" s="132"/>
      <c r="D734" s="132"/>
      <c r="E734" s="132"/>
      <c r="G734" s="131"/>
      <c r="H734" s="131"/>
      <c r="I734" s="131"/>
      <c r="J734" s="131"/>
      <c r="K734" s="131"/>
      <c r="L734" s="131"/>
    </row>
    <row r="735" spans="2:12">
      <c r="B735" s="132"/>
      <c r="C735" s="132"/>
      <c r="D735" s="132"/>
      <c r="E735" s="132"/>
      <c r="G735" s="131"/>
      <c r="H735" s="131"/>
      <c r="I735" s="131"/>
      <c r="J735" s="131"/>
      <c r="K735" s="131"/>
      <c r="L735" s="131"/>
    </row>
    <row r="736" spans="2:12">
      <c r="B736" s="132"/>
      <c r="C736" s="132"/>
      <c r="D736" s="132"/>
      <c r="E736" s="132"/>
      <c r="G736" s="131"/>
      <c r="H736" s="131"/>
      <c r="I736" s="131"/>
      <c r="J736" s="131"/>
      <c r="K736" s="131"/>
      <c r="L736" s="131"/>
    </row>
    <row r="737" spans="2:12">
      <c r="B737" s="132"/>
      <c r="C737" s="132"/>
      <c r="D737" s="132"/>
      <c r="E737" s="132"/>
      <c r="G737" s="131"/>
      <c r="H737" s="131"/>
      <c r="I737" s="131"/>
      <c r="J737" s="131"/>
      <c r="K737" s="131"/>
      <c r="L737" s="131"/>
    </row>
    <row r="738" spans="2:12">
      <c r="B738" s="132"/>
      <c r="C738" s="132"/>
      <c r="D738" s="132"/>
      <c r="E738" s="132"/>
      <c r="G738" s="131"/>
      <c r="H738" s="131"/>
      <c r="I738" s="131"/>
      <c r="J738" s="131"/>
      <c r="K738" s="131"/>
      <c r="L738" s="131"/>
    </row>
    <row r="739" spans="2:12">
      <c r="B739" s="132"/>
      <c r="C739" s="132"/>
      <c r="D739" s="132"/>
      <c r="E739" s="132"/>
      <c r="G739" s="131"/>
      <c r="H739" s="131"/>
      <c r="I739" s="131"/>
      <c r="J739" s="131"/>
      <c r="K739" s="131"/>
      <c r="L739" s="131"/>
    </row>
    <row r="740" spans="2:12">
      <c r="B740" s="132"/>
      <c r="C740" s="132"/>
      <c r="D740" s="132"/>
      <c r="E740" s="132"/>
      <c r="G740" s="131"/>
      <c r="H740" s="131"/>
      <c r="I740" s="131"/>
      <c r="J740" s="131"/>
      <c r="K740" s="131"/>
      <c r="L740" s="131"/>
    </row>
    <row r="741" spans="2:12">
      <c r="B741" s="132"/>
      <c r="C741" s="132"/>
      <c r="D741" s="132"/>
      <c r="E741" s="132"/>
      <c r="G741" s="131"/>
      <c r="H741" s="131"/>
      <c r="I741" s="131"/>
      <c r="J741" s="131"/>
      <c r="K741" s="131"/>
      <c r="L741" s="131"/>
    </row>
    <row r="742" spans="2:12">
      <c r="B742" s="132"/>
      <c r="C742" s="132"/>
      <c r="D742" s="132"/>
      <c r="E742" s="132"/>
      <c r="G742" s="131"/>
      <c r="H742" s="131"/>
      <c r="I742" s="131"/>
      <c r="J742" s="131"/>
      <c r="K742" s="131"/>
      <c r="L742" s="131"/>
    </row>
    <row r="743" spans="2:12">
      <c r="B743" s="132"/>
      <c r="C743" s="132"/>
      <c r="D743" s="132"/>
      <c r="E743" s="132"/>
      <c r="G743" s="131"/>
      <c r="H743" s="131"/>
      <c r="I743" s="131"/>
      <c r="J743" s="131"/>
      <c r="K743" s="131"/>
      <c r="L743" s="131"/>
    </row>
    <row r="744" spans="2:12">
      <c r="B744" s="132"/>
      <c r="C744" s="132"/>
      <c r="D744" s="132"/>
      <c r="E744" s="132"/>
      <c r="G744" s="131"/>
      <c r="H744" s="131"/>
      <c r="I744" s="131"/>
      <c r="J744" s="131"/>
      <c r="K744" s="131"/>
      <c r="L744" s="131"/>
    </row>
    <row r="745" spans="2:12">
      <c r="B745" s="132"/>
      <c r="C745" s="132"/>
      <c r="D745" s="132"/>
      <c r="E745" s="132"/>
      <c r="G745" s="131"/>
      <c r="H745" s="131"/>
      <c r="I745" s="131"/>
      <c r="J745" s="131"/>
      <c r="K745" s="131"/>
      <c r="L745" s="131"/>
    </row>
    <row r="746" spans="2:12">
      <c r="B746" s="132"/>
      <c r="C746" s="132"/>
      <c r="D746" s="132"/>
      <c r="E746" s="132"/>
      <c r="G746" s="131"/>
      <c r="H746" s="131"/>
      <c r="I746" s="131"/>
      <c r="J746" s="131"/>
      <c r="K746" s="131"/>
      <c r="L746" s="131"/>
    </row>
    <row r="747" spans="2:12">
      <c r="B747" s="132"/>
      <c r="C747" s="132"/>
      <c r="D747" s="132"/>
      <c r="E747" s="132"/>
      <c r="G747" s="131"/>
      <c r="H747" s="131"/>
      <c r="I747" s="131"/>
      <c r="J747" s="131"/>
      <c r="K747" s="131"/>
      <c r="L747" s="131"/>
    </row>
    <row r="748" spans="2:12">
      <c r="B748" s="132"/>
      <c r="C748" s="132"/>
      <c r="D748" s="132"/>
      <c r="E748" s="132"/>
      <c r="G748" s="131"/>
      <c r="H748" s="131"/>
      <c r="I748" s="131"/>
      <c r="J748" s="131"/>
      <c r="K748" s="131"/>
      <c r="L748" s="131"/>
    </row>
    <row r="749" spans="2:12">
      <c r="B749" s="132"/>
      <c r="C749" s="132"/>
      <c r="D749" s="132"/>
      <c r="E749" s="132"/>
      <c r="G749" s="131"/>
      <c r="H749" s="131"/>
      <c r="I749" s="131"/>
      <c r="J749" s="131"/>
      <c r="K749" s="131"/>
      <c r="L749" s="131"/>
    </row>
    <row r="750" spans="2:12">
      <c r="B750" s="132"/>
      <c r="C750" s="132"/>
      <c r="D750" s="132"/>
      <c r="E750" s="132"/>
      <c r="G750" s="131"/>
      <c r="H750" s="131"/>
      <c r="I750" s="131"/>
      <c r="J750" s="131"/>
      <c r="K750" s="131"/>
      <c r="L750" s="131"/>
    </row>
    <row r="751" spans="2:12">
      <c r="B751" s="132"/>
      <c r="C751" s="132"/>
      <c r="D751" s="132"/>
      <c r="E751" s="132"/>
      <c r="G751" s="131"/>
      <c r="H751" s="131"/>
      <c r="I751" s="131"/>
      <c r="J751" s="131"/>
      <c r="K751" s="131"/>
      <c r="L751" s="131"/>
    </row>
    <row r="752" spans="2:12">
      <c r="B752" s="132"/>
      <c r="C752" s="132"/>
      <c r="D752" s="132"/>
      <c r="E752" s="132"/>
      <c r="G752" s="131"/>
      <c r="H752" s="131"/>
      <c r="I752" s="131"/>
      <c r="J752" s="131"/>
      <c r="K752" s="131"/>
      <c r="L752" s="131"/>
    </row>
    <row r="753" spans="2:12">
      <c r="B753" s="132"/>
      <c r="C753" s="132"/>
      <c r="D753" s="132"/>
      <c r="E753" s="132"/>
      <c r="G753" s="131"/>
      <c r="H753" s="131"/>
      <c r="I753" s="131"/>
      <c r="J753" s="131"/>
      <c r="K753" s="131"/>
      <c r="L753" s="131"/>
    </row>
    <row r="754" spans="2:12">
      <c r="B754" s="132"/>
      <c r="C754" s="132"/>
      <c r="D754" s="132"/>
      <c r="E754" s="132"/>
      <c r="G754" s="131"/>
      <c r="H754" s="131"/>
      <c r="I754" s="131"/>
      <c r="J754" s="131"/>
      <c r="K754" s="131"/>
      <c r="L754" s="131"/>
    </row>
    <row r="755" spans="2:12">
      <c r="B755" s="132"/>
      <c r="C755" s="132"/>
      <c r="D755" s="132"/>
      <c r="E755" s="132"/>
      <c r="G755" s="131"/>
      <c r="H755" s="131"/>
      <c r="I755" s="131"/>
      <c r="J755" s="131"/>
      <c r="K755" s="131"/>
      <c r="L755" s="131"/>
    </row>
    <row r="756" spans="2:12">
      <c r="B756" s="132"/>
      <c r="C756" s="132"/>
      <c r="D756" s="132"/>
      <c r="E756" s="132"/>
      <c r="G756" s="131"/>
      <c r="H756" s="131"/>
      <c r="I756" s="131"/>
      <c r="J756" s="131"/>
      <c r="K756" s="131"/>
      <c r="L756" s="131"/>
    </row>
    <row r="757" spans="2:12">
      <c r="B757" s="132"/>
      <c r="C757" s="132"/>
      <c r="D757" s="132"/>
      <c r="E757" s="132"/>
      <c r="G757" s="131"/>
      <c r="H757" s="131"/>
      <c r="I757" s="131"/>
      <c r="J757" s="131"/>
      <c r="K757" s="131"/>
      <c r="L757" s="131"/>
    </row>
    <row r="758" spans="2:12">
      <c r="B758" s="132"/>
      <c r="C758" s="132"/>
      <c r="D758" s="132"/>
      <c r="E758" s="132"/>
      <c r="G758" s="131"/>
      <c r="H758" s="131"/>
      <c r="I758" s="131"/>
      <c r="J758" s="131"/>
      <c r="K758" s="131"/>
      <c r="L758" s="131"/>
    </row>
    <row r="759" spans="2:12">
      <c r="B759" s="132"/>
      <c r="C759" s="132"/>
      <c r="D759" s="132"/>
      <c r="E759" s="132"/>
      <c r="G759" s="131"/>
      <c r="H759" s="131"/>
      <c r="I759" s="131"/>
      <c r="J759" s="131"/>
      <c r="K759" s="131"/>
      <c r="L759" s="131"/>
    </row>
    <row r="760" spans="2:12">
      <c r="B760" s="132"/>
      <c r="C760" s="132"/>
      <c r="D760" s="132"/>
      <c r="E760" s="132"/>
      <c r="G760" s="131"/>
      <c r="H760" s="131"/>
      <c r="I760" s="131"/>
      <c r="J760" s="131"/>
      <c r="K760" s="131"/>
      <c r="L760" s="131"/>
    </row>
    <row r="761" spans="2:12">
      <c r="B761" s="132"/>
      <c r="C761" s="132"/>
      <c r="D761" s="132"/>
      <c r="E761" s="132"/>
      <c r="G761" s="131"/>
      <c r="H761" s="131"/>
      <c r="I761" s="131"/>
      <c r="J761" s="131"/>
      <c r="K761" s="131"/>
      <c r="L761" s="131"/>
    </row>
    <row r="762" spans="2:12">
      <c r="B762" s="132"/>
      <c r="C762" s="132"/>
      <c r="D762" s="132"/>
      <c r="E762" s="132"/>
      <c r="G762" s="131"/>
      <c r="H762" s="131"/>
      <c r="I762" s="131"/>
      <c r="J762" s="131"/>
      <c r="K762" s="131"/>
      <c r="L762" s="131"/>
    </row>
    <row r="763" spans="2:12">
      <c r="B763" s="132"/>
      <c r="C763" s="132"/>
      <c r="D763" s="132"/>
      <c r="E763" s="132"/>
      <c r="G763" s="131"/>
      <c r="H763" s="131"/>
      <c r="I763" s="131"/>
      <c r="J763" s="131"/>
      <c r="K763" s="131"/>
      <c r="L763" s="131"/>
    </row>
    <row r="764" spans="2:12">
      <c r="B764" s="132"/>
      <c r="C764" s="132"/>
      <c r="D764" s="132"/>
      <c r="E764" s="132"/>
      <c r="G764" s="131"/>
      <c r="H764" s="131"/>
      <c r="I764" s="131"/>
      <c r="J764" s="131"/>
      <c r="K764" s="131"/>
      <c r="L764" s="131"/>
    </row>
    <row r="765" spans="2:12">
      <c r="B765" s="132"/>
      <c r="C765" s="132"/>
      <c r="D765" s="132"/>
      <c r="E765" s="132"/>
      <c r="G765" s="131"/>
      <c r="H765" s="131"/>
      <c r="I765" s="131"/>
      <c r="J765" s="131"/>
      <c r="K765" s="131"/>
      <c r="L765" s="131"/>
    </row>
    <row r="766" spans="2:12">
      <c r="B766" s="132"/>
      <c r="C766" s="132"/>
      <c r="D766" s="132"/>
      <c r="E766" s="132"/>
      <c r="G766" s="131"/>
      <c r="H766" s="131"/>
      <c r="I766" s="131"/>
      <c r="J766" s="131"/>
      <c r="K766" s="131"/>
      <c r="L766" s="131"/>
    </row>
    <row r="767" spans="2:12">
      <c r="B767" s="132"/>
      <c r="C767" s="132"/>
      <c r="D767" s="132"/>
      <c r="E767" s="132"/>
      <c r="G767" s="131"/>
      <c r="H767" s="131"/>
      <c r="I767" s="131"/>
      <c r="J767" s="131"/>
      <c r="K767" s="131"/>
      <c r="L767" s="131"/>
    </row>
    <row r="768" spans="2:12">
      <c r="B768" s="132"/>
      <c r="C768" s="132"/>
      <c r="D768" s="132"/>
      <c r="E768" s="132"/>
      <c r="G768" s="131"/>
      <c r="H768" s="131"/>
      <c r="I768" s="131"/>
      <c r="J768" s="131"/>
      <c r="K768" s="131"/>
      <c r="L768" s="131"/>
    </row>
    <row r="769" spans="2:12">
      <c r="B769" s="132"/>
      <c r="C769" s="132"/>
      <c r="D769" s="132"/>
      <c r="E769" s="132"/>
      <c r="G769" s="131"/>
      <c r="H769" s="131"/>
      <c r="I769" s="131"/>
      <c r="J769" s="131"/>
      <c r="K769" s="131"/>
      <c r="L769" s="131"/>
    </row>
    <row r="770" spans="2:12">
      <c r="B770" s="132"/>
      <c r="C770" s="132"/>
      <c r="D770" s="132"/>
      <c r="E770" s="132"/>
      <c r="G770" s="131"/>
      <c r="H770" s="131"/>
      <c r="I770" s="131"/>
      <c r="J770" s="131"/>
      <c r="K770" s="131"/>
      <c r="L770" s="131"/>
    </row>
    <row r="771" spans="2:12">
      <c r="B771" s="132"/>
      <c r="C771" s="132"/>
      <c r="D771" s="132"/>
      <c r="E771" s="132"/>
      <c r="G771" s="131"/>
      <c r="H771" s="131"/>
      <c r="I771" s="131"/>
      <c r="J771" s="131"/>
      <c r="K771" s="131"/>
      <c r="L771" s="131"/>
    </row>
    <row r="772" spans="2:12">
      <c r="B772" s="132"/>
      <c r="C772" s="132"/>
      <c r="D772" s="132"/>
      <c r="E772" s="132"/>
      <c r="G772" s="131"/>
      <c r="H772" s="131"/>
      <c r="I772" s="131"/>
      <c r="J772" s="131"/>
      <c r="K772" s="131"/>
      <c r="L772" s="131"/>
    </row>
    <row r="773" spans="2:12">
      <c r="B773" s="132"/>
      <c r="C773" s="132"/>
      <c r="D773" s="132"/>
      <c r="E773" s="132"/>
      <c r="G773" s="131"/>
      <c r="H773" s="131"/>
      <c r="I773" s="131"/>
      <c r="J773" s="131"/>
      <c r="K773" s="131"/>
      <c r="L773" s="131"/>
    </row>
    <row r="774" spans="2:12">
      <c r="B774" s="132"/>
      <c r="C774" s="132"/>
      <c r="D774" s="132"/>
      <c r="E774" s="132"/>
      <c r="G774" s="131"/>
      <c r="H774" s="131"/>
      <c r="I774" s="131"/>
      <c r="J774" s="131"/>
      <c r="K774" s="131"/>
      <c r="L774" s="131"/>
    </row>
    <row r="775" spans="2:12">
      <c r="B775" s="132"/>
      <c r="C775" s="132"/>
      <c r="D775" s="132"/>
      <c r="E775" s="132"/>
      <c r="G775" s="131"/>
      <c r="H775" s="131"/>
      <c r="I775" s="131"/>
      <c r="J775" s="131"/>
      <c r="K775" s="131"/>
      <c r="L775" s="131"/>
    </row>
    <row r="776" spans="2:12">
      <c r="B776" s="132"/>
      <c r="C776" s="132"/>
      <c r="D776" s="132"/>
      <c r="E776" s="132"/>
      <c r="G776" s="131"/>
      <c r="H776" s="131"/>
      <c r="I776" s="131"/>
      <c r="J776" s="131"/>
      <c r="K776" s="131"/>
      <c r="L776" s="131"/>
    </row>
    <row r="777" spans="2:12">
      <c r="B777" s="132"/>
      <c r="C777" s="132"/>
      <c r="D777" s="132"/>
      <c r="E777" s="132"/>
      <c r="G777" s="131"/>
      <c r="H777" s="131"/>
      <c r="I777" s="131"/>
      <c r="J777" s="131"/>
      <c r="K777" s="131"/>
      <c r="L777" s="131"/>
    </row>
    <row r="778" spans="2:12">
      <c r="B778" s="132"/>
      <c r="C778" s="132"/>
      <c r="D778" s="132"/>
      <c r="E778" s="132"/>
      <c r="G778" s="131"/>
      <c r="H778" s="131"/>
      <c r="I778" s="131"/>
      <c r="J778" s="131"/>
      <c r="K778" s="131"/>
      <c r="L778" s="131"/>
    </row>
    <row r="779" spans="2:12">
      <c r="B779" s="132"/>
      <c r="C779" s="132"/>
      <c r="D779" s="132"/>
      <c r="E779" s="132"/>
      <c r="G779" s="131"/>
      <c r="H779" s="131"/>
      <c r="I779" s="131"/>
      <c r="J779" s="131"/>
      <c r="K779" s="131"/>
      <c r="L779" s="131"/>
    </row>
    <row r="780" spans="2:12">
      <c r="B780" s="132"/>
      <c r="C780" s="132"/>
      <c r="D780" s="132"/>
      <c r="E780" s="132"/>
      <c r="G780" s="131"/>
      <c r="H780" s="131"/>
      <c r="I780" s="131"/>
      <c r="J780" s="131"/>
      <c r="K780" s="131"/>
      <c r="L780" s="131"/>
    </row>
    <row r="781" spans="2:12">
      <c r="B781" s="132"/>
      <c r="C781" s="132"/>
      <c r="D781" s="132"/>
      <c r="E781" s="132"/>
      <c r="G781" s="131"/>
      <c r="H781" s="131"/>
      <c r="I781" s="131"/>
      <c r="J781" s="131"/>
      <c r="K781" s="131"/>
      <c r="L781" s="131"/>
    </row>
    <row r="782" spans="2:12">
      <c r="B782" s="132"/>
      <c r="C782" s="132"/>
      <c r="D782" s="132"/>
      <c r="E782" s="132"/>
      <c r="G782" s="131"/>
      <c r="H782" s="131"/>
      <c r="I782" s="131"/>
      <c r="J782" s="131"/>
      <c r="K782" s="131"/>
      <c r="L782" s="131"/>
    </row>
    <row r="783" spans="2:12">
      <c r="B783" s="132"/>
      <c r="C783" s="132"/>
      <c r="D783" s="132"/>
      <c r="E783" s="132"/>
      <c r="G783" s="131"/>
      <c r="H783" s="131"/>
      <c r="I783" s="131"/>
      <c r="J783" s="131"/>
      <c r="K783" s="131"/>
      <c r="L783" s="131"/>
    </row>
    <row r="784" spans="2:12">
      <c r="B784" s="132"/>
      <c r="C784" s="132"/>
      <c r="D784" s="132"/>
      <c r="E784" s="132"/>
      <c r="G784" s="131"/>
      <c r="H784" s="131"/>
      <c r="I784" s="131"/>
      <c r="J784" s="131"/>
      <c r="K784" s="131"/>
      <c r="L784" s="131"/>
    </row>
    <row r="785" spans="2:12">
      <c r="B785" s="132"/>
      <c r="C785" s="132"/>
      <c r="D785" s="132"/>
      <c r="E785" s="132"/>
      <c r="G785" s="131"/>
      <c r="H785" s="131"/>
      <c r="I785" s="131"/>
      <c r="J785" s="131"/>
      <c r="K785" s="131"/>
      <c r="L785" s="131"/>
    </row>
    <row r="786" spans="2:12">
      <c r="B786" s="132"/>
      <c r="C786" s="132"/>
      <c r="D786" s="132"/>
      <c r="E786" s="132"/>
      <c r="G786" s="131"/>
      <c r="H786" s="131"/>
      <c r="I786" s="131"/>
      <c r="J786" s="131"/>
      <c r="K786" s="131"/>
      <c r="L786" s="131"/>
    </row>
    <row r="787" spans="2:12">
      <c r="B787" s="132"/>
      <c r="C787" s="132"/>
      <c r="D787" s="132"/>
      <c r="E787" s="132"/>
      <c r="G787" s="131"/>
      <c r="H787" s="131"/>
      <c r="I787" s="131"/>
      <c r="J787" s="131"/>
      <c r="K787" s="131"/>
      <c r="L787" s="131"/>
    </row>
    <row r="788" spans="2:12">
      <c r="B788" s="132"/>
      <c r="C788" s="132"/>
      <c r="D788" s="132"/>
      <c r="E788" s="132"/>
      <c r="G788" s="131"/>
      <c r="H788" s="131"/>
      <c r="I788" s="131"/>
      <c r="J788" s="131"/>
      <c r="K788" s="131"/>
      <c r="L788" s="131"/>
    </row>
    <row r="789" spans="2:12">
      <c r="B789" s="132"/>
      <c r="C789" s="132"/>
      <c r="D789" s="132"/>
      <c r="E789" s="132"/>
      <c r="G789" s="131"/>
      <c r="H789" s="131"/>
      <c r="I789" s="131"/>
      <c r="J789" s="131"/>
      <c r="K789" s="131"/>
      <c r="L789" s="131"/>
    </row>
    <row r="790" spans="2:12">
      <c r="B790" s="132"/>
      <c r="C790" s="132"/>
      <c r="D790" s="132"/>
      <c r="E790" s="132"/>
      <c r="G790" s="131"/>
      <c r="H790" s="131"/>
      <c r="I790" s="131"/>
      <c r="J790" s="131"/>
      <c r="K790" s="131"/>
      <c r="L790" s="131"/>
    </row>
    <row r="791" spans="2:12">
      <c r="B791" s="132"/>
      <c r="C791" s="132"/>
      <c r="D791" s="132"/>
      <c r="E791" s="132"/>
      <c r="G791" s="131"/>
      <c r="H791" s="131"/>
      <c r="I791" s="131"/>
      <c r="J791" s="131"/>
      <c r="K791" s="131"/>
      <c r="L791" s="131"/>
    </row>
    <row r="792" spans="2:12">
      <c r="B792" s="132"/>
      <c r="C792" s="132"/>
      <c r="D792" s="132"/>
      <c r="E792" s="132"/>
      <c r="G792" s="131"/>
      <c r="H792" s="131"/>
      <c r="I792" s="131"/>
      <c r="J792" s="131"/>
      <c r="K792" s="131"/>
      <c r="L792" s="131"/>
    </row>
    <row r="793" spans="2:12">
      <c r="B793" s="132"/>
      <c r="C793" s="132"/>
      <c r="D793" s="132"/>
      <c r="E793" s="132"/>
      <c r="G793" s="131"/>
      <c r="H793" s="131"/>
      <c r="I793" s="131"/>
      <c r="J793" s="131"/>
      <c r="K793" s="131"/>
      <c r="L793" s="131"/>
    </row>
    <row r="794" spans="2:12">
      <c r="B794" s="132"/>
      <c r="C794" s="132"/>
      <c r="D794" s="132"/>
      <c r="E794" s="132"/>
      <c r="G794" s="131"/>
      <c r="H794" s="131"/>
      <c r="I794" s="131"/>
      <c r="J794" s="131"/>
      <c r="K794" s="131"/>
      <c r="L794" s="131"/>
    </row>
    <row r="795" spans="2:12">
      <c r="B795" s="132"/>
      <c r="C795" s="132"/>
      <c r="D795" s="132"/>
      <c r="E795" s="132"/>
      <c r="G795" s="131"/>
      <c r="H795" s="131"/>
      <c r="I795" s="131"/>
      <c r="J795" s="131"/>
      <c r="K795" s="131"/>
      <c r="L795" s="131"/>
    </row>
    <row r="796" spans="2:12">
      <c r="B796" s="132"/>
      <c r="C796" s="132"/>
      <c r="D796" s="132"/>
      <c r="E796" s="132"/>
      <c r="G796" s="131"/>
      <c r="H796" s="131"/>
      <c r="I796" s="131"/>
      <c r="J796" s="131"/>
      <c r="K796" s="131"/>
      <c r="L796" s="131"/>
    </row>
    <row r="797" spans="2:12">
      <c r="B797" s="132"/>
      <c r="C797" s="132"/>
      <c r="D797" s="132"/>
      <c r="E797" s="132"/>
      <c r="G797" s="131"/>
      <c r="H797" s="131"/>
      <c r="I797" s="131"/>
      <c r="J797" s="131"/>
      <c r="K797" s="131"/>
      <c r="L797" s="131"/>
    </row>
    <row r="798" spans="2:12">
      <c r="B798" s="132"/>
      <c r="C798" s="132"/>
      <c r="D798" s="132"/>
      <c r="E798" s="132"/>
      <c r="G798" s="131"/>
      <c r="H798" s="131"/>
      <c r="I798" s="131"/>
      <c r="J798" s="131"/>
      <c r="K798" s="131"/>
      <c r="L798" s="131"/>
    </row>
    <row r="799" spans="2:12">
      <c r="B799" s="132"/>
      <c r="C799" s="132"/>
      <c r="D799" s="132"/>
      <c r="E799" s="132"/>
      <c r="G799" s="131"/>
      <c r="H799" s="131"/>
      <c r="I799" s="131"/>
      <c r="J799" s="131"/>
      <c r="K799" s="131"/>
      <c r="L799" s="131"/>
    </row>
    <row r="800" spans="2:12">
      <c r="B800" s="132"/>
      <c r="C800" s="132"/>
      <c r="D800" s="132"/>
      <c r="E800" s="132"/>
      <c r="G800" s="131"/>
      <c r="H800" s="131"/>
      <c r="I800" s="131"/>
      <c r="J800" s="131"/>
      <c r="K800" s="131"/>
      <c r="L800" s="131"/>
    </row>
    <row r="801" spans="2:12">
      <c r="B801" s="132"/>
      <c r="C801" s="132"/>
      <c r="D801" s="132"/>
      <c r="E801" s="132"/>
      <c r="G801" s="131"/>
      <c r="H801" s="131"/>
      <c r="I801" s="131"/>
      <c r="J801" s="131"/>
      <c r="K801" s="131"/>
      <c r="L801" s="131"/>
    </row>
    <row r="802" spans="2:12">
      <c r="B802" s="132"/>
      <c r="C802" s="132"/>
      <c r="D802" s="132"/>
      <c r="E802" s="132"/>
      <c r="G802" s="131"/>
      <c r="H802" s="131"/>
      <c r="I802" s="131"/>
      <c r="J802" s="131"/>
      <c r="K802" s="131"/>
      <c r="L802" s="131"/>
    </row>
    <row r="803" spans="2:12">
      <c r="B803" s="132"/>
      <c r="C803" s="132"/>
      <c r="D803" s="132"/>
      <c r="E803" s="132"/>
      <c r="G803" s="131"/>
      <c r="H803" s="131"/>
      <c r="I803" s="131"/>
      <c r="J803" s="131"/>
      <c r="K803" s="131"/>
      <c r="L803" s="131"/>
    </row>
    <row r="804" spans="2:12">
      <c r="B804" s="132"/>
      <c r="C804" s="132"/>
      <c r="D804" s="132"/>
      <c r="E804" s="132"/>
      <c r="G804" s="131"/>
      <c r="H804" s="131"/>
      <c r="I804" s="131"/>
      <c r="J804" s="131"/>
      <c r="K804" s="131"/>
      <c r="L804" s="131"/>
    </row>
    <row r="805" spans="2:12">
      <c r="B805" s="132"/>
      <c r="C805" s="132"/>
      <c r="D805" s="132"/>
      <c r="E805" s="132"/>
      <c r="G805" s="131"/>
      <c r="H805" s="131"/>
      <c r="I805" s="131"/>
      <c r="J805" s="131"/>
      <c r="K805" s="131"/>
      <c r="L805" s="131"/>
    </row>
    <row r="806" spans="2:12">
      <c r="B806" s="132"/>
      <c r="C806" s="132"/>
      <c r="D806" s="132"/>
      <c r="E806" s="132"/>
      <c r="G806" s="131"/>
      <c r="H806" s="131"/>
      <c r="I806" s="131"/>
      <c r="J806" s="131"/>
      <c r="K806" s="131"/>
      <c r="L806" s="131"/>
    </row>
    <row r="807" spans="2:12">
      <c r="B807" s="132"/>
      <c r="C807" s="132"/>
      <c r="D807" s="132"/>
      <c r="E807" s="132"/>
      <c r="G807" s="131"/>
      <c r="H807" s="131"/>
      <c r="I807" s="131"/>
      <c r="J807" s="131"/>
      <c r="K807" s="131"/>
      <c r="L807" s="131"/>
    </row>
    <row r="808" spans="2:12">
      <c r="B808" s="132"/>
      <c r="C808" s="132"/>
      <c r="D808" s="132"/>
      <c r="E808" s="132"/>
      <c r="G808" s="131"/>
      <c r="H808" s="131"/>
      <c r="I808" s="131"/>
      <c r="J808" s="131"/>
      <c r="K808" s="131"/>
      <c r="L808" s="131"/>
    </row>
    <row r="809" spans="2:12">
      <c r="B809" s="132"/>
      <c r="C809" s="132"/>
      <c r="D809" s="132"/>
      <c r="E809" s="132"/>
      <c r="G809" s="131"/>
      <c r="H809" s="131"/>
      <c r="I809" s="131"/>
      <c r="J809" s="131"/>
      <c r="K809" s="131"/>
      <c r="L809" s="131"/>
    </row>
    <row r="810" spans="2:12">
      <c r="B810" s="132"/>
      <c r="C810" s="132"/>
      <c r="D810" s="132"/>
      <c r="E810" s="132"/>
      <c r="G810" s="131"/>
      <c r="H810" s="131"/>
      <c r="I810" s="131"/>
      <c r="J810" s="131"/>
      <c r="K810" s="131"/>
      <c r="L810" s="131"/>
    </row>
    <row r="811" spans="2:12">
      <c r="B811" s="132"/>
      <c r="C811" s="132"/>
      <c r="D811" s="132"/>
      <c r="E811" s="132"/>
      <c r="G811" s="131"/>
      <c r="H811" s="131"/>
      <c r="I811" s="131"/>
      <c r="J811" s="131"/>
      <c r="K811" s="131"/>
      <c r="L811" s="131"/>
    </row>
    <row r="812" spans="2:12">
      <c r="B812" s="132"/>
      <c r="C812" s="132"/>
      <c r="D812" s="132"/>
      <c r="E812" s="132"/>
      <c r="G812" s="131"/>
      <c r="H812" s="131"/>
      <c r="I812" s="131"/>
      <c r="J812" s="131"/>
      <c r="K812" s="131"/>
      <c r="L812" s="131"/>
    </row>
    <row r="813" spans="2:12">
      <c r="B813" s="132"/>
      <c r="C813" s="132"/>
      <c r="D813" s="132"/>
      <c r="E813" s="132"/>
      <c r="G813" s="131"/>
      <c r="H813" s="131"/>
      <c r="I813" s="131"/>
      <c r="J813" s="131"/>
      <c r="K813" s="131"/>
      <c r="L813" s="131"/>
    </row>
    <row r="814" spans="2:12">
      <c r="B814" s="132"/>
      <c r="C814" s="132"/>
      <c r="D814" s="132"/>
      <c r="E814" s="132"/>
      <c r="G814" s="131"/>
      <c r="H814" s="131"/>
      <c r="I814" s="131"/>
      <c r="J814" s="131"/>
      <c r="K814" s="131"/>
      <c r="L814" s="131"/>
    </row>
    <row r="815" spans="2:12">
      <c r="B815" s="132"/>
      <c r="C815" s="132"/>
      <c r="D815" s="132"/>
      <c r="E815" s="132"/>
      <c r="G815" s="131"/>
      <c r="H815" s="131"/>
      <c r="I815" s="131"/>
      <c r="J815" s="131"/>
      <c r="K815" s="131"/>
      <c r="L815" s="131"/>
    </row>
    <row r="816" spans="2:12">
      <c r="B816" s="132"/>
      <c r="C816" s="132"/>
      <c r="D816" s="132"/>
      <c r="E816" s="132"/>
      <c r="G816" s="131"/>
      <c r="H816" s="131"/>
      <c r="I816" s="131"/>
      <c r="J816" s="131"/>
      <c r="K816" s="131"/>
      <c r="L816" s="131"/>
    </row>
    <row r="817" spans="2:12">
      <c r="B817" s="132"/>
      <c r="C817" s="132"/>
      <c r="D817" s="132"/>
      <c r="E817" s="132"/>
      <c r="G817" s="131"/>
      <c r="H817" s="131"/>
      <c r="I817" s="131"/>
      <c r="J817" s="131"/>
      <c r="K817" s="131"/>
      <c r="L817" s="131"/>
    </row>
    <row r="818" spans="2:12">
      <c r="B818" s="132"/>
      <c r="C818" s="132"/>
      <c r="D818" s="132"/>
      <c r="E818" s="132"/>
      <c r="G818" s="131"/>
      <c r="H818" s="131"/>
      <c r="I818" s="131"/>
      <c r="J818" s="131"/>
      <c r="K818" s="131"/>
      <c r="L818" s="131"/>
    </row>
    <row r="819" spans="2:12">
      <c r="B819" s="132"/>
      <c r="C819" s="132"/>
      <c r="D819" s="132"/>
      <c r="E819" s="132"/>
      <c r="G819" s="131"/>
      <c r="H819" s="131"/>
      <c r="I819" s="131"/>
      <c r="J819" s="131"/>
      <c r="K819" s="131"/>
      <c r="L819" s="131"/>
    </row>
    <row r="820" spans="2:12">
      <c r="B820" s="132"/>
      <c r="C820" s="132"/>
      <c r="D820" s="132"/>
      <c r="E820" s="132"/>
      <c r="G820" s="131"/>
      <c r="H820" s="131"/>
      <c r="I820" s="131"/>
      <c r="J820" s="131"/>
      <c r="K820" s="131"/>
      <c r="L820" s="131"/>
    </row>
    <row r="821" spans="2:12">
      <c r="B821" s="132"/>
      <c r="C821" s="132"/>
      <c r="D821" s="132"/>
      <c r="E821" s="132"/>
      <c r="G821" s="131"/>
      <c r="H821" s="131"/>
      <c r="I821" s="131"/>
      <c r="J821" s="131"/>
      <c r="K821" s="131"/>
      <c r="L821" s="131"/>
    </row>
    <row r="822" spans="2:12">
      <c r="B822" s="132"/>
      <c r="C822" s="132"/>
      <c r="D822" s="132"/>
      <c r="E822" s="132"/>
      <c r="G822" s="131"/>
      <c r="H822" s="131"/>
      <c r="I822" s="131"/>
      <c r="J822" s="131"/>
      <c r="K822" s="131"/>
      <c r="L822" s="131"/>
    </row>
    <row r="823" spans="2:12">
      <c r="G823" s="131"/>
      <c r="H823" s="131"/>
      <c r="I823" s="131"/>
      <c r="J823" s="131"/>
      <c r="K823" s="131"/>
      <c r="L823" s="131"/>
    </row>
    <row r="824" spans="2:12">
      <c r="G824" s="131"/>
      <c r="H824" s="131"/>
      <c r="I824" s="131"/>
      <c r="J824" s="131"/>
      <c r="K824" s="131"/>
      <c r="L824" s="131"/>
    </row>
    <row r="825" spans="2:12">
      <c r="G825" s="131"/>
      <c r="H825" s="131"/>
      <c r="I825" s="131"/>
      <c r="J825" s="131"/>
      <c r="K825" s="131"/>
      <c r="L825" s="131"/>
    </row>
    <row r="826" spans="2:12">
      <c r="G826" s="131"/>
      <c r="H826" s="131"/>
      <c r="I826" s="131"/>
      <c r="J826" s="131"/>
      <c r="K826" s="131"/>
      <c r="L826" s="131"/>
    </row>
    <row r="827" spans="2:12">
      <c r="G827" s="131"/>
      <c r="H827" s="131"/>
      <c r="I827" s="131"/>
      <c r="J827" s="131"/>
      <c r="K827" s="131"/>
      <c r="L827" s="131"/>
    </row>
    <row r="828" spans="2:12">
      <c r="G828" s="131"/>
      <c r="H828" s="131"/>
      <c r="I828" s="131"/>
      <c r="J828" s="131"/>
      <c r="K828" s="131"/>
      <c r="L828" s="131"/>
    </row>
    <row r="829" spans="2:12">
      <c r="G829" s="131"/>
      <c r="H829" s="131"/>
      <c r="I829" s="131"/>
      <c r="J829" s="131"/>
      <c r="K829" s="131"/>
      <c r="L829" s="131"/>
    </row>
    <row r="830" spans="2:12">
      <c r="G830" s="131"/>
      <c r="H830" s="131"/>
      <c r="I830" s="131"/>
      <c r="J830" s="131"/>
      <c r="K830" s="131"/>
      <c r="L830" s="131"/>
    </row>
  </sheetData>
  <mergeCells count="534">
    <mergeCell ref="C590:C591"/>
    <mergeCell ref="D590:D591"/>
    <mergeCell ref="E590:E591"/>
    <mergeCell ref="E582:E583"/>
    <mergeCell ref="E584:E585"/>
    <mergeCell ref="D586:D587"/>
    <mergeCell ref="E586:E587"/>
    <mergeCell ref="D588:D589"/>
    <mergeCell ref="E588:E589"/>
    <mergeCell ref="D576:D577"/>
    <mergeCell ref="E576:E577"/>
    <mergeCell ref="D578:D579"/>
    <mergeCell ref="E578:E579"/>
    <mergeCell ref="D580:D581"/>
    <mergeCell ref="E580:E581"/>
    <mergeCell ref="D570:D571"/>
    <mergeCell ref="E570:E571"/>
    <mergeCell ref="D572:D573"/>
    <mergeCell ref="E572:E573"/>
    <mergeCell ref="D574:D575"/>
    <mergeCell ref="E574:E575"/>
    <mergeCell ref="D564:D565"/>
    <mergeCell ref="E564:E565"/>
    <mergeCell ref="D566:D567"/>
    <mergeCell ref="E566:E567"/>
    <mergeCell ref="D568:D569"/>
    <mergeCell ref="E568:E569"/>
    <mergeCell ref="D558:D559"/>
    <mergeCell ref="E558:E559"/>
    <mergeCell ref="D560:D561"/>
    <mergeCell ref="E560:E561"/>
    <mergeCell ref="D562:D563"/>
    <mergeCell ref="E562:E563"/>
    <mergeCell ref="D552:D553"/>
    <mergeCell ref="E552:E553"/>
    <mergeCell ref="D554:D555"/>
    <mergeCell ref="E554:E555"/>
    <mergeCell ref="D556:D557"/>
    <mergeCell ref="E556:E557"/>
    <mergeCell ref="E540:E541"/>
    <mergeCell ref="E542:E543"/>
    <mergeCell ref="E544:E545"/>
    <mergeCell ref="E546:E547"/>
    <mergeCell ref="E548:E549"/>
    <mergeCell ref="E550:E551"/>
    <mergeCell ref="D532:D533"/>
    <mergeCell ref="E532:E533"/>
    <mergeCell ref="E534:E535"/>
    <mergeCell ref="D536:D537"/>
    <mergeCell ref="E536:E537"/>
    <mergeCell ref="E538:E539"/>
    <mergeCell ref="D526:D527"/>
    <mergeCell ref="E526:E527"/>
    <mergeCell ref="D528:D529"/>
    <mergeCell ref="E528:E529"/>
    <mergeCell ref="D530:D531"/>
    <mergeCell ref="E530:E531"/>
    <mergeCell ref="D520:D521"/>
    <mergeCell ref="E520:E521"/>
    <mergeCell ref="D522:D523"/>
    <mergeCell ref="E522:E523"/>
    <mergeCell ref="D524:D525"/>
    <mergeCell ref="E524:E525"/>
    <mergeCell ref="D514:D515"/>
    <mergeCell ref="E514:E515"/>
    <mergeCell ref="D516:D517"/>
    <mergeCell ref="E516:E517"/>
    <mergeCell ref="D518:D519"/>
    <mergeCell ref="E518:E519"/>
    <mergeCell ref="D508:D509"/>
    <mergeCell ref="E508:E509"/>
    <mergeCell ref="D510:D511"/>
    <mergeCell ref="E510:E511"/>
    <mergeCell ref="D512:D513"/>
    <mergeCell ref="E512:E513"/>
    <mergeCell ref="D502:D503"/>
    <mergeCell ref="E502:E503"/>
    <mergeCell ref="D504:D505"/>
    <mergeCell ref="E504:E505"/>
    <mergeCell ref="D506:D507"/>
    <mergeCell ref="E506:E507"/>
    <mergeCell ref="D496:D497"/>
    <mergeCell ref="E496:E497"/>
    <mergeCell ref="D498:D499"/>
    <mergeCell ref="E498:E499"/>
    <mergeCell ref="D500:D501"/>
    <mergeCell ref="E500:E501"/>
    <mergeCell ref="D490:D491"/>
    <mergeCell ref="E490:E491"/>
    <mergeCell ref="D492:D493"/>
    <mergeCell ref="E492:E493"/>
    <mergeCell ref="D494:D495"/>
    <mergeCell ref="E494:E495"/>
    <mergeCell ref="C484:C485"/>
    <mergeCell ref="D484:D485"/>
    <mergeCell ref="E484:E485"/>
    <mergeCell ref="D486:D487"/>
    <mergeCell ref="E486:E487"/>
    <mergeCell ref="D488:D489"/>
    <mergeCell ref="E488:E489"/>
    <mergeCell ref="C478:C479"/>
    <mergeCell ref="D478:D479"/>
    <mergeCell ref="E478:E479"/>
    <mergeCell ref="B481:E481"/>
    <mergeCell ref="C482:C483"/>
    <mergeCell ref="D482:D483"/>
    <mergeCell ref="E482:E483"/>
    <mergeCell ref="D472:D473"/>
    <mergeCell ref="E472:E473"/>
    <mergeCell ref="D474:D475"/>
    <mergeCell ref="E474:E475"/>
    <mergeCell ref="C476:C477"/>
    <mergeCell ref="D476:D477"/>
    <mergeCell ref="E476:E477"/>
    <mergeCell ref="D466:D467"/>
    <mergeCell ref="E466:E467"/>
    <mergeCell ref="D468:D469"/>
    <mergeCell ref="E468:E469"/>
    <mergeCell ref="D470:D471"/>
    <mergeCell ref="E470:E471"/>
    <mergeCell ref="D452:D461"/>
    <mergeCell ref="E452:E461"/>
    <mergeCell ref="D462:D463"/>
    <mergeCell ref="E462:E463"/>
    <mergeCell ref="D464:D465"/>
    <mergeCell ref="E464:E465"/>
    <mergeCell ref="D446:D447"/>
    <mergeCell ref="E446:E447"/>
    <mergeCell ref="D448:D449"/>
    <mergeCell ref="E448:E449"/>
    <mergeCell ref="D450:D451"/>
    <mergeCell ref="E450:E451"/>
    <mergeCell ref="D440:D441"/>
    <mergeCell ref="E440:E441"/>
    <mergeCell ref="D442:D443"/>
    <mergeCell ref="E442:E443"/>
    <mergeCell ref="D444:D445"/>
    <mergeCell ref="E444:E445"/>
    <mergeCell ref="D434:D435"/>
    <mergeCell ref="E434:E435"/>
    <mergeCell ref="D436:D437"/>
    <mergeCell ref="E436:E437"/>
    <mergeCell ref="D438:D439"/>
    <mergeCell ref="E438:E439"/>
    <mergeCell ref="D428:D429"/>
    <mergeCell ref="E428:E429"/>
    <mergeCell ref="D430:D431"/>
    <mergeCell ref="E430:E431"/>
    <mergeCell ref="D432:D433"/>
    <mergeCell ref="E432:E433"/>
    <mergeCell ref="D422:D423"/>
    <mergeCell ref="E422:E423"/>
    <mergeCell ref="D424:D425"/>
    <mergeCell ref="E424:E425"/>
    <mergeCell ref="D426:D427"/>
    <mergeCell ref="E426:E427"/>
    <mergeCell ref="D416:D417"/>
    <mergeCell ref="E416:E417"/>
    <mergeCell ref="D418:D419"/>
    <mergeCell ref="E418:E419"/>
    <mergeCell ref="D420:D421"/>
    <mergeCell ref="E420:E421"/>
    <mergeCell ref="D410:D411"/>
    <mergeCell ref="E410:E411"/>
    <mergeCell ref="D412:D413"/>
    <mergeCell ref="E412:E413"/>
    <mergeCell ref="D414:D415"/>
    <mergeCell ref="E414:E415"/>
    <mergeCell ref="D404:D405"/>
    <mergeCell ref="E404:E405"/>
    <mergeCell ref="D406:D407"/>
    <mergeCell ref="E406:E407"/>
    <mergeCell ref="D408:D409"/>
    <mergeCell ref="E408:E409"/>
    <mergeCell ref="D398:D399"/>
    <mergeCell ref="E398:E399"/>
    <mergeCell ref="D400:D401"/>
    <mergeCell ref="E400:E401"/>
    <mergeCell ref="D402:D403"/>
    <mergeCell ref="E402:E403"/>
    <mergeCell ref="E388:E389"/>
    <mergeCell ref="D390:D392"/>
    <mergeCell ref="E390:E392"/>
    <mergeCell ref="D393:D395"/>
    <mergeCell ref="E393:E395"/>
    <mergeCell ref="D396:D397"/>
    <mergeCell ref="E396:E397"/>
    <mergeCell ref="D380:D381"/>
    <mergeCell ref="E380:E381"/>
    <mergeCell ref="D382:D383"/>
    <mergeCell ref="E382:E383"/>
    <mergeCell ref="E384:E385"/>
    <mergeCell ref="E386:E387"/>
    <mergeCell ref="D374:D375"/>
    <mergeCell ref="E374:E375"/>
    <mergeCell ref="D376:D377"/>
    <mergeCell ref="E376:E377"/>
    <mergeCell ref="D378:D379"/>
    <mergeCell ref="E378:E379"/>
    <mergeCell ref="E362:E363"/>
    <mergeCell ref="E364:E365"/>
    <mergeCell ref="E366:E367"/>
    <mergeCell ref="E368:E369"/>
    <mergeCell ref="E370:E371"/>
    <mergeCell ref="E372:E373"/>
    <mergeCell ref="E350:E351"/>
    <mergeCell ref="E352:E353"/>
    <mergeCell ref="E354:E355"/>
    <mergeCell ref="E356:E357"/>
    <mergeCell ref="E358:E359"/>
    <mergeCell ref="E360:E361"/>
    <mergeCell ref="E342:E343"/>
    <mergeCell ref="E344:E345"/>
    <mergeCell ref="D346:D347"/>
    <mergeCell ref="E346:E347"/>
    <mergeCell ref="D348:D349"/>
    <mergeCell ref="E348:E349"/>
    <mergeCell ref="E329:E331"/>
    <mergeCell ref="E332:E333"/>
    <mergeCell ref="E334:E335"/>
    <mergeCell ref="E336:E337"/>
    <mergeCell ref="E338:E339"/>
    <mergeCell ref="E340:E341"/>
    <mergeCell ref="D323:D324"/>
    <mergeCell ref="E323:E324"/>
    <mergeCell ref="D325:D326"/>
    <mergeCell ref="E325:E326"/>
    <mergeCell ref="D327:D328"/>
    <mergeCell ref="E327:E328"/>
    <mergeCell ref="E294:E314"/>
    <mergeCell ref="E315:E316"/>
    <mergeCell ref="E317:E318"/>
    <mergeCell ref="E319:E320"/>
    <mergeCell ref="D321:D322"/>
    <mergeCell ref="E321:E322"/>
    <mergeCell ref="D288:D289"/>
    <mergeCell ref="E288:E289"/>
    <mergeCell ref="C290:C291"/>
    <mergeCell ref="D290:D291"/>
    <mergeCell ref="E290:E291"/>
    <mergeCell ref="B293:E293"/>
    <mergeCell ref="D282:D283"/>
    <mergeCell ref="E282:E283"/>
    <mergeCell ref="D284:D285"/>
    <mergeCell ref="E284:E285"/>
    <mergeCell ref="D286:D287"/>
    <mergeCell ref="E286:E287"/>
    <mergeCell ref="D276:D277"/>
    <mergeCell ref="E276:E277"/>
    <mergeCell ref="D278:D279"/>
    <mergeCell ref="E278:E279"/>
    <mergeCell ref="D280:D281"/>
    <mergeCell ref="E280:E281"/>
    <mergeCell ref="D270:D271"/>
    <mergeCell ref="E270:E271"/>
    <mergeCell ref="D272:D273"/>
    <mergeCell ref="E272:E273"/>
    <mergeCell ref="D274:D275"/>
    <mergeCell ref="E274:E275"/>
    <mergeCell ref="D264:D265"/>
    <mergeCell ref="E264:E265"/>
    <mergeCell ref="D266:D267"/>
    <mergeCell ref="E266:E267"/>
    <mergeCell ref="D268:D269"/>
    <mergeCell ref="E268:E269"/>
    <mergeCell ref="D258:D259"/>
    <mergeCell ref="E258:E259"/>
    <mergeCell ref="D260:D261"/>
    <mergeCell ref="E260:E261"/>
    <mergeCell ref="D262:D263"/>
    <mergeCell ref="E262:E263"/>
    <mergeCell ref="D252:D253"/>
    <mergeCell ref="E252:E253"/>
    <mergeCell ref="D254:D255"/>
    <mergeCell ref="E254:E255"/>
    <mergeCell ref="D256:D257"/>
    <mergeCell ref="E256:E257"/>
    <mergeCell ref="D246:D247"/>
    <mergeCell ref="E246:E247"/>
    <mergeCell ref="D248:D249"/>
    <mergeCell ref="E248:E249"/>
    <mergeCell ref="D250:D251"/>
    <mergeCell ref="E250:E251"/>
    <mergeCell ref="D240:D241"/>
    <mergeCell ref="E240:E241"/>
    <mergeCell ref="J241:J243"/>
    <mergeCell ref="D242:D243"/>
    <mergeCell ref="E242:E243"/>
    <mergeCell ref="D244:D245"/>
    <mergeCell ref="E244:E245"/>
    <mergeCell ref="D216:D217"/>
    <mergeCell ref="E216:E217"/>
    <mergeCell ref="I217:I246"/>
    <mergeCell ref="J217:J224"/>
    <mergeCell ref="D218:D219"/>
    <mergeCell ref="E218:E219"/>
    <mergeCell ref="D220:D221"/>
    <mergeCell ref="E220:E221"/>
    <mergeCell ref="D222:D223"/>
    <mergeCell ref="E222:E223"/>
    <mergeCell ref="E232:E233"/>
    <mergeCell ref="J232:J238"/>
    <mergeCell ref="E234:E235"/>
    <mergeCell ref="E236:E237"/>
    <mergeCell ref="D238:D239"/>
    <mergeCell ref="E238:E239"/>
    <mergeCell ref="D224:D225"/>
    <mergeCell ref="E224:E225"/>
    <mergeCell ref="J225:J231"/>
    <mergeCell ref="D226:D227"/>
    <mergeCell ref="E226:E227"/>
    <mergeCell ref="D228:D229"/>
    <mergeCell ref="E228:E229"/>
    <mergeCell ref="E230:E231"/>
    <mergeCell ref="J208:J214"/>
    <mergeCell ref="D210:D211"/>
    <mergeCell ref="E210:E211"/>
    <mergeCell ref="D212:D213"/>
    <mergeCell ref="E212:E213"/>
    <mergeCell ref="D214:D215"/>
    <mergeCell ref="E214:E215"/>
    <mergeCell ref="D204:D205"/>
    <mergeCell ref="E204:E205"/>
    <mergeCell ref="D206:D207"/>
    <mergeCell ref="E206:E207"/>
    <mergeCell ref="D208:D209"/>
    <mergeCell ref="E208:E209"/>
    <mergeCell ref="E196:E197"/>
    <mergeCell ref="E198:E199"/>
    <mergeCell ref="J198:J207"/>
    <mergeCell ref="K199:L199"/>
    <mergeCell ref="E200:E201"/>
    <mergeCell ref="E202:E203"/>
    <mergeCell ref="E184:E185"/>
    <mergeCell ref="D186:D187"/>
    <mergeCell ref="E186:E187"/>
    <mergeCell ref="J187:J197"/>
    <mergeCell ref="D188:D189"/>
    <mergeCell ref="E188:E189"/>
    <mergeCell ref="D190:D191"/>
    <mergeCell ref="E190:E191"/>
    <mergeCell ref="D192:D193"/>
    <mergeCell ref="E192:E193"/>
    <mergeCell ref="E164:E165"/>
    <mergeCell ref="D166:D167"/>
    <mergeCell ref="E166:E167"/>
    <mergeCell ref="D176:D177"/>
    <mergeCell ref="E176:E177"/>
    <mergeCell ref="J176:J185"/>
    <mergeCell ref="D178:D179"/>
    <mergeCell ref="E178:E179"/>
    <mergeCell ref="D180:D181"/>
    <mergeCell ref="E180:E181"/>
    <mergeCell ref="D182:D183"/>
    <mergeCell ref="E182:E183"/>
    <mergeCell ref="D184:D185"/>
    <mergeCell ref="D158:D159"/>
    <mergeCell ref="E158:E159"/>
    <mergeCell ref="D147:D149"/>
    <mergeCell ref="E147:E149"/>
    <mergeCell ref="D150:D151"/>
    <mergeCell ref="E150:E151"/>
    <mergeCell ref="D152:D153"/>
    <mergeCell ref="E152:E153"/>
    <mergeCell ref="J167:J174"/>
    <mergeCell ref="D168:D169"/>
    <mergeCell ref="E168:E169"/>
    <mergeCell ref="D170:D171"/>
    <mergeCell ref="E170:E171"/>
    <mergeCell ref="D172:D173"/>
    <mergeCell ref="E172:E173"/>
    <mergeCell ref="D174:D175"/>
    <mergeCell ref="E174:E175"/>
    <mergeCell ref="I158:I215"/>
    <mergeCell ref="J159:J165"/>
    <mergeCell ref="D160:D161"/>
    <mergeCell ref="E160:E161"/>
    <mergeCell ref="D162:D163"/>
    <mergeCell ref="E162:E163"/>
    <mergeCell ref="D164:D165"/>
    <mergeCell ref="E139:E140"/>
    <mergeCell ref="I139:I156"/>
    <mergeCell ref="E141:E142"/>
    <mergeCell ref="J141:J147"/>
    <mergeCell ref="E143:E144"/>
    <mergeCell ref="E145:E146"/>
    <mergeCell ref="J130:J137"/>
    <mergeCell ref="D131:D132"/>
    <mergeCell ref="E131:E132"/>
    <mergeCell ref="D133:D134"/>
    <mergeCell ref="E133:E134"/>
    <mergeCell ref="D135:D136"/>
    <mergeCell ref="E135:E136"/>
    <mergeCell ref="E137:E138"/>
    <mergeCell ref="D154:D155"/>
    <mergeCell ref="E154:E155"/>
    <mergeCell ref="D156:D157"/>
    <mergeCell ref="E156:E157"/>
    <mergeCell ref="D116:D120"/>
    <mergeCell ref="E116:E120"/>
    <mergeCell ref="I117:I137"/>
    <mergeCell ref="D129:D130"/>
    <mergeCell ref="E129:E130"/>
    <mergeCell ref="I104:I115"/>
    <mergeCell ref="J117:J122"/>
    <mergeCell ref="D121:D122"/>
    <mergeCell ref="E121:E122"/>
    <mergeCell ref="D123:D124"/>
    <mergeCell ref="E123:E124"/>
    <mergeCell ref="J123:J129"/>
    <mergeCell ref="D125:D126"/>
    <mergeCell ref="E125:E126"/>
    <mergeCell ref="D127:D128"/>
    <mergeCell ref="E127:E128"/>
    <mergeCell ref="D108:D109"/>
    <mergeCell ref="E108:E109"/>
    <mergeCell ref="J108:J113"/>
    <mergeCell ref="D110:D111"/>
    <mergeCell ref="E110:E111"/>
    <mergeCell ref="D112:D113"/>
    <mergeCell ref="E112:E113"/>
    <mergeCell ref="D114:D115"/>
    <mergeCell ref="E114:E115"/>
    <mergeCell ref="J85:J87"/>
    <mergeCell ref="E86:E87"/>
    <mergeCell ref="D100:D101"/>
    <mergeCell ref="E100:E101"/>
    <mergeCell ref="D102:D103"/>
    <mergeCell ref="E102:E103"/>
    <mergeCell ref="D104:D105"/>
    <mergeCell ref="E104:E105"/>
    <mergeCell ref="E88:E89"/>
    <mergeCell ref="I89:I102"/>
    <mergeCell ref="E90:E91"/>
    <mergeCell ref="E92:E93"/>
    <mergeCell ref="D94:D95"/>
    <mergeCell ref="E94:E95"/>
    <mergeCell ref="D96:D97"/>
    <mergeCell ref="E96:E97"/>
    <mergeCell ref="D98:D99"/>
    <mergeCell ref="E98:E99"/>
    <mergeCell ref="J104:J107"/>
    <mergeCell ref="D106:D107"/>
    <mergeCell ref="E106:E107"/>
    <mergeCell ref="D64:D65"/>
    <mergeCell ref="E64:E65"/>
    <mergeCell ref="J64:J73"/>
    <mergeCell ref="E66:E67"/>
    <mergeCell ref="E68:E69"/>
    <mergeCell ref="E70:E71"/>
    <mergeCell ref="E72:E73"/>
    <mergeCell ref="D56:D57"/>
    <mergeCell ref="E56:E57"/>
    <mergeCell ref="D58:D59"/>
    <mergeCell ref="E58:E59"/>
    <mergeCell ref="I59:I87"/>
    <mergeCell ref="J59:J63"/>
    <mergeCell ref="D60:D61"/>
    <mergeCell ref="E60:E61"/>
    <mergeCell ref="D62:D63"/>
    <mergeCell ref="E62:E63"/>
    <mergeCell ref="E74:E75"/>
    <mergeCell ref="J74:J84"/>
    <mergeCell ref="E76:E77"/>
    <mergeCell ref="E78:E79"/>
    <mergeCell ref="E80:E81"/>
    <mergeCell ref="E82:E83"/>
    <mergeCell ref="E84:E85"/>
    <mergeCell ref="J49:J51"/>
    <mergeCell ref="D50:D51"/>
    <mergeCell ref="E50:E51"/>
    <mergeCell ref="D52:D53"/>
    <mergeCell ref="E52:E53"/>
    <mergeCell ref="J52:J55"/>
    <mergeCell ref="D54:D55"/>
    <mergeCell ref="E54:E55"/>
    <mergeCell ref="E40:E41"/>
    <mergeCell ref="D42:D43"/>
    <mergeCell ref="E42:E43"/>
    <mergeCell ref="D44:D45"/>
    <mergeCell ref="E44:E45"/>
    <mergeCell ref="I44:I57"/>
    <mergeCell ref="D46:D47"/>
    <mergeCell ref="E46:E47"/>
    <mergeCell ref="D48:D49"/>
    <mergeCell ref="E48:E49"/>
    <mergeCell ref="J23:J29"/>
    <mergeCell ref="D24:D25"/>
    <mergeCell ref="E24:E25"/>
    <mergeCell ref="D26:D27"/>
    <mergeCell ref="E26:E27"/>
    <mergeCell ref="D28:D29"/>
    <mergeCell ref="E28:E29"/>
    <mergeCell ref="E30:E31"/>
    <mergeCell ref="E32:E33"/>
    <mergeCell ref="I33:I42"/>
    <mergeCell ref="D34:D35"/>
    <mergeCell ref="E34:E35"/>
    <mergeCell ref="D36:D37"/>
    <mergeCell ref="E36:E37"/>
    <mergeCell ref="D38:D39"/>
    <mergeCell ref="E38:E39"/>
    <mergeCell ref="D40:D41"/>
    <mergeCell ref="D16:D17"/>
    <mergeCell ref="E16:E17"/>
    <mergeCell ref="I17:I20"/>
    <mergeCell ref="D18:D19"/>
    <mergeCell ref="E18:E19"/>
    <mergeCell ref="D20:D21"/>
    <mergeCell ref="E20:E21"/>
    <mergeCell ref="D22:D23"/>
    <mergeCell ref="E22:E23"/>
    <mergeCell ref="I22:I31"/>
    <mergeCell ref="D8:D9"/>
    <mergeCell ref="E8:E9"/>
    <mergeCell ref="C10:C11"/>
    <mergeCell ref="D10:D11"/>
    <mergeCell ref="E10:E11"/>
    <mergeCell ref="I10:I15"/>
    <mergeCell ref="D12:D13"/>
    <mergeCell ref="E12:E13"/>
    <mergeCell ref="D14:D15"/>
    <mergeCell ref="E14:E15"/>
    <mergeCell ref="B1:E1"/>
    <mergeCell ref="G1:L1"/>
    <mergeCell ref="B2:E2"/>
    <mergeCell ref="I2:L2"/>
    <mergeCell ref="I3:K4"/>
    <mergeCell ref="D4:D5"/>
    <mergeCell ref="E4:E5"/>
    <mergeCell ref="H5:L5"/>
    <mergeCell ref="D6:D7"/>
    <mergeCell ref="E6:E7"/>
    <mergeCell ref="G7:L7"/>
  </mergeCells>
  <hyperlinks>
    <hyperlink ref="C111" r:id="rId1" display="http://unstats.un.org/unsd/cr/registry/regcs.asp?Cl=16&amp;Lg=1&amp;Co=3811" xr:uid="{72575A6E-4768-494E-9B53-FF5EFFBE6849}"/>
    <hyperlink ref="C112" r:id="rId2" display="http://unstats.un.org/unsd/cr/registry/regcs.asp?Cl=16&amp;Lg=1&amp;Co=3812" xr:uid="{602A7632-2276-4DCB-9441-994FF0E1C1AE}"/>
    <hyperlink ref="C113" r:id="rId3" display="http://unstats.un.org/unsd/cr/registry/regcs.asp?Cl=16&amp;Lg=1&amp;Co=3813" xr:uid="{16DB1AC9-38C2-4298-91B3-FE693756A24A}"/>
    <hyperlink ref="C115" r:id="rId4" display="http://unstats.un.org/unsd/cr/registry/regcs.asp?Cl=16&amp;Lg=1&amp;Co=3814" xr:uid="{27DA3CF4-78E8-475F-94EC-5F57DA8F0B18}"/>
    <hyperlink ref="C116" r:id="rId5" display="http://unstats.un.org/unsd/cr/registry/regcs.asp?Cl=16&amp;Lg=1&amp;Co=3816" xr:uid="{B1468C45-476C-4E48-9605-B8E72AEDC132}"/>
    <hyperlink ref="D111" r:id="rId6" display="http://unstats.un.org/unsd/cr/registry/regcs.asp?Cl=16&amp;Lg=1&amp;Co=38112" xr:uid="{156FFD93-ED88-458D-ABDE-DBDCE73EF37A}"/>
    <hyperlink ref="B35" r:id="rId7" display="http://unstats.un.org/unsd/cr/registry/regcs.asp?Cl=16&amp;Lg=1&amp;Co=312" xr:uid="{3669898E-8906-453E-9B51-85CE55119F18}"/>
    <hyperlink ref="B48" r:id="rId8" display="http://unstats.un.org/unsd/cr/registry/regcs.asp?Cl=16&amp;Lg=1&amp;Co=316" xr:uid="{EA0AB8C5-B071-475F-9236-36E70C8F519A}"/>
    <hyperlink ref="B55" r:id="rId9" display="http://unstats.un.org/unsd/cr/registry/regcs.asp?Cl=16&amp;Lg=1&amp;Co=317" xr:uid="{EC0A9599-19B1-4CB8-898F-B822AC0D4F6D}"/>
    <hyperlink ref="D22" r:id="rId10" display="http://unstats.un.org/unsd/cr/registry/regcs.asp?Cl=16&amp;Lg=1&amp;Co=31100" xr:uid="{2B8914EE-D6D1-4E4B-B818-DCBDB44FB1BE}"/>
    <hyperlink ref="B21" r:id="rId11" display="http://unstats.un.org/unsd/cr/registry/regcs.asp?Cl=16&amp;Lg=1&amp;Co=311" xr:uid="{AA40004F-0919-4E93-95D7-24740001D420}"/>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6B457-1D47-48FF-B487-35D0FF7F3C73}">
  <dimension ref="A1:M24"/>
  <sheetViews>
    <sheetView zoomScale="90" zoomScaleNormal="90" workbookViewId="0">
      <selection activeCell="D3" sqref="D3"/>
    </sheetView>
  </sheetViews>
  <sheetFormatPr defaultRowHeight="14"/>
  <cols>
    <col min="1" max="1" width="4.08984375" style="304" customWidth="1"/>
  </cols>
  <sheetData>
    <row r="1" spans="1:13" ht="14.5">
      <c r="A1" s="305" t="s">
        <v>2005</v>
      </c>
      <c r="B1" s="199"/>
      <c r="C1" s="199"/>
      <c r="D1" s="199"/>
      <c r="E1" s="199"/>
      <c r="F1" s="199"/>
      <c r="G1" s="199"/>
      <c r="H1" s="200"/>
      <c r="I1" s="200"/>
      <c r="J1" s="200"/>
      <c r="K1" s="200"/>
      <c r="L1" s="200"/>
      <c r="M1" s="200"/>
    </row>
    <row r="2" spans="1:13" ht="14.5">
      <c r="A2" s="303">
        <v>1</v>
      </c>
      <c r="B2" s="200" t="s">
        <v>2006</v>
      </c>
      <c r="C2" s="200"/>
      <c r="D2" s="200"/>
      <c r="E2" s="200"/>
      <c r="F2" s="200"/>
      <c r="G2" s="200"/>
      <c r="H2" s="200"/>
      <c r="I2" s="200"/>
      <c r="J2" s="200"/>
      <c r="K2" s="200"/>
      <c r="L2" s="200"/>
      <c r="M2" s="200"/>
    </row>
    <row r="3" spans="1:13" ht="14.5">
      <c r="A3" s="303">
        <v>2</v>
      </c>
      <c r="B3" s="200" t="s">
        <v>2007</v>
      </c>
      <c r="C3" s="200"/>
      <c r="D3" s="200"/>
      <c r="E3" s="200"/>
      <c r="F3" s="200"/>
      <c r="G3" s="200"/>
      <c r="H3" s="200"/>
      <c r="I3" s="200"/>
      <c r="J3" s="200"/>
      <c r="K3" s="200"/>
      <c r="L3" s="200"/>
      <c r="M3" s="200"/>
    </row>
    <row r="4" spans="1:13" ht="14.5">
      <c r="A4" s="303">
        <v>3</v>
      </c>
      <c r="B4" s="200" t="s">
        <v>2008</v>
      </c>
      <c r="C4" s="200"/>
      <c r="D4" s="200"/>
      <c r="E4" s="200"/>
      <c r="F4" s="200"/>
      <c r="G4" s="200"/>
      <c r="H4" s="200"/>
      <c r="I4" s="200"/>
      <c r="J4" s="200"/>
      <c r="K4" s="200"/>
      <c r="L4" s="200"/>
      <c r="M4" s="200"/>
    </row>
    <row r="5" spans="1:13" ht="14.5">
      <c r="A5" s="303">
        <v>4</v>
      </c>
      <c r="B5" s="200" t="s">
        <v>2009</v>
      </c>
      <c r="C5" s="200"/>
      <c r="D5" s="200"/>
      <c r="E5" s="200"/>
      <c r="F5" s="200"/>
      <c r="G5" s="200"/>
      <c r="H5" s="200"/>
      <c r="I5" s="200"/>
      <c r="J5" s="200"/>
      <c r="K5" s="200"/>
      <c r="L5" s="200"/>
      <c r="M5" s="200"/>
    </row>
    <row r="6" spans="1:13" ht="14.5">
      <c r="A6" s="303">
        <v>5</v>
      </c>
      <c r="B6" s="200" t="s">
        <v>2010</v>
      </c>
      <c r="C6" s="200"/>
      <c r="D6" s="200"/>
      <c r="E6" s="200"/>
      <c r="F6" s="200"/>
      <c r="G6" s="200"/>
      <c r="H6" s="200"/>
      <c r="I6" s="200"/>
      <c r="J6" s="200"/>
      <c r="K6" s="200"/>
      <c r="L6" s="200"/>
      <c r="M6" s="200"/>
    </row>
    <row r="7" spans="1:13" ht="14.5">
      <c r="A7" s="303">
        <v>6</v>
      </c>
      <c r="B7" s="200" t="s">
        <v>2011</v>
      </c>
      <c r="C7" s="200"/>
      <c r="D7" s="200"/>
      <c r="E7" s="200"/>
      <c r="F7" s="200"/>
      <c r="G7" s="200"/>
      <c r="H7" s="200"/>
      <c r="I7" s="200"/>
      <c r="J7" s="200"/>
      <c r="K7" s="200"/>
      <c r="L7" s="200"/>
      <c r="M7" s="200"/>
    </row>
    <row r="8" spans="1:13" ht="14.5">
      <c r="A8" s="303">
        <v>7</v>
      </c>
      <c r="B8" s="200" t="s">
        <v>2012</v>
      </c>
      <c r="C8" s="200"/>
      <c r="D8" s="200"/>
      <c r="E8" s="200"/>
      <c r="F8" s="200"/>
      <c r="G8" s="200"/>
      <c r="H8" s="200"/>
      <c r="I8" s="200"/>
      <c r="J8" s="200"/>
      <c r="K8" s="200"/>
      <c r="L8" s="200"/>
      <c r="M8" s="200"/>
    </row>
    <row r="9" spans="1:13" ht="14.5">
      <c r="A9" s="303">
        <v>8</v>
      </c>
      <c r="B9" s="200" t="s">
        <v>2013</v>
      </c>
      <c r="C9" s="200"/>
      <c r="D9" s="200"/>
      <c r="E9" s="200"/>
      <c r="F9" s="200"/>
      <c r="G9" s="200"/>
      <c r="H9" s="200"/>
      <c r="I9" s="200"/>
      <c r="J9" s="200"/>
      <c r="K9" s="200"/>
      <c r="L9" s="200"/>
      <c r="M9" s="200"/>
    </row>
    <row r="10" spans="1:13" ht="14.5">
      <c r="A10" s="303">
        <v>9</v>
      </c>
      <c r="B10" s="200" t="s">
        <v>2014</v>
      </c>
      <c r="C10" s="200"/>
      <c r="D10" s="200"/>
      <c r="E10" s="200"/>
      <c r="F10" s="200"/>
      <c r="G10" s="200"/>
      <c r="H10" s="200"/>
      <c r="I10" s="200"/>
      <c r="J10" s="200"/>
      <c r="K10" s="200"/>
      <c r="L10" s="200"/>
      <c r="M10" s="200"/>
    </row>
    <row r="11" spans="1:13" ht="14.5">
      <c r="A11" s="303">
        <v>10</v>
      </c>
      <c r="B11" s="200" t="s">
        <v>2015</v>
      </c>
      <c r="C11" s="200"/>
      <c r="D11" s="200"/>
      <c r="E11" s="200"/>
      <c r="F11" s="200"/>
      <c r="G11" s="200"/>
      <c r="H11" s="200"/>
      <c r="I11" s="200"/>
      <c r="J11" s="200"/>
      <c r="K11" s="200"/>
      <c r="L11" s="200"/>
      <c r="M11" s="200"/>
    </row>
    <row r="12" spans="1:13" ht="14.5">
      <c r="A12" s="303">
        <v>11</v>
      </c>
      <c r="B12" s="200" t="s">
        <v>2016</v>
      </c>
      <c r="C12" s="200"/>
      <c r="D12" s="200"/>
      <c r="E12" s="200"/>
      <c r="F12" s="200"/>
      <c r="G12" s="200"/>
      <c r="H12" s="200"/>
      <c r="I12" s="200"/>
      <c r="J12" s="200"/>
      <c r="K12" s="200"/>
      <c r="L12" s="200"/>
      <c r="M12" s="200"/>
    </row>
    <row r="13" spans="1:13" ht="14.5">
      <c r="A13" s="303">
        <v>12</v>
      </c>
      <c r="B13" s="200" t="s">
        <v>2017</v>
      </c>
      <c r="C13" s="200"/>
      <c r="D13" s="200"/>
      <c r="E13" s="200"/>
      <c r="F13" s="200"/>
      <c r="G13" s="200"/>
      <c r="H13" s="200"/>
      <c r="I13" s="200"/>
      <c r="J13" s="200"/>
      <c r="K13" s="200"/>
      <c r="L13" s="200"/>
      <c r="M13" s="200"/>
    </row>
    <row r="14" spans="1:13" ht="14.5">
      <c r="A14" s="303">
        <v>13</v>
      </c>
      <c r="B14" s="200" t="s">
        <v>2018</v>
      </c>
      <c r="C14" s="200"/>
      <c r="D14" s="200"/>
      <c r="E14" s="200"/>
      <c r="F14" s="200"/>
      <c r="G14" s="200"/>
      <c r="H14" s="200"/>
      <c r="I14" s="200"/>
      <c r="J14" s="200"/>
      <c r="K14" s="200"/>
      <c r="L14" s="200"/>
      <c r="M14" s="200"/>
    </row>
    <row r="15" spans="1:13" ht="14.5">
      <c r="A15" s="303">
        <v>14</v>
      </c>
      <c r="B15" s="200" t="s">
        <v>2019</v>
      </c>
      <c r="C15" s="200"/>
      <c r="D15" s="200"/>
      <c r="E15" s="200"/>
      <c r="F15" s="200"/>
      <c r="G15" s="200"/>
      <c r="H15" s="200"/>
      <c r="I15" s="200"/>
      <c r="J15" s="200"/>
      <c r="K15" s="200"/>
      <c r="L15" s="200"/>
      <c r="M15" s="200"/>
    </row>
    <row r="16" spans="1:13" ht="14.5">
      <c r="A16" s="303">
        <v>15</v>
      </c>
      <c r="B16" s="200" t="s">
        <v>2020</v>
      </c>
      <c r="C16" s="200"/>
      <c r="D16" s="200"/>
      <c r="E16" s="200"/>
      <c r="F16" s="200"/>
      <c r="G16" s="200"/>
      <c r="H16" s="200"/>
      <c r="I16" s="200"/>
      <c r="J16" s="200"/>
      <c r="K16" s="200"/>
      <c r="L16" s="200"/>
      <c r="M16" s="200"/>
    </row>
    <row r="17" spans="1:13" ht="14.5">
      <c r="A17" s="303"/>
      <c r="B17" s="200"/>
      <c r="C17" s="200"/>
      <c r="D17" s="200"/>
      <c r="E17" s="200"/>
      <c r="F17" s="200"/>
      <c r="G17" s="200"/>
      <c r="H17" s="200"/>
      <c r="I17" s="200"/>
      <c r="J17" s="200"/>
      <c r="K17" s="200"/>
      <c r="L17" s="200"/>
      <c r="M17" s="200"/>
    </row>
    <row r="18" spans="1:13" ht="14.5">
      <c r="A18" s="305" t="s">
        <v>2021</v>
      </c>
      <c r="B18" s="199"/>
      <c r="C18" s="199"/>
      <c r="D18" s="199"/>
      <c r="E18" s="199"/>
      <c r="F18" s="199"/>
      <c r="G18" s="199"/>
      <c r="H18" s="200"/>
      <c r="I18" s="200"/>
      <c r="J18" s="200"/>
      <c r="K18" s="200"/>
      <c r="L18" s="200"/>
      <c r="M18" s="200"/>
    </row>
    <row r="19" spans="1:13" ht="14.5">
      <c r="A19" s="303">
        <v>1</v>
      </c>
      <c r="B19" s="200" t="s">
        <v>2022</v>
      </c>
      <c r="C19" s="200"/>
      <c r="D19" s="200"/>
      <c r="E19" s="200"/>
      <c r="F19" s="200"/>
      <c r="G19" s="200"/>
      <c r="H19" s="200"/>
      <c r="I19" s="200"/>
      <c r="J19" s="200"/>
      <c r="K19" s="200"/>
      <c r="L19" s="200"/>
      <c r="M19" s="200"/>
    </row>
    <row r="20" spans="1:13" ht="14.5">
      <c r="A20" s="303">
        <v>2</v>
      </c>
      <c r="B20" s="200" t="s">
        <v>2023</v>
      </c>
      <c r="C20" s="200"/>
      <c r="D20" s="200"/>
      <c r="E20" s="200"/>
      <c r="F20" s="200"/>
      <c r="G20" s="200"/>
      <c r="H20" s="200"/>
      <c r="I20" s="200"/>
      <c r="J20" s="200"/>
      <c r="K20" s="200"/>
      <c r="L20" s="200"/>
      <c r="M20" s="200"/>
    </row>
    <row r="21" spans="1:13" ht="14.5">
      <c r="A21" s="303">
        <v>3</v>
      </c>
      <c r="B21" s="200" t="s">
        <v>2024</v>
      </c>
      <c r="C21" s="200"/>
      <c r="D21" s="200"/>
      <c r="E21" s="200"/>
      <c r="F21" s="200"/>
      <c r="G21" s="200"/>
      <c r="H21" s="200"/>
      <c r="I21" s="200"/>
      <c r="J21" s="200"/>
      <c r="K21" s="200"/>
      <c r="L21" s="200"/>
      <c r="M21" s="200"/>
    </row>
    <row r="22" spans="1:13" ht="14.5">
      <c r="A22" s="303">
        <v>4</v>
      </c>
      <c r="B22" s="200" t="s">
        <v>2025</v>
      </c>
      <c r="C22" s="200"/>
      <c r="D22" s="200"/>
      <c r="E22" s="200"/>
      <c r="F22" s="200"/>
      <c r="G22" s="200"/>
      <c r="H22" s="200"/>
      <c r="I22" s="200"/>
      <c r="J22" s="200"/>
      <c r="K22" s="200"/>
      <c r="L22" s="200"/>
      <c r="M22" s="200"/>
    </row>
    <row r="23" spans="1:13" ht="14.5">
      <c r="A23" s="303">
        <v>5</v>
      </c>
      <c r="B23" s="200" t="s">
        <v>2026</v>
      </c>
      <c r="C23" s="200"/>
      <c r="D23" s="200"/>
      <c r="E23" s="200"/>
      <c r="F23" s="200"/>
      <c r="G23" s="200"/>
      <c r="H23" s="200"/>
      <c r="I23" s="200"/>
      <c r="J23" s="200"/>
      <c r="K23" s="200"/>
      <c r="L23" s="200"/>
      <c r="M23" s="200"/>
    </row>
    <row r="24" spans="1:13" ht="14.5">
      <c r="A24" s="303">
        <v>6</v>
      </c>
      <c r="B24" s="200" t="s">
        <v>2019</v>
      </c>
      <c r="C24" s="200"/>
      <c r="D24" s="200"/>
      <c r="E24" s="200"/>
      <c r="F24" s="200"/>
      <c r="G24" s="200"/>
      <c r="H24" s="200"/>
      <c r="I24" s="200"/>
      <c r="J24" s="200"/>
      <c r="K24" s="200"/>
      <c r="L24" s="200"/>
      <c r="M24" s="20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22511-B036-4B16-A8C2-9F4861CF7346}">
  <dimension ref="A1:K69"/>
  <sheetViews>
    <sheetView zoomScale="90" zoomScaleNormal="90" workbookViewId="0">
      <selection activeCell="C14" sqref="C14"/>
    </sheetView>
  </sheetViews>
  <sheetFormatPr defaultColWidth="8.81640625" defaultRowHeight="14.5"/>
  <cols>
    <col min="1" max="1" width="7.453125" style="200" customWidth="1"/>
    <col min="2" max="2" width="30.6328125" style="200" customWidth="1"/>
    <col min="3" max="3" width="36.81640625" style="117" customWidth="1"/>
    <col min="4" max="4" width="30.6328125" style="200" customWidth="1"/>
    <col min="5" max="5" width="7.453125" style="200" customWidth="1"/>
    <col min="6" max="8" width="30.6328125" style="200" customWidth="1"/>
    <col min="9" max="10" width="9" style="200" customWidth="1"/>
    <col min="11" max="11" width="9" style="200" hidden="1" customWidth="1"/>
    <col min="12" max="16384" width="8.81640625" style="200"/>
  </cols>
  <sheetData>
    <row r="1" spans="1:11" ht="15" thickBot="1">
      <c r="A1" s="201">
        <v>1</v>
      </c>
      <c r="B1" s="202" t="s">
        <v>2027</v>
      </c>
      <c r="C1" s="405"/>
      <c r="D1" s="204"/>
      <c r="E1" s="201">
        <v>1</v>
      </c>
      <c r="F1" s="202" t="s">
        <v>2027</v>
      </c>
      <c r="G1" s="203"/>
      <c r="H1" s="204"/>
      <c r="I1" s="205"/>
      <c r="J1" s="205"/>
      <c r="K1" s="205" t="s">
        <v>2028</v>
      </c>
    </row>
    <row r="2" spans="1:11">
      <c r="A2" s="206">
        <v>1.1000000000000001</v>
      </c>
      <c r="B2" s="207" t="s">
        <v>2029</v>
      </c>
      <c r="C2" s="406" t="s">
        <v>2593</v>
      </c>
      <c r="D2" s="208" t="s">
        <v>2031</v>
      </c>
      <c r="E2" s="206">
        <v>1.1000000000000001</v>
      </c>
      <c r="F2" s="207" t="s">
        <v>2625</v>
      </c>
      <c r="G2" s="207" t="s">
        <v>2030</v>
      </c>
      <c r="H2" s="208"/>
      <c r="I2" s="205"/>
      <c r="J2" s="205"/>
      <c r="K2" s="205" t="s">
        <v>2028</v>
      </c>
    </row>
    <row r="3" spans="1:11" ht="24">
      <c r="A3" s="209" t="s">
        <v>15</v>
      </c>
      <c r="B3" s="210" t="s">
        <v>2032</v>
      </c>
      <c r="C3" s="28" t="s">
        <v>2589</v>
      </c>
      <c r="D3" s="212" t="s">
        <v>2033</v>
      </c>
      <c r="E3" s="209" t="s">
        <v>15</v>
      </c>
      <c r="F3" s="210" t="s">
        <v>2626</v>
      </c>
      <c r="G3" s="211" t="s">
        <v>2589</v>
      </c>
      <c r="H3" s="212"/>
      <c r="I3" s="205"/>
      <c r="J3" s="205"/>
      <c r="K3" s="205" t="s">
        <v>2028</v>
      </c>
    </row>
    <row r="4" spans="1:11">
      <c r="A4" s="209" t="s">
        <v>16</v>
      </c>
      <c r="B4" s="213" t="s">
        <v>2034</v>
      </c>
      <c r="C4" s="28" t="s">
        <v>2038</v>
      </c>
      <c r="D4" s="230"/>
      <c r="E4" s="209" t="s">
        <v>16</v>
      </c>
      <c r="F4" s="213" t="s">
        <v>2627</v>
      </c>
      <c r="G4" s="214" t="s">
        <v>2628</v>
      </c>
      <c r="H4" s="230"/>
      <c r="I4" s="205"/>
      <c r="J4" s="205"/>
      <c r="K4" s="205" t="s">
        <v>2028</v>
      </c>
    </row>
    <row r="5" spans="1:11" ht="52">
      <c r="A5" s="215" t="s">
        <v>2035</v>
      </c>
      <c r="B5" s="216" t="s">
        <v>2036</v>
      </c>
      <c r="C5" s="28" t="s">
        <v>2594</v>
      </c>
      <c r="D5" s="217" t="s">
        <v>2037</v>
      </c>
      <c r="E5" s="215" t="s">
        <v>2035</v>
      </c>
      <c r="F5" s="216" t="s">
        <v>2036</v>
      </c>
      <c r="G5" s="28" t="s">
        <v>2629</v>
      </c>
      <c r="H5" s="217"/>
      <c r="I5" s="39"/>
      <c r="J5" s="39"/>
      <c r="K5" s="39" t="s">
        <v>2038</v>
      </c>
    </row>
    <row r="6" spans="1:11" ht="52" hidden="1">
      <c r="A6" s="215" t="s">
        <v>2039</v>
      </c>
      <c r="B6" s="216" t="s">
        <v>2040</v>
      </c>
      <c r="C6" s="28"/>
      <c r="D6" s="217" t="s">
        <v>2037</v>
      </c>
      <c r="E6" s="215" t="s">
        <v>2039</v>
      </c>
      <c r="F6" s="216"/>
      <c r="G6" s="28"/>
      <c r="H6" s="217"/>
      <c r="I6" s="39"/>
      <c r="J6" s="39"/>
      <c r="K6" s="39" t="s">
        <v>2038</v>
      </c>
    </row>
    <row r="7" spans="1:11" ht="60" hidden="1">
      <c r="A7" s="218" t="s">
        <v>2041</v>
      </c>
      <c r="B7" s="219" t="s">
        <v>2042</v>
      </c>
      <c r="C7" s="28"/>
      <c r="D7" s="220" t="s">
        <v>2043</v>
      </c>
      <c r="E7" s="218" t="s">
        <v>2041</v>
      </c>
      <c r="F7" s="219"/>
      <c r="G7" s="28"/>
      <c r="H7" s="220"/>
      <c r="K7" s="200" t="s">
        <v>2038</v>
      </c>
    </row>
    <row r="8" spans="1:11">
      <c r="A8" s="221"/>
      <c r="B8" s="259"/>
      <c r="C8" s="28"/>
      <c r="D8" s="223"/>
      <c r="E8" s="221"/>
      <c r="F8" s="259"/>
      <c r="G8" s="222"/>
      <c r="H8" s="412"/>
      <c r="I8" s="205"/>
      <c r="J8" s="205"/>
      <c r="K8" s="205" t="s">
        <v>2028</v>
      </c>
    </row>
    <row r="9" spans="1:11" ht="15" thickBot="1">
      <c r="A9" s="206">
        <v>1.2</v>
      </c>
      <c r="B9" s="224" t="s">
        <v>2155</v>
      </c>
      <c r="C9" s="409"/>
      <c r="D9" s="225"/>
      <c r="E9" s="206">
        <v>1.2</v>
      </c>
      <c r="F9" s="224" t="s">
        <v>2630</v>
      </c>
      <c r="G9" s="224"/>
      <c r="H9" s="225"/>
      <c r="I9" s="205"/>
      <c r="J9" s="205"/>
      <c r="K9" s="205" t="s">
        <v>2028</v>
      </c>
    </row>
    <row r="10" spans="1:11" ht="15" thickBot="1">
      <c r="A10" s="226" t="s">
        <v>2044</v>
      </c>
      <c r="B10" s="227" t="s">
        <v>2045</v>
      </c>
      <c r="C10" s="28" t="s">
        <v>2586</v>
      </c>
      <c r="D10" s="228"/>
      <c r="E10" s="226" t="s">
        <v>2044</v>
      </c>
      <c r="F10" s="227" t="s">
        <v>2631</v>
      </c>
      <c r="G10" s="214" t="s">
        <v>2586</v>
      </c>
      <c r="H10" s="228"/>
      <c r="I10" s="205"/>
      <c r="J10" s="205"/>
      <c r="K10" s="205" t="s">
        <v>2028</v>
      </c>
    </row>
    <row r="11" spans="1:11" ht="26.5" thickBot="1">
      <c r="A11" s="226" t="s">
        <v>2046</v>
      </c>
      <c r="B11" s="227" t="s">
        <v>2047</v>
      </c>
      <c r="C11" s="28" t="s">
        <v>2586</v>
      </c>
      <c r="D11" s="228"/>
      <c r="E11" s="226" t="s">
        <v>2046</v>
      </c>
      <c r="F11" s="227" t="s">
        <v>2632</v>
      </c>
      <c r="G11" s="214" t="s">
        <v>2586</v>
      </c>
      <c r="H11" s="228"/>
      <c r="I11" s="205"/>
      <c r="J11" s="205"/>
      <c r="K11" s="205" t="s">
        <v>2028</v>
      </c>
    </row>
    <row r="12" spans="1:11" ht="15" thickBot="1">
      <c r="A12" s="226" t="s">
        <v>2048</v>
      </c>
      <c r="B12" s="222" t="s">
        <v>2049</v>
      </c>
      <c r="C12" s="28" t="s">
        <v>2595</v>
      </c>
      <c r="D12" s="228"/>
      <c r="E12" s="226" t="s">
        <v>2048</v>
      </c>
      <c r="F12" s="222" t="s">
        <v>2633</v>
      </c>
      <c r="G12" s="214" t="s">
        <v>2595</v>
      </c>
      <c r="H12" s="228"/>
      <c r="I12" s="205"/>
      <c r="J12" s="205"/>
      <c r="K12" s="205" t="s">
        <v>2028</v>
      </c>
    </row>
    <row r="13" spans="1:11" ht="15" thickBot="1">
      <c r="A13" s="226" t="s">
        <v>2050</v>
      </c>
      <c r="B13" s="227" t="s">
        <v>2051</v>
      </c>
      <c r="C13" s="28" t="s">
        <v>2596</v>
      </c>
      <c r="D13" s="228"/>
      <c r="E13" s="226" t="s">
        <v>2050</v>
      </c>
      <c r="F13" s="227" t="s">
        <v>2158</v>
      </c>
      <c r="G13" s="214" t="s">
        <v>2596</v>
      </c>
      <c r="H13" s="228"/>
      <c r="I13" s="205"/>
      <c r="J13" s="205"/>
      <c r="K13" s="205" t="s">
        <v>2028</v>
      </c>
    </row>
    <row r="14" spans="1:11" ht="78.5" thickBot="1">
      <c r="A14" s="226" t="s">
        <v>2052</v>
      </c>
      <c r="B14" s="227" t="s">
        <v>2053</v>
      </c>
      <c r="C14" s="28" t="s">
        <v>2597</v>
      </c>
      <c r="D14" s="229" t="s">
        <v>2054</v>
      </c>
      <c r="E14" s="226" t="s">
        <v>2052</v>
      </c>
      <c r="F14" s="227" t="s">
        <v>2634</v>
      </c>
      <c r="G14" s="214" t="s">
        <v>2597</v>
      </c>
      <c r="H14" s="229"/>
      <c r="I14" s="205"/>
      <c r="J14" s="205"/>
      <c r="K14" s="205" t="s">
        <v>2028</v>
      </c>
    </row>
    <row r="15" spans="1:11" ht="15" thickBot="1">
      <c r="A15" s="226" t="s">
        <v>2055</v>
      </c>
      <c r="B15" s="227" t="s">
        <v>718</v>
      </c>
      <c r="C15" s="28" t="s">
        <v>96</v>
      </c>
      <c r="D15" s="228"/>
      <c r="E15" s="226" t="s">
        <v>2055</v>
      </c>
      <c r="F15" s="227" t="s">
        <v>2159</v>
      </c>
      <c r="G15" s="214" t="s">
        <v>97</v>
      </c>
      <c r="H15" s="228"/>
      <c r="I15" s="205"/>
      <c r="J15" s="205"/>
      <c r="K15" s="205" t="s">
        <v>2028</v>
      </c>
    </row>
    <row r="16" spans="1:11" ht="15" thickBot="1">
      <c r="A16" s="226" t="s">
        <v>2056</v>
      </c>
      <c r="B16" s="227" t="s">
        <v>2057</v>
      </c>
      <c r="C16" s="28" t="s">
        <v>2598</v>
      </c>
      <c r="D16" s="228"/>
      <c r="E16" s="226" t="s">
        <v>2056</v>
      </c>
      <c r="F16" s="227" t="s">
        <v>2635</v>
      </c>
      <c r="G16" s="214" t="s">
        <v>2598</v>
      </c>
      <c r="H16" s="228"/>
      <c r="I16" s="205"/>
      <c r="J16" s="205"/>
      <c r="K16" s="205" t="s">
        <v>2028</v>
      </c>
    </row>
    <row r="17" spans="1:11" ht="15" thickBot="1">
      <c r="A17" s="226" t="s">
        <v>2058</v>
      </c>
      <c r="B17" s="227" t="s">
        <v>2059</v>
      </c>
      <c r="C17" s="28" t="s">
        <v>2599</v>
      </c>
      <c r="D17" s="228"/>
      <c r="E17" s="226" t="s">
        <v>2058</v>
      </c>
      <c r="F17" s="227" t="s">
        <v>2059</v>
      </c>
      <c r="G17" s="214" t="s">
        <v>2599</v>
      </c>
      <c r="H17" s="228"/>
      <c r="I17" s="205"/>
      <c r="J17" s="205"/>
      <c r="K17" s="205" t="s">
        <v>2028</v>
      </c>
    </row>
    <row r="18" spans="1:11" ht="15" thickBot="1">
      <c r="A18" s="226" t="s">
        <v>2060</v>
      </c>
      <c r="B18" s="227" t="s">
        <v>2061</v>
      </c>
      <c r="C18" s="28" t="s">
        <v>2600</v>
      </c>
      <c r="D18" s="228"/>
      <c r="E18" s="226" t="s">
        <v>2060</v>
      </c>
      <c r="F18" s="227" t="s">
        <v>2160</v>
      </c>
      <c r="G18" s="214" t="s">
        <v>2600</v>
      </c>
      <c r="H18" s="228"/>
      <c r="I18" s="205"/>
      <c r="J18" s="205"/>
      <c r="K18" s="205" t="s">
        <v>2028</v>
      </c>
    </row>
    <row r="19" spans="1:11" ht="15" thickBot="1">
      <c r="A19" s="226" t="s">
        <v>2062</v>
      </c>
      <c r="B19" s="227" t="s">
        <v>2063</v>
      </c>
      <c r="C19" s="28" t="s">
        <v>2601</v>
      </c>
      <c r="D19" s="228"/>
      <c r="E19" s="226" t="s">
        <v>2062</v>
      </c>
      <c r="F19" s="227" t="s">
        <v>2636</v>
      </c>
      <c r="G19" s="214" t="s">
        <v>2601</v>
      </c>
      <c r="H19" s="228"/>
      <c r="I19" s="205"/>
      <c r="J19" s="205"/>
      <c r="K19" s="205" t="s">
        <v>2028</v>
      </c>
    </row>
    <row r="20" spans="1:11" ht="26">
      <c r="A20" s="226" t="s">
        <v>2064</v>
      </c>
      <c r="B20" s="222" t="s">
        <v>2065</v>
      </c>
      <c r="C20" s="28" t="s">
        <v>2596</v>
      </c>
      <c r="D20" s="230" t="s">
        <v>2066</v>
      </c>
      <c r="E20" s="226" t="s">
        <v>2064</v>
      </c>
      <c r="F20" s="222" t="s">
        <v>2637</v>
      </c>
      <c r="G20" s="214" t="s">
        <v>2596</v>
      </c>
      <c r="H20" s="230"/>
      <c r="I20" s="205"/>
      <c r="J20" s="205"/>
      <c r="K20" s="205" t="s">
        <v>2028</v>
      </c>
    </row>
    <row r="21" spans="1:11" ht="39">
      <c r="A21" s="226" t="s">
        <v>2067</v>
      </c>
      <c r="B21" s="222" t="s">
        <v>2068</v>
      </c>
      <c r="C21" s="28" t="s">
        <v>731</v>
      </c>
      <c r="D21" s="230"/>
      <c r="E21" s="226" t="s">
        <v>2067</v>
      </c>
      <c r="F21" s="222" t="s">
        <v>2638</v>
      </c>
      <c r="G21" s="214" t="s">
        <v>2639</v>
      </c>
      <c r="H21" s="230"/>
      <c r="I21" s="205"/>
      <c r="J21" s="205"/>
      <c r="K21" s="205" t="s">
        <v>2028</v>
      </c>
    </row>
    <row r="22" spans="1:11">
      <c r="A22" s="226"/>
      <c r="B22" s="222"/>
      <c r="D22" s="228"/>
      <c r="E22" s="226"/>
      <c r="F22" s="222"/>
      <c r="G22" s="214"/>
      <c r="H22" s="228"/>
      <c r="I22" s="205"/>
      <c r="J22" s="205"/>
      <c r="K22" s="205" t="s">
        <v>2028</v>
      </c>
    </row>
    <row r="23" spans="1:11" ht="15" thickBot="1">
      <c r="A23" s="206">
        <v>1.3</v>
      </c>
      <c r="B23" s="231" t="s">
        <v>2069</v>
      </c>
      <c r="C23" s="409"/>
      <c r="D23" s="225"/>
      <c r="E23" s="206">
        <v>1.3</v>
      </c>
      <c r="F23" s="231" t="s">
        <v>2640</v>
      </c>
      <c r="G23" s="232"/>
      <c r="H23" s="225"/>
      <c r="I23" s="205"/>
      <c r="J23" s="205"/>
      <c r="K23" s="205" t="s">
        <v>2028</v>
      </c>
    </row>
    <row r="24" spans="1:11" ht="15" thickBot="1">
      <c r="A24" s="226" t="s">
        <v>21</v>
      </c>
      <c r="B24" s="227" t="s">
        <v>758</v>
      </c>
      <c r="C24" s="28" t="s">
        <v>2602</v>
      </c>
      <c r="D24" s="229" t="s">
        <v>2070</v>
      </c>
      <c r="E24" s="226" t="s">
        <v>21</v>
      </c>
      <c r="F24" s="227" t="s">
        <v>2641</v>
      </c>
      <c r="G24" s="205" t="s">
        <v>2642</v>
      </c>
      <c r="H24" s="229"/>
      <c r="I24" s="205"/>
      <c r="J24" s="205"/>
      <c r="K24" s="205" t="s">
        <v>2028</v>
      </c>
    </row>
    <row r="25" spans="1:11" ht="24">
      <c r="A25" s="226" t="s">
        <v>2071</v>
      </c>
      <c r="B25" s="222" t="s">
        <v>2072</v>
      </c>
      <c r="C25" s="28" t="s">
        <v>2603</v>
      </c>
      <c r="D25" s="230" t="s">
        <v>2073</v>
      </c>
      <c r="E25" s="226" t="s">
        <v>2071</v>
      </c>
      <c r="F25" s="222" t="s">
        <v>2643</v>
      </c>
      <c r="G25" s="205" t="s">
        <v>2644</v>
      </c>
      <c r="H25" s="230"/>
      <c r="I25" s="205"/>
      <c r="J25" s="205"/>
      <c r="K25" s="205" t="s">
        <v>2028</v>
      </c>
    </row>
    <row r="26" spans="1:11" ht="60">
      <c r="A26" s="226" t="s">
        <v>2074</v>
      </c>
      <c r="B26" s="222" t="s">
        <v>2072</v>
      </c>
      <c r="C26" s="28" t="s">
        <v>2612</v>
      </c>
      <c r="D26" s="230" t="s">
        <v>2075</v>
      </c>
      <c r="E26" s="226" t="s">
        <v>2074</v>
      </c>
      <c r="F26" s="222" t="s">
        <v>2643</v>
      </c>
      <c r="G26" s="205" t="s">
        <v>2645</v>
      </c>
      <c r="H26" s="230"/>
      <c r="I26" s="205"/>
      <c r="J26" s="205"/>
      <c r="K26" s="205" t="s">
        <v>2038</v>
      </c>
    </row>
    <row r="27" spans="1:11" ht="26.5" thickBot="1">
      <c r="A27" s="226" t="s">
        <v>2076</v>
      </c>
      <c r="B27" s="222" t="s">
        <v>2156</v>
      </c>
      <c r="C27" s="28" t="s">
        <v>2604</v>
      </c>
      <c r="D27" s="230" t="s">
        <v>2077</v>
      </c>
      <c r="E27" s="226" t="s">
        <v>2076</v>
      </c>
      <c r="F27" s="222" t="s">
        <v>2646</v>
      </c>
      <c r="G27" s="205" t="s">
        <v>2647</v>
      </c>
      <c r="H27" s="230"/>
      <c r="I27" s="205"/>
      <c r="J27" s="205"/>
      <c r="K27" s="205" t="s">
        <v>2028</v>
      </c>
    </row>
    <row r="28" spans="1:11" ht="15" thickBot="1">
      <c r="A28" s="226" t="s">
        <v>2078</v>
      </c>
      <c r="B28" s="227" t="s">
        <v>2079</v>
      </c>
      <c r="C28" s="49">
        <v>26</v>
      </c>
      <c r="D28" s="230" t="s">
        <v>2080</v>
      </c>
      <c r="E28" s="226" t="s">
        <v>2078</v>
      </c>
      <c r="F28" s="227" t="s">
        <v>2648</v>
      </c>
      <c r="G28" s="413">
        <v>26</v>
      </c>
      <c r="H28" s="230"/>
      <c r="I28" s="205"/>
      <c r="J28" s="205"/>
      <c r="K28" s="205" t="s">
        <v>2028</v>
      </c>
    </row>
    <row r="29" spans="1:11" ht="26">
      <c r="A29" s="226" t="s">
        <v>2081</v>
      </c>
      <c r="B29" s="222" t="s">
        <v>2082</v>
      </c>
      <c r="C29" s="49">
        <v>26</v>
      </c>
      <c r="D29" s="230" t="s">
        <v>2083</v>
      </c>
      <c r="E29" s="226" t="s">
        <v>2081</v>
      </c>
      <c r="F29" s="222" t="s">
        <v>2649</v>
      </c>
      <c r="G29" s="413">
        <v>26</v>
      </c>
      <c r="H29" s="230"/>
      <c r="I29" s="205"/>
      <c r="J29" s="205"/>
      <c r="K29" s="205" t="s">
        <v>2028</v>
      </c>
    </row>
    <row r="30" spans="1:11">
      <c r="A30" s="226" t="s">
        <v>2084</v>
      </c>
      <c r="B30" s="222" t="s">
        <v>718</v>
      </c>
      <c r="C30" s="28" t="s">
        <v>96</v>
      </c>
      <c r="D30" s="230"/>
      <c r="E30" s="226" t="s">
        <v>2084</v>
      </c>
      <c r="F30" s="222" t="s">
        <v>2159</v>
      </c>
      <c r="G30" s="205" t="s">
        <v>97</v>
      </c>
      <c r="H30" s="230"/>
      <c r="I30" s="205"/>
      <c r="J30" s="205"/>
      <c r="K30" s="205" t="s">
        <v>2028</v>
      </c>
    </row>
    <row r="31" spans="1:11">
      <c r="A31" s="226" t="s">
        <v>2085</v>
      </c>
      <c r="B31" s="222" t="s">
        <v>2086</v>
      </c>
      <c r="C31" s="28" t="s">
        <v>2605</v>
      </c>
      <c r="D31" s="228"/>
      <c r="E31" s="226" t="s">
        <v>2085</v>
      </c>
      <c r="F31" s="222" t="s">
        <v>2086</v>
      </c>
      <c r="G31" s="205" t="s">
        <v>2650</v>
      </c>
      <c r="H31" s="228"/>
      <c r="I31" s="205"/>
      <c r="J31" s="205"/>
      <c r="K31" s="205" t="s">
        <v>2028</v>
      </c>
    </row>
    <row r="32" spans="1:11" ht="48">
      <c r="A32" s="226" t="s">
        <v>2087</v>
      </c>
      <c r="B32" s="222" t="s">
        <v>2088</v>
      </c>
      <c r="C32" s="28" t="s">
        <v>2606</v>
      </c>
      <c r="D32" s="230" t="s">
        <v>2089</v>
      </c>
      <c r="E32" s="226" t="s">
        <v>2087</v>
      </c>
      <c r="F32" s="222" t="s">
        <v>2651</v>
      </c>
      <c r="G32" s="205" t="s">
        <v>2606</v>
      </c>
      <c r="H32" s="230"/>
      <c r="I32" s="205"/>
      <c r="J32" s="205"/>
      <c r="K32" s="205" t="s">
        <v>2028</v>
      </c>
    </row>
    <row r="33" spans="1:11" ht="48">
      <c r="A33" s="226" t="s">
        <v>2090</v>
      </c>
      <c r="B33" s="222" t="s">
        <v>2091</v>
      </c>
      <c r="C33" s="28" t="s">
        <v>2607</v>
      </c>
      <c r="D33" s="230" t="s">
        <v>2092</v>
      </c>
      <c r="E33" s="226" t="s">
        <v>2090</v>
      </c>
      <c r="F33" s="222" t="s">
        <v>2652</v>
      </c>
      <c r="G33" s="205" t="s">
        <v>2607</v>
      </c>
      <c r="H33" s="230"/>
      <c r="I33" s="205"/>
      <c r="J33" s="205"/>
      <c r="K33" s="205" t="s">
        <v>2028</v>
      </c>
    </row>
    <row r="34" spans="1:11" ht="15" thickBot="1">
      <c r="A34" s="226" t="s">
        <v>2093</v>
      </c>
      <c r="B34" s="222" t="s">
        <v>2094</v>
      </c>
      <c r="C34" s="28" t="s">
        <v>2608</v>
      </c>
      <c r="D34" s="230" t="s">
        <v>2095</v>
      </c>
      <c r="E34" s="226" t="s">
        <v>2093</v>
      </c>
      <c r="F34" s="222" t="s">
        <v>2653</v>
      </c>
      <c r="G34" s="214" t="s">
        <v>2608</v>
      </c>
      <c r="H34" s="230"/>
      <c r="I34" s="205"/>
      <c r="J34" s="205"/>
      <c r="K34" s="205" t="s">
        <v>2028</v>
      </c>
    </row>
    <row r="35" spans="1:11" ht="15" thickBot="1">
      <c r="A35" s="226" t="s">
        <v>2096</v>
      </c>
      <c r="B35" s="227" t="s">
        <v>2097</v>
      </c>
      <c r="C35" s="28" t="s">
        <v>2609</v>
      </c>
      <c r="D35" s="230" t="s">
        <v>2098</v>
      </c>
      <c r="E35" s="226" t="s">
        <v>2096</v>
      </c>
      <c r="F35" s="227" t="s">
        <v>2654</v>
      </c>
      <c r="G35" s="214" t="s">
        <v>2609</v>
      </c>
      <c r="H35" s="230"/>
      <c r="I35" s="205"/>
      <c r="J35" s="205"/>
      <c r="K35" s="233" t="s">
        <v>2028</v>
      </c>
    </row>
    <row r="36" spans="1:11">
      <c r="A36" s="226"/>
      <c r="B36" s="222"/>
      <c r="C36" s="28"/>
      <c r="D36" s="228"/>
      <c r="E36" s="226"/>
      <c r="F36" s="222"/>
      <c r="G36" s="214"/>
      <c r="H36" s="228"/>
      <c r="I36" s="205"/>
      <c r="J36" s="205"/>
      <c r="K36" s="233" t="s">
        <v>2028</v>
      </c>
    </row>
    <row r="37" spans="1:11">
      <c r="A37" s="234" t="s">
        <v>2099</v>
      </c>
      <c r="B37" s="235" t="s">
        <v>2100</v>
      </c>
      <c r="C37" s="73" t="s">
        <v>2610</v>
      </c>
      <c r="D37" s="236"/>
      <c r="E37" s="234" t="s">
        <v>2099</v>
      </c>
      <c r="F37" s="235" t="s">
        <v>2655</v>
      </c>
      <c r="G37" s="73" t="s">
        <v>2656</v>
      </c>
      <c r="H37" s="236"/>
      <c r="K37" s="200" t="s">
        <v>2038</v>
      </c>
    </row>
    <row r="38" spans="1:11">
      <c r="A38" s="226"/>
      <c r="B38" s="210"/>
      <c r="D38" s="238"/>
      <c r="E38" s="226"/>
      <c r="F38" s="210"/>
      <c r="G38" s="237"/>
      <c r="H38" s="238"/>
      <c r="I38" s="205"/>
      <c r="J38" s="205"/>
      <c r="K38" s="205" t="s">
        <v>2028</v>
      </c>
    </row>
    <row r="39" spans="1:11">
      <c r="A39" s="206">
        <v>1.4</v>
      </c>
      <c r="B39" s="231" t="s">
        <v>2101</v>
      </c>
      <c r="C39" s="407"/>
      <c r="D39" s="239" t="s">
        <v>2102</v>
      </c>
      <c r="E39" s="206">
        <v>1.4</v>
      </c>
      <c r="F39" s="231" t="s">
        <v>2657</v>
      </c>
      <c r="G39" s="232"/>
      <c r="H39" s="239"/>
      <c r="I39" s="205"/>
      <c r="J39" s="205"/>
      <c r="K39" s="205" t="s">
        <v>2028</v>
      </c>
    </row>
    <row r="40" spans="1:11" ht="36.5" thickBot="1">
      <c r="A40" s="209" t="s">
        <v>2103</v>
      </c>
      <c r="B40" s="210" t="s">
        <v>2104</v>
      </c>
      <c r="C40" s="28" t="s">
        <v>2602</v>
      </c>
      <c r="D40" s="212" t="s">
        <v>2105</v>
      </c>
      <c r="E40" s="209" t="s">
        <v>2103</v>
      </c>
      <c r="F40" s="210" t="s">
        <v>2658</v>
      </c>
      <c r="G40" s="211" t="s">
        <v>2642</v>
      </c>
      <c r="H40" s="212"/>
      <c r="I40" s="205"/>
      <c r="J40" s="205"/>
      <c r="K40" s="205" t="s">
        <v>2028</v>
      </c>
    </row>
    <row r="41" spans="1:11" ht="36">
      <c r="A41" s="209"/>
      <c r="B41" s="607" t="s">
        <v>2106</v>
      </c>
      <c r="C41" s="28" t="s">
        <v>2611</v>
      </c>
      <c r="D41" s="229" t="s">
        <v>2107</v>
      </c>
      <c r="E41" s="209"/>
      <c r="F41" s="254" t="s">
        <v>2659</v>
      </c>
      <c r="G41" s="214" t="s">
        <v>2660</v>
      </c>
      <c r="H41" s="229"/>
      <c r="I41" s="205"/>
      <c r="J41" s="205"/>
      <c r="K41" s="205" t="s">
        <v>2028</v>
      </c>
    </row>
    <row r="42" spans="1:11" ht="24">
      <c r="A42" s="209"/>
      <c r="B42" s="608"/>
      <c r="C42" s="214" t="s">
        <v>2612</v>
      </c>
      <c r="D42" s="230" t="s">
        <v>2108</v>
      </c>
      <c r="E42" s="209"/>
      <c r="F42" s="255"/>
      <c r="G42" s="214" t="s">
        <v>2661</v>
      </c>
      <c r="H42" s="230"/>
      <c r="I42" s="205"/>
      <c r="J42" s="205"/>
      <c r="K42" s="205" t="s">
        <v>2028</v>
      </c>
    </row>
    <row r="43" spans="1:11" ht="15" thickBot="1">
      <c r="A43" s="209"/>
      <c r="B43" s="609"/>
      <c r="C43" s="214" t="s">
        <v>2612</v>
      </c>
      <c r="D43" s="240" t="s">
        <v>2109</v>
      </c>
      <c r="E43" s="209"/>
      <c r="F43" s="256"/>
      <c r="G43" s="214" t="s">
        <v>2661</v>
      </c>
      <c r="H43" s="240"/>
      <c r="I43" s="205"/>
      <c r="J43" s="205"/>
      <c r="K43" s="205" t="s">
        <v>2038</v>
      </c>
    </row>
    <row r="44" spans="1:11" ht="24">
      <c r="A44" s="209"/>
      <c r="B44" s="610" t="s">
        <v>2110</v>
      </c>
      <c r="C44" s="214" t="s">
        <v>2611</v>
      </c>
      <c r="D44" s="229" t="s">
        <v>2111</v>
      </c>
      <c r="E44" s="209"/>
      <c r="F44" s="257" t="s">
        <v>2662</v>
      </c>
      <c r="G44" s="214" t="s">
        <v>2660</v>
      </c>
      <c r="H44" s="229"/>
      <c r="I44" s="205"/>
      <c r="J44" s="205"/>
      <c r="K44" s="205" t="s">
        <v>2028</v>
      </c>
    </row>
    <row r="45" spans="1:11" ht="15" thickBot="1">
      <c r="A45" s="209"/>
      <c r="B45" s="611"/>
      <c r="C45" s="214"/>
      <c r="D45" s="230" t="s">
        <v>2112</v>
      </c>
      <c r="E45" s="209"/>
      <c r="F45" s="258"/>
      <c r="G45" s="214"/>
      <c r="H45" s="230"/>
      <c r="I45" s="205"/>
      <c r="J45" s="205"/>
      <c r="K45" s="205" t="s">
        <v>2028</v>
      </c>
    </row>
    <row r="46" spans="1:11" ht="48">
      <c r="A46" s="234"/>
      <c r="B46" s="241" t="s">
        <v>2113</v>
      </c>
      <c r="C46" s="28" t="s">
        <v>2613</v>
      </c>
      <c r="D46" s="217" t="s">
        <v>2114</v>
      </c>
      <c r="E46" s="234"/>
      <c r="F46" s="241" t="s">
        <v>2663</v>
      </c>
      <c r="G46" s="28" t="s">
        <v>2664</v>
      </c>
      <c r="H46" s="217"/>
      <c r="K46" s="200" t="s">
        <v>2038</v>
      </c>
    </row>
    <row r="47" spans="1:11">
      <c r="A47" s="209"/>
      <c r="B47" s="213"/>
      <c r="C47" s="214"/>
      <c r="D47" s="230"/>
      <c r="E47" s="209"/>
      <c r="F47" s="213"/>
      <c r="G47" s="214"/>
      <c r="H47" s="230"/>
      <c r="I47" s="205"/>
      <c r="J47" s="205"/>
      <c r="K47" s="205"/>
    </row>
    <row r="48" spans="1:11" ht="15" thickBot="1">
      <c r="A48" s="209" t="s">
        <v>2115</v>
      </c>
      <c r="B48" s="213" t="s">
        <v>2116</v>
      </c>
      <c r="C48" s="410">
        <f>D68</f>
        <v>56943.77</v>
      </c>
      <c r="D48" s="243"/>
      <c r="E48" s="209" t="s">
        <v>2115</v>
      </c>
      <c r="F48" s="213" t="s">
        <v>2665</v>
      </c>
      <c r="G48" s="242">
        <v>56943.77</v>
      </c>
      <c r="H48" s="243"/>
      <c r="I48" s="205"/>
      <c r="J48" s="205"/>
      <c r="K48" s="205" t="s">
        <v>2028</v>
      </c>
    </row>
    <row r="49" spans="1:11" ht="24.5" thickBot="1">
      <c r="A49" s="209" t="s">
        <v>2117</v>
      </c>
      <c r="B49" s="244" t="s">
        <v>719</v>
      </c>
      <c r="C49" s="242" t="s">
        <v>2614</v>
      </c>
      <c r="D49" s="230" t="s">
        <v>2118</v>
      </c>
      <c r="E49" s="209" t="s">
        <v>2117</v>
      </c>
      <c r="F49" s="244" t="s">
        <v>2666</v>
      </c>
      <c r="G49" s="214" t="s">
        <v>2667</v>
      </c>
      <c r="H49" s="230"/>
      <c r="I49" s="205"/>
      <c r="J49" s="205"/>
      <c r="K49" s="205" t="s">
        <v>2028</v>
      </c>
    </row>
    <row r="50" spans="1:11" ht="24">
      <c r="A50" s="209" t="s">
        <v>2119</v>
      </c>
      <c r="B50" s="213" t="s">
        <v>2120</v>
      </c>
      <c r="C50" s="242" t="s">
        <v>2615</v>
      </c>
      <c r="D50" s="229" t="s">
        <v>2121</v>
      </c>
      <c r="E50" s="209" t="s">
        <v>2119</v>
      </c>
      <c r="F50" s="213" t="s">
        <v>2668</v>
      </c>
      <c r="G50" s="214" t="s">
        <v>2669</v>
      </c>
      <c r="H50" s="229"/>
      <c r="I50" s="205"/>
      <c r="J50" s="205"/>
      <c r="K50" s="205" t="s">
        <v>2028</v>
      </c>
    </row>
    <row r="51" spans="1:11" ht="91">
      <c r="A51" s="209"/>
      <c r="B51" s="241" t="s">
        <v>2122</v>
      </c>
      <c r="C51" s="242" t="s">
        <v>2616</v>
      </c>
      <c r="D51" s="245" t="s">
        <v>2157</v>
      </c>
      <c r="E51" s="209"/>
      <c r="F51" s="241" t="s">
        <v>2670</v>
      </c>
      <c r="G51" s="242" t="s">
        <v>2671</v>
      </c>
      <c r="H51" s="245"/>
      <c r="I51" s="205"/>
      <c r="J51" s="205"/>
      <c r="K51" s="205" t="s">
        <v>2038</v>
      </c>
    </row>
    <row r="52" spans="1:11" ht="24">
      <c r="A52" s="209" t="s">
        <v>2123</v>
      </c>
      <c r="B52" s="213" t="s">
        <v>2124</v>
      </c>
      <c r="C52" s="214" t="s">
        <v>2612</v>
      </c>
      <c r="D52" s="230" t="s">
        <v>2125</v>
      </c>
      <c r="E52" s="209" t="s">
        <v>2123</v>
      </c>
      <c r="F52" s="213" t="s">
        <v>2672</v>
      </c>
      <c r="G52" s="214" t="s">
        <v>2612</v>
      </c>
      <c r="H52" s="230"/>
      <c r="I52" s="205"/>
      <c r="J52" s="205"/>
      <c r="K52" s="205" t="s">
        <v>2028</v>
      </c>
    </row>
    <row r="53" spans="1:11">
      <c r="A53" s="209" t="s">
        <v>2126</v>
      </c>
      <c r="B53" s="213" t="s">
        <v>2127</v>
      </c>
      <c r="C53" s="28" t="s">
        <v>2617</v>
      </c>
      <c r="D53" s="230" t="s">
        <v>2128</v>
      </c>
      <c r="E53" s="209" t="s">
        <v>2126</v>
      </c>
      <c r="F53" s="213" t="s">
        <v>2673</v>
      </c>
      <c r="G53" s="214" t="s">
        <v>2674</v>
      </c>
      <c r="H53" s="230"/>
      <c r="I53" s="205"/>
      <c r="J53" s="205"/>
      <c r="K53" s="205" t="s">
        <v>2028</v>
      </c>
    </row>
    <row r="54" spans="1:11" ht="65">
      <c r="A54" s="209" t="s">
        <v>2129</v>
      </c>
      <c r="B54" s="213" t="s">
        <v>2130</v>
      </c>
      <c r="C54" s="28" t="s">
        <v>2618</v>
      </c>
      <c r="D54" s="243"/>
      <c r="E54" s="209" t="s">
        <v>2129</v>
      </c>
      <c r="F54" s="213" t="s">
        <v>2675</v>
      </c>
      <c r="G54" s="214" t="s">
        <v>2676</v>
      </c>
      <c r="H54" s="243"/>
      <c r="I54" s="205"/>
      <c r="J54" s="205"/>
      <c r="K54" s="205" t="s">
        <v>2028</v>
      </c>
    </row>
    <row r="55" spans="1:11" ht="65">
      <c r="A55" s="209"/>
      <c r="B55" s="213" t="s">
        <v>2131</v>
      </c>
      <c r="C55" s="28" t="s">
        <v>2619</v>
      </c>
      <c r="D55" s="243"/>
      <c r="E55" s="209"/>
      <c r="F55" s="213" t="s">
        <v>2677</v>
      </c>
      <c r="G55" s="214" t="s">
        <v>2678</v>
      </c>
      <c r="H55" s="243"/>
      <c r="I55" s="205"/>
      <c r="J55" s="205"/>
      <c r="K55" s="205" t="s">
        <v>2028</v>
      </c>
    </row>
    <row r="56" spans="1:11" ht="36">
      <c r="A56" s="209" t="s">
        <v>2132</v>
      </c>
      <c r="B56" s="213" t="s">
        <v>2133</v>
      </c>
      <c r="C56" s="28" t="s">
        <v>2620</v>
      </c>
      <c r="D56" s="230" t="s">
        <v>2134</v>
      </c>
      <c r="E56" s="209" t="s">
        <v>2132</v>
      </c>
      <c r="F56" s="213" t="s">
        <v>2679</v>
      </c>
      <c r="G56" s="214" t="s">
        <v>2680</v>
      </c>
      <c r="H56" s="230"/>
      <c r="I56" s="205"/>
      <c r="J56" s="205"/>
      <c r="K56" s="205" t="s">
        <v>2028</v>
      </c>
    </row>
    <row r="57" spans="1:11" ht="15" thickBot="1">
      <c r="A57" s="209" t="s">
        <v>2135</v>
      </c>
      <c r="B57" s="213" t="s">
        <v>2136</v>
      </c>
      <c r="C57" s="28" t="s">
        <v>2621</v>
      </c>
      <c r="D57" s="230" t="s">
        <v>2137</v>
      </c>
      <c r="E57" s="209" t="s">
        <v>2135</v>
      </c>
      <c r="F57" s="213" t="s">
        <v>2681</v>
      </c>
      <c r="G57" s="214" t="s">
        <v>2682</v>
      </c>
      <c r="H57" s="230"/>
      <c r="I57" s="205"/>
      <c r="J57" s="205"/>
      <c r="K57" s="205" t="s">
        <v>2028</v>
      </c>
    </row>
    <row r="58" spans="1:11" ht="39.5" thickBot="1">
      <c r="A58" s="209" t="s">
        <v>2138</v>
      </c>
      <c r="B58" s="244" t="s">
        <v>2139</v>
      </c>
      <c r="C58" s="49" t="s">
        <v>2622</v>
      </c>
      <c r="D58" s="230" t="s">
        <v>2140</v>
      </c>
      <c r="E58" s="209" t="s">
        <v>2138</v>
      </c>
      <c r="F58" s="244" t="s">
        <v>2683</v>
      </c>
      <c r="G58" s="214" t="s">
        <v>2684</v>
      </c>
      <c r="H58" s="230"/>
      <c r="I58" s="205"/>
      <c r="J58" s="205"/>
      <c r="K58" s="205" t="s">
        <v>2028</v>
      </c>
    </row>
    <row r="59" spans="1:11">
      <c r="A59" s="209"/>
      <c r="B59" s="260" t="s">
        <v>2141</v>
      </c>
      <c r="C59" s="49">
        <v>54</v>
      </c>
      <c r="D59" s="230"/>
      <c r="E59" s="209"/>
      <c r="F59" s="260"/>
      <c r="G59" s="411">
        <v>54</v>
      </c>
      <c r="H59" s="230"/>
      <c r="I59" s="205"/>
      <c r="J59" s="205"/>
      <c r="K59" s="205" t="s">
        <v>2028</v>
      </c>
    </row>
    <row r="60" spans="1:11" ht="78">
      <c r="A60" s="209" t="s">
        <v>2142</v>
      </c>
      <c r="B60" s="213" t="s">
        <v>2143</v>
      </c>
      <c r="C60" s="49" t="s">
        <v>2623</v>
      </c>
      <c r="D60" s="230" t="s">
        <v>2140</v>
      </c>
      <c r="E60" s="209" t="s">
        <v>2142</v>
      </c>
      <c r="F60" s="213" t="s">
        <v>2685</v>
      </c>
      <c r="G60" s="214" t="s">
        <v>2686</v>
      </c>
      <c r="H60" s="230"/>
      <c r="I60" s="205"/>
      <c r="J60" s="205"/>
      <c r="K60" s="205" t="s">
        <v>2028</v>
      </c>
    </row>
    <row r="61" spans="1:11">
      <c r="A61" s="209"/>
      <c r="B61" s="260" t="s">
        <v>2141</v>
      </c>
      <c r="C61" s="49" t="s">
        <v>2624</v>
      </c>
      <c r="D61" s="230"/>
      <c r="E61" s="209"/>
      <c r="F61" s="260"/>
      <c r="G61" s="214" t="s">
        <v>2687</v>
      </c>
      <c r="H61" s="230"/>
      <c r="I61" s="205"/>
      <c r="J61" s="205"/>
      <c r="K61" s="205" t="s">
        <v>2028</v>
      </c>
    </row>
    <row r="62" spans="1:11">
      <c r="A62" s="209" t="s">
        <v>2144</v>
      </c>
      <c r="B62" s="213" t="s">
        <v>2145</v>
      </c>
      <c r="C62" s="28" t="s">
        <v>731</v>
      </c>
      <c r="D62" s="230" t="s">
        <v>2146</v>
      </c>
      <c r="E62" s="209" t="s">
        <v>2144</v>
      </c>
      <c r="F62" s="213" t="s">
        <v>2161</v>
      </c>
      <c r="G62" s="214" t="s">
        <v>2639</v>
      </c>
      <c r="H62" s="230"/>
      <c r="I62" s="205"/>
      <c r="J62" s="205"/>
      <c r="K62" s="205" t="s">
        <v>2028</v>
      </c>
    </row>
    <row r="63" spans="1:11">
      <c r="A63" s="209"/>
      <c r="B63" s="246"/>
      <c r="C63" s="28"/>
      <c r="D63" s="248"/>
      <c r="E63" s="209"/>
      <c r="F63" s="246"/>
      <c r="G63" s="247"/>
      <c r="H63" s="248"/>
      <c r="I63" s="205"/>
      <c r="J63" s="205"/>
      <c r="K63" s="205" t="s">
        <v>2028</v>
      </c>
    </row>
    <row r="64" spans="1:11">
      <c r="A64" s="249" t="s">
        <v>2147</v>
      </c>
      <c r="B64" s="250" t="s">
        <v>2148</v>
      </c>
      <c r="C64" s="408" t="s">
        <v>2149</v>
      </c>
      <c r="D64" s="251" t="s">
        <v>2150</v>
      </c>
      <c r="E64" s="249" t="s">
        <v>2147</v>
      </c>
      <c r="F64" s="250" t="s">
        <v>2688</v>
      </c>
      <c r="G64" s="251" t="s">
        <v>2162</v>
      </c>
      <c r="H64" s="251" t="s">
        <v>2163</v>
      </c>
      <c r="I64" s="205"/>
      <c r="J64" s="205"/>
      <c r="K64" s="205" t="s">
        <v>2028</v>
      </c>
    </row>
    <row r="65" spans="1:11">
      <c r="A65" s="226"/>
      <c r="B65" s="252" t="s">
        <v>2151</v>
      </c>
      <c r="C65" s="253">
        <v>11</v>
      </c>
      <c r="D65" s="253">
        <v>5998</v>
      </c>
      <c r="E65" s="226"/>
      <c r="F65" s="252" t="s">
        <v>2151</v>
      </c>
      <c r="G65" s="253">
        <v>11</v>
      </c>
      <c r="H65" s="261">
        <v>5998</v>
      </c>
      <c r="I65" s="205"/>
      <c r="J65" s="205"/>
      <c r="K65" s="205" t="s">
        <v>2028</v>
      </c>
    </row>
    <row r="66" spans="1:11">
      <c r="A66" s="226"/>
      <c r="B66" s="252" t="s">
        <v>2152</v>
      </c>
      <c r="C66" s="253">
        <v>15</v>
      </c>
      <c r="D66" s="253">
        <v>50945.77</v>
      </c>
      <c r="E66" s="226"/>
      <c r="F66" s="252" t="s">
        <v>2152</v>
      </c>
      <c r="G66" s="253">
        <v>15</v>
      </c>
      <c r="H66" s="261">
        <v>50945.77</v>
      </c>
      <c r="I66" s="205"/>
      <c r="J66" s="205"/>
      <c r="K66" s="205" t="s">
        <v>2028</v>
      </c>
    </row>
    <row r="67" spans="1:11">
      <c r="A67" s="226"/>
      <c r="B67" s="252" t="s">
        <v>2153</v>
      </c>
      <c r="C67" s="253">
        <v>0</v>
      </c>
      <c r="D67" s="253">
        <v>0</v>
      </c>
      <c r="E67" s="226"/>
      <c r="F67" s="252" t="s">
        <v>2153</v>
      </c>
      <c r="G67" s="253">
        <v>0</v>
      </c>
      <c r="H67" s="261">
        <v>0</v>
      </c>
      <c r="I67" s="205"/>
      <c r="J67" s="205"/>
      <c r="K67" s="205" t="s">
        <v>2028</v>
      </c>
    </row>
    <row r="68" spans="1:11">
      <c r="A68" s="226"/>
      <c r="B68" s="252" t="s">
        <v>2154</v>
      </c>
      <c r="C68" s="253">
        <f>SUM(C65:C67)</f>
        <v>26</v>
      </c>
      <c r="D68" s="253">
        <v>56943.77</v>
      </c>
      <c r="E68" s="226"/>
      <c r="F68" s="252" t="s">
        <v>2154</v>
      </c>
      <c r="G68" s="253">
        <v>26</v>
      </c>
      <c r="H68" s="261">
        <v>56943.77</v>
      </c>
      <c r="I68" s="205"/>
      <c r="J68" s="205"/>
      <c r="K68" s="205" t="s">
        <v>2028</v>
      </c>
    </row>
    <row r="69" spans="1:11">
      <c r="C69" s="222"/>
    </row>
  </sheetData>
  <mergeCells count="2">
    <mergeCell ref="B41:B43"/>
    <mergeCell ref="B44:B45"/>
  </mergeCells>
  <dataValidations count="5">
    <dataValidation type="list" allowBlank="1" showInputMessage="1" showErrorMessage="1" sqref="G34" xr:uid="{75EA360D-3A94-4FBE-9F52-E003A794D7A4}">
      <formula1>$G$34:$G$35</formula1>
    </dataValidation>
    <dataValidation type="list" allowBlank="1" showInputMessage="1" showErrorMessage="1" sqref="G35" xr:uid="{9EF405A8-60A1-49C8-A81D-2EA5536C67AD}">
      <formula1>$G$36:$G$39</formula1>
    </dataValidation>
    <dataValidation type="list" allowBlank="1" showInputMessage="1" showErrorMessage="1" sqref="G49" xr:uid="{7478B7E4-8F6D-4940-8FE9-C9E0C6E06F46}">
      <formula1>$G$62:$G$64</formula1>
    </dataValidation>
    <dataValidation type="list" allowBlank="1" showInputMessage="1" showErrorMessage="1" sqref="G62" xr:uid="{2E1EC316-6720-422B-92A9-4BE7A439D6F2}">
      <formula1>$AA$108:$AA$109</formula1>
    </dataValidation>
    <dataValidation type="list" allowBlank="1" showInputMessage="1" showErrorMessage="1" sqref="C4 C65540 C131076 C196612 C262148 C327684 C393220 C458756 C524292 C589828 C655364 C720900 C786436 C851972 C917508 C983044 C24:C26 C65560:C65562 C131096:C131098 C196632:C196634 C262168:C262170 C327704:C327706 C393240:C393242 C458776:C458778 C524312:C524314 C589848:C589850 C655384:C655386 C720920:C720922 C786456:C786458 C851992:C851994 C917528:C917530 C983064:C983066 C34:C36 C65570:C65572 C131106:C131108 C196642:C196644 C262178:C262180 C327714:C327716 C393250:C393252 C458786:C458788 C524322:C524324 C589858:C589860 C655394:C655396 C720930:C720932 C786466:C786468 C852002:C852004 C917538:C917540 C983074:C983076" xr:uid="{C6B4C1B2-181E-478B-AC66-C7CFFB48D6C0}"/>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E92325-26F5-41D2-864C-A947D0D9D5CB}">
  <sheetPr>
    <tabColor rgb="FFFFFF00"/>
  </sheetPr>
  <dimension ref="A1:O346"/>
  <sheetViews>
    <sheetView view="pageBreakPreview" zoomScale="75" zoomScaleNormal="100" zoomScaleSheetLayoutView="75" workbookViewId="0">
      <pane ySplit="5" topLeftCell="A8" activePane="bottomLeft" state="frozen"/>
      <selection activeCell="A3" sqref="A3:D4"/>
      <selection pane="bottomLeft" activeCell="A3" sqref="A3:D4"/>
    </sheetView>
  </sheetViews>
  <sheetFormatPr defaultColWidth="9" defaultRowHeight="14.5"/>
  <cols>
    <col min="1" max="1" width="8" style="125" customWidth="1"/>
    <col min="2" max="2" width="7.1796875" style="125" customWidth="1"/>
    <col min="3" max="3" width="39.81640625" style="125" customWidth="1"/>
    <col min="4" max="4" width="11.36328125" style="127" customWidth="1"/>
    <col min="5" max="6" width="42" style="125" customWidth="1"/>
    <col min="7" max="8" width="30.81640625" style="125" customWidth="1"/>
    <col min="9" max="9" width="12.1796875" style="125" customWidth="1"/>
    <col min="10" max="10" width="40.81640625" style="125" customWidth="1"/>
    <col min="11" max="11" width="7.1796875" style="125" customWidth="1"/>
    <col min="12" max="12" width="11.1796875" style="125" customWidth="1"/>
    <col min="13" max="13" width="3" style="125" customWidth="1"/>
    <col min="14" max="14" width="9" style="81"/>
    <col min="15" max="15" width="9" style="81" customWidth="1"/>
    <col min="16" max="256" width="9" style="81"/>
    <col min="257" max="257" width="8" style="81" customWidth="1"/>
    <col min="258" max="258" width="7.1796875" style="81" customWidth="1"/>
    <col min="259" max="259" width="36.81640625" style="81" customWidth="1"/>
    <col min="260" max="260" width="9.81640625" style="81" customWidth="1"/>
    <col min="261" max="262" width="32" style="81" customWidth="1"/>
    <col min="263" max="264" width="30.81640625" style="81" customWidth="1"/>
    <col min="265" max="265" width="12.1796875" style="81" customWidth="1"/>
    <col min="266" max="266" width="40.81640625" style="81" customWidth="1"/>
    <col min="267" max="267" width="7.1796875" style="81" customWidth="1"/>
    <col min="268" max="268" width="11.1796875" style="81" customWidth="1"/>
    <col min="269" max="269" width="3" style="81" customWidth="1"/>
    <col min="270" max="512" width="9" style="81"/>
    <col min="513" max="513" width="8" style="81" customWidth="1"/>
    <col min="514" max="514" width="7.1796875" style="81" customWidth="1"/>
    <col min="515" max="515" width="36.81640625" style="81" customWidth="1"/>
    <col min="516" max="516" width="9.81640625" style="81" customWidth="1"/>
    <col min="517" max="518" width="32" style="81" customWidth="1"/>
    <col min="519" max="520" width="30.81640625" style="81" customWidth="1"/>
    <col min="521" max="521" width="12.1796875" style="81" customWidth="1"/>
    <col min="522" max="522" width="40.81640625" style="81" customWidth="1"/>
    <col min="523" max="523" width="7.1796875" style="81" customWidth="1"/>
    <col min="524" max="524" width="11.1796875" style="81" customWidth="1"/>
    <col min="525" max="525" width="3" style="81" customWidth="1"/>
    <col min="526" max="768" width="9" style="81"/>
    <col min="769" max="769" width="8" style="81" customWidth="1"/>
    <col min="770" max="770" width="7.1796875" style="81" customWidth="1"/>
    <col min="771" max="771" width="36.81640625" style="81" customWidth="1"/>
    <col min="772" max="772" width="9.81640625" style="81" customWidth="1"/>
    <col min="773" max="774" width="32" style="81" customWidth="1"/>
    <col min="775" max="776" width="30.81640625" style="81" customWidth="1"/>
    <col min="777" max="777" width="12.1796875" style="81" customWidth="1"/>
    <col min="778" max="778" width="40.81640625" style="81" customWidth="1"/>
    <col min="779" max="779" width="7.1796875" style="81" customWidth="1"/>
    <col min="780" max="780" width="11.1796875" style="81" customWidth="1"/>
    <col min="781" max="781" width="3" style="81" customWidth="1"/>
    <col min="782" max="1024" width="9" style="81"/>
    <col min="1025" max="1025" width="8" style="81" customWidth="1"/>
    <col min="1026" max="1026" width="7.1796875" style="81" customWidth="1"/>
    <col min="1027" max="1027" width="36.81640625" style="81" customWidth="1"/>
    <col min="1028" max="1028" width="9.81640625" style="81" customWidth="1"/>
    <col min="1029" max="1030" width="32" style="81" customWidth="1"/>
    <col min="1031" max="1032" width="30.81640625" style="81" customWidth="1"/>
    <col min="1033" max="1033" width="12.1796875" style="81" customWidth="1"/>
    <col min="1034" max="1034" width="40.81640625" style="81" customWidth="1"/>
    <col min="1035" max="1035" width="7.1796875" style="81" customWidth="1"/>
    <col min="1036" max="1036" width="11.1796875" style="81" customWidth="1"/>
    <col min="1037" max="1037" width="3" style="81" customWidth="1"/>
    <col min="1038" max="1280" width="9" style="81"/>
    <col min="1281" max="1281" width="8" style="81" customWidth="1"/>
    <col min="1282" max="1282" width="7.1796875" style="81" customWidth="1"/>
    <col min="1283" max="1283" width="36.81640625" style="81" customWidth="1"/>
    <col min="1284" max="1284" width="9.81640625" style="81" customWidth="1"/>
    <col min="1285" max="1286" width="32" style="81" customWidth="1"/>
    <col min="1287" max="1288" width="30.81640625" style="81" customWidth="1"/>
    <col min="1289" max="1289" width="12.1796875" style="81" customWidth="1"/>
    <col min="1290" max="1290" width="40.81640625" style="81" customWidth="1"/>
    <col min="1291" max="1291" width="7.1796875" style="81" customWidth="1"/>
    <col min="1292" max="1292" width="11.1796875" style="81" customWidth="1"/>
    <col min="1293" max="1293" width="3" style="81" customWidth="1"/>
    <col min="1294" max="1536" width="9" style="81"/>
    <col min="1537" max="1537" width="8" style="81" customWidth="1"/>
    <col min="1538" max="1538" width="7.1796875" style="81" customWidth="1"/>
    <col min="1539" max="1539" width="36.81640625" style="81" customWidth="1"/>
    <col min="1540" max="1540" width="9.81640625" style="81" customWidth="1"/>
    <col min="1541" max="1542" width="32" style="81" customWidth="1"/>
    <col min="1543" max="1544" width="30.81640625" style="81" customWidth="1"/>
    <col min="1545" max="1545" width="12.1796875" style="81" customWidth="1"/>
    <col min="1546" max="1546" width="40.81640625" style="81" customWidth="1"/>
    <col min="1547" max="1547" width="7.1796875" style="81" customWidth="1"/>
    <col min="1548" max="1548" width="11.1796875" style="81" customWidth="1"/>
    <col min="1549" max="1549" width="3" style="81" customWidth="1"/>
    <col min="1550" max="1792" width="9" style="81"/>
    <col min="1793" max="1793" width="8" style="81" customWidth="1"/>
    <col min="1794" max="1794" width="7.1796875" style="81" customWidth="1"/>
    <col min="1795" max="1795" width="36.81640625" style="81" customWidth="1"/>
    <col min="1796" max="1796" width="9.81640625" style="81" customWidth="1"/>
    <col min="1797" max="1798" width="32" style="81" customWidth="1"/>
    <col min="1799" max="1800" width="30.81640625" style="81" customWidth="1"/>
    <col min="1801" max="1801" width="12.1796875" style="81" customWidth="1"/>
    <col min="1802" max="1802" width="40.81640625" style="81" customWidth="1"/>
    <col min="1803" max="1803" width="7.1796875" style="81" customWidth="1"/>
    <col min="1804" max="1804" width="11.1796875" style="81" customWidth="1"/>
    <col min="1805" max="1805" width="3" style="81" customWidth="1"/>
    <col min="1806" max="2048" width="9" style="81"/>
    <col min="2049" max="2049" width="8" style="81" customWidth="1"/>
    <col min="2050" max="2050" width="7.1796875" style="81" customWidth="1"/>
    <col min="2051" max="2051" width="36.81640625" style="81" customWidth="1"/>
    <col min="2052" max="2052" width="9.81640625" style="81" customWidth="1"/>
    <col min="2053" max="2054" width="32" style="81" customWidth="1"/>
    <col min="2055" max="2056" width="30.81640625" style="81" customWidth="1"/>
    <col min="2057" max="2057" width="12.1796875" style="81" customWidth="1"/>
    <col min="2058" max="2058" width="40.81640625" style="81" customWidth="1"/>
    <col min="2059" max="2059" width="7.1796875" style="81" customWidth="1"/>
    <col min="2060" max="2060" width="11.1796875" style="81" customWidth="1"/>
    <col min="2061" max="2061" width="3" style="81" customWidth="1"/>
    <col min="2062" max="2304" width="9" style="81"/>
    <col min="2305" max="2305" width="8" style="81" customWidth="1"/>
    <col min="2306" max="2306" width="7.1796875" style="81" customWidth="1"/>
    <col min="2307" max="2307" width="36.81640625" style="81" customWidth="1"/>
    <col min="2308" max="2308" width="9.81640625" style="81" customWidth="1"/>
    <col min="2309" max="2310" width="32" style="81" customWidth="1"/>
    <col min="2311" max="2312" width="30.81640625" style="81" customWidth="1"/>
    <col min="2313" max="2313" width="12.1796875" style="81" customWidth="1"/>
    <col min="2314" max="2314" width="40.81640625" style="81" customWidth="1"/>
    <col min="2315" max="2315" width="7.1796875" style="81" customWidth="1"/>
    <col min="2316" max="2316" width="11.1796875" style="81" customWidth="1"/>
    <col min="2317" max="2317" width="3" style="81" customWidth="1"/>
    <col min="2318" max="2560" width="9" style="81"/>
    <col min="2561" max="2561" width="8" style="81" customWidth="1"/>
    <col min="2562" max="2562" width="7.1796875" style="81" customWidth="1"/>
    <col min="2563" max="2563" width="36.81640625" style="81" customWidth="1"/>
    <col min="2564" max="2564" width="9.81640625" style="81" customWidth="1"/>
    <col min="2565" max="2566" width="32" style="81" customWidth="1"/>
    <col min="2567" max="2568" width="30.81640625" style="81" customWidth="1"/>
    <col min="2569" max="2569" width="12.1796875" style="81" customWidth="1"/>
    <col min="2570" max="2570" width="40.81640625" style="81" customWidth="1"/>
    <col min="2571" max="2571" width="7.1796875" style="81" customWidth="1"/>
    <col min="2572" max="2572" width="11.1796875" style="81" customWidth="1"/>
    <col min="2573" max="2573" width="3" style="81" customWidth="1"/>
    <col min="2574" max="2816" width="9" style="81"/>
    <col min="2817" max="2817" width="8" style="81" customWidth="1"/>
    <col min="2818" max="2818" width="7.1796875" style="81" customWidth="1"/>
    <col min="2819" max="2819" width="36.81640625" style="81" customWidth="1"/>
    <col min="2820" max="2820" width="9.81640625" style="81" customWidth="1"/>
    <col min="2821" max="2822" width="32" style="81" customWidth="1"/>
    <col min="2823" max="2824" width="30.81640625" style="81" customWidth="1"/>
    <col min="2825" max="2825" width="12.1796875" style="81" customWidth="1"/>
    <col min="2826" max="2826" width="40.81640625" style="81" customWidth="1"/>
    <col min="2827" max="2827" width="7.1796875" style="81" customWidth="1"/>
    <col min="2828" max="2828" width="11.1796875" style="81" customWidth="1"/>
    <col min="2829" max="2829" width="3" style="81" customWidth="1"/>
    <col min="2830" max="3072" width="9" style="81"/>
    <col min="3073" max="3073" width="8" style="81" customWidth="1"/>
    <col min="3074" max="3074" width="7.1796875" style="81" customWidth="1"/>
    <col min="3075" max="3075" width="36.81640625" style="81" customWidth="1"/>
    <col min="3076" max="3076" width="9.81640625" style="81" customWidth="1"/>
    <col min="3077" max="3078" width="32" style="81" customWidth="1"/>
    <col min="3079" max="3080" width="30.81640625" style="81" customWidth="1"/>
    <col min="3081" max="3081" width="12.1796875" style="81" customWidth="1"/>
    <col min="3082" max="3082" width="40.81640625" style="81" customWidth="1"/>
    <col min="3083" max="3083" width="7.1796875" style="81" customWidth="1"/>
    <col min="3084" max="3084" width="11.1796875" style="81" customWidth="1"/>
    <col min="3085" max="3085" width="3" style="81" customWidth="1"/>
    <col min="3086" max="3328" width="9" style="81"/>
    <col min="3329" max="3329" width="8" style="81" customWidth="1"/>
    <col min="3330" max="3330" width="7.1796875" style="81" customWidth="1"/>
    <col min="3331" max="3331" width="36.81640625" style="81" customWidth="1"/>
    <col min="3332" max="3332" width="9.81640625" style="81" customWidth="1"/>
    <col min="3333" max="3334" width="32" style="81" customWidth="1"/>
    <col min="3335" max="3336" width="30.81640625" style="81" customWidth="1"/>
    <col min="3337" max="3337" width="12.1796875" style="81" customWidth="1"/>
    <col min="3338" max="3338" width="40.81640625" style="81" customWidth="1"/>
    <col min="3339" max="3339" width="7.1796875" style="81" customWidth="1"/>
    <col min="3340" max="3340" width="11.1796875" style="81" customWidth="1"/>
    <col min="3341" max="3341" width="3" style="81" customWidth="1"/>
    <col min="3342" max="3584" width="9" style="81"/>
    <col min="3585" max="3585" width="8" style="81" customWidth="1"/>
    <col min="3586" max="3586" width="7.1796875" style="81" customWidth="1"/>
    <col min="3587" max="3587" width="36.81640625" style="81" customWidth="1"/>
    <col min="3588" max="3588" width="9.81640625" style="81" customWidth="1"/>
    <col min="3589" max="3590" width="32" style="81" customWidth="1"/>
    <col min="3591" max="3592" width="30.81640625" style="81" customWidth="1"/>
    <col min="3593" max="3593" width="12.1796875" style="81" customWidth="1"/>
    <col min="3594" max="3594" width="40.81640625" style="81" customWidth="1"/>
    <col min="3595" max="3595" width="7.1796875" style="81" customWidth="1"/>
    <col min="3596" max="3596" width="11.1796875" style="81" customWidth="1"/>
    <col min="3597" max="3597" width="3" style="81" customWidth="1"/>
    <col min="3598" max="3840" width="9" style="81"/>
    <col min="3841" max="3841" width="8" style="81" customWidth="1"/>
    <col min="3842" max="3842" width="7.1796875" style="81" customWidth="1"/>
    <col min="3843" max="3843" width="36.81640625" style="81" customWidth="1"/>
    <col min="3844" max="3844" width="9.81640625" style="81" customWidth="1"/>
    <col min="3845" max="3846" width="32" style="81" customWidth="1"/>
    <col min="3847" max="3848" width="30.81640625" style="81" customWidth="1"/>
    <col min="3849" max="3849" width="12.1796875" style="81" customWidth="1"/>
    <col min="3850" max="3850" width="40.81640625" style="81" customWidth="1"/>
    <col min="3851" max="3851" width="7.1796875" style="81" customWidth="1"/>
    <col min="3852" max="3852" width="11.1796875" style="81" customWidth="1"/>
    <col min="3853" max="3853" width="3" style="81" customWidth="1"/>
    <col min="3854" max="4096" width="9" style="81"/>
    <col min="4097" max="4097" width="8" style="81" customWidth="1"/>
    <col min="4098" max="4098" width="7.1796875" style="81" customWidth="1"/>
    <col min="4099" max="4099" width="36.81640625" style="81" customWidth="1"/>
    <col min="4100" max="4100" width="9.81640625" style="81" customWidth="1"/>
    <col min="4101" max="4102" width="32" style="81" customWidth="1"/>
    <col min="4103" max="4104" width="30.81640625" style="81" customWidth="1"/>
    <col min="4105" max="4105" width="12.1796875" style="81" customWidth="1"/>
    <col min="4106" max="4106" width="40.81640625" style="81" customWidth="1"/>
    <col min="4107" max="4107" width="7.1796875" style="81" customWidth="1"/>
    <col min="4108" max="4108" width="11.1796875" style="81" customWidth="1"/>
    <col min="4109" max="4109" width="3" style="81" customWidth="1"/>
    <col min="4110" max="4352" width="9" style="81"/>
    <col min="4353" max="4353" width="8" style="81" customWidth="1"/>
    <col min="4354" max="4354" width="7.1796875" style="81" customWidth="1"/>
    <col min="4355" max="4355" width="36.81640625" style="81" customWidth="1"/>
    <col min="4356" max="4356" width="9.81640625" style="81" customWidth="1"/>
    <col min="4357" max="4358" width="32" style="81" customWidth="1"/>
    <col min="4359" max="4360" width="30.81640625" style="81" customWidth="1"/>
    <col min="4361" max="4361" width="12.1796875" style="81" customWidth="1"/>
    <col min="4362" max="4362" width="40.81640625" style="81" customWidth="1"/>
    <col min="4363" max="4363" width="7.1796875" style="81" customWidth="1"/>
    <col min="4364" max="4364" width="11.1796875" style="81" customWidth="1"/>
    <col min="4365" max="4365" width="3" style="81" customWidth="1"/>
    <col min="4366" max="4608" width="9" style="81"/>
    <col min="4609" max="4609" width="8" style="81" customWidth="1"/>
    <col min="4610" max="4610" width="7.1796875" style="81" customWidth="1"/>
    <col min="4611" max="4611" width="36.81640625" style="81" customWidth="1"/>
    <col min="4612" max="4612" width="9.81640625" style="81" customWidth="1"/>
    <col min="4613" max="4614" width="32" style="81" customWidth="1"/>
    <col min="4615" max="4616" width="30.81640625" style="81" customWidth="1"/>
    <col min="4617" max="4617" width="12.1796875" style="81" customWidth="1"/>
    <col min="4618" max="4618" width="40.81640625" style="81" customWidth="1"/>
    <col min="4619" max="4619" width="7.1796875" style="81" customWidth="1"/>
    <col min="4620" max="4620" width="11.1796875" style="81" customWidth="1"/>
    <col min="4621" max="4621" width="3" style="81" customWidth="1"/>
    <col min="4622" max="4864" width="9" style="81"/>
    <col min="4865" max="4865" width="8" style="81" customWidth="1"/>
    <col min="4866" max="4866" width="7.1796875" style="81" customWidth="1"/>
    <col min="4867" max="4867" width="36.81640625" style="81" customWidth="1"/>
    <col min="4868" max="4868" width="9.81640625" style="81" customWidth="1"/>
    <col min="4869" max="4870" width="32" style="81" customWidth="1"/>
    <col min="4871" max="4872" width="30.81640625" style="81" customWidth="1"/>
    <col min="4873" max="4873" width="12.1796875" style="81" customWidth="1"/>
    <col min="4874" max="4874" width="40.81640625" style="81" customWidth="1"/>
    <col min="4875" max="4875" width="7.1796875" style="81" customWidth="1"/>
    <col min="4876" max="4876" width="11.1796875" style="81" customWidth="1"/>
    <col min="4877" max="4877" width="3" style="81" customWidth="1"/>
    <col min="4878" max="5120" width="9" style="81"/>
    <col min="5121" max="5121" width="8" style="81" customWidth="1"/>
    <col min="5122" max="5122" width="7.1796875" style="81" customWidth="1"/>
    <col min="5123" max="5123" width="36.81640625" style="81" customWidth="1"/>
    <col min="5124" max="5124" width="9.81640625" style="81" customWidth="1"/>
    <col min="5125" max="5126" width="32" style="81" customWidth="1"/>
    <col min="5127" max="5128" width="30.81640625" style="81" customWidth="1"/>
    <col min="5129" max="5129" width="12.1796875" style="81" customWidth="1"/>
    <col min="5130" max="5130" width="40.81640625" style="81" customWidth="1"/>
    <col min="5131" max="5131" width="7.1796875" style="81" customWidth="1"/>
    <col min="5132" max="5132" width="11.1796875" style="81" customWidth="1"/>
    <col min="5133" max="5133" width="3" style="81" customWidth="1"/>
    <col min="5134" max="5376" width="9" style="81"/>
    <col min="5377" max="5377" width="8" style="81" customWidth="1"/>
    <col min="5378" max="5378" width="7.1796875" style="81" customWidth="1"/>
    <col min="5379" max="5379" width="36.81640625" style="81" customWidth="1"/>
    <col min="5380" max="5380" width="9.81640625" style="81" customWidth="1"/>
    <col min="5381" max="5382" width="32" style="81" customWidth="1"/>
    <col min="5383" max="5384" width="30.81640625" style="81" customWidth="1"/>
    <col min="5385" max="5385" width="12.1796875" style="81" customWidth="1"/>
    <col min="5386" max="5386" width="40.81640625" style="81" customWidth="1"/>
    <col min="5387" max="5387" width="7.1796875" style="81" customWidth="1"/>
    <col min="5388" max="5388" width="11.1796875" style="81" customWidth="1"/>
    <col min="5389" max="5389" width="3" style="81" customWidth="1"/>
    <col min="5390" max="5632" width="9" style="81"/>
    <col min="5633" max="5633" width="8" style="81" customWidth="1"/>
    <col min="5634" max="5634" width="7.1796875" style="81" customWidth="1"/>
    <col min="5635" max="5635" width="36.81640625" style="81" customWidth="1"/>
    <col min="5636" max="5636" width="9.81640625" style="81" customWidth="1"/>
    <col min="5637" max="5638" width="32" style="81" customWidth="1"/>
    <col min="5639" max="5640" width="30.81640625" style="81" customWidth="1"/>
    <col min="5641" max="5641" width="12.1796875" style="81" customWidth="1"/>
    <col min="5642" max="5642" width="40.81640625" style="81" customWidth="1"/>
    <col min="5643" max="5643" width="7.1796875" style="81" customWidth="1"/>
    <col min="5644" max="5644" width="11.1796875" style="81" customWidth="1"/>
    <col min="5645" max="5645" width="3" style="81" customWidth="1"/>
    <col min="5646" max="5888" width="9" style="81"/>
    <col min="5889" max="5889" width="8" style="81" customWidth="1"/>
    <col min="5890" max="5890" width="7.1796875" style="81" customWidth="1"/>
    <col min="5891" max="5891" width="36.81640625" style="81" customWidth="1"/>
    <col min="5892" max="5892" width="9.81640625" style="81" customWidth="1"/>
    <col min="5893" max="5894" width="32" style="81" customWidth="1"/>
    <col min="5895" max="5896" width="30.81640625" style="81" customWidth="1"/>
    <col min="5897" max="5897" width="12.1796875" style="81" customWidth="1"/>
    <col min="5898" max="5898" width="40.81640625" style="81" customWidth="1"/>
    <col min="5899" max="5899" width="7.1796875" style="81" customWidth="1"/>
    <col min="5900" max="5900" width="11.1796875" style="81" customWidth="1"/>
    <col min="5901" max="5901" width="3" style="81" customWidth="1"/>
    <col min="5902" max="6144" width="9" style="81"/>
    <col min="6145" max="6145" width="8" style="81" customWidth="1"/>
    <col min="6146" max="6146" width="7.1796875" style="81" customWidth="1"/>
    <col min="6147" max="6147" width="36.81640625" style="81" customWidth="1"/>
    <col min="6148" max="6148" width="9.81640625" style="81" customWidth="1"/>
    <col min="6149" max="6150" width="32" style="81" customWidth="1"/>
    <col min="6151" max="6152" width="30.81640625" style="81" customWidth="1"/>
    <col min="6153" max="6153" width="12.1796875" style="81" customWidth="1"/>
    <col min="6154" max="6154" width="40.81640625" style="81" customWidth="1"/>
    <col min="6155" max="6155" width="7.1796875" style="81" customWidth="1"/>
    <col min="6156" max="6156" width="11.1796875" style="81" customWidth="1"/>
    <col min="6157" max="6157" width="3" style="81" customWidth="1"/>
    <col min="6158" max="6400" width="9" style="81"/>
    <col min="6401" max="6401" width="8" style="81" customWidth="1"/>
    <col min="6402" max="6402" width="7.1796875" style="81" customWidth="1"/>
    <col min="6403" max="6403" width="36.81640625" style="81" customWidth="1"/>
    <col min="6404" max="6404" width="9.81640625" style="81" customWidth="1"/>
    <col min="6405" max="6406" width="32" style="81" customWidth="1"/>
    <col min="6407" max="6408" width="30.81640625" style="81" customWidth="1"/>
    <col min="6409" max="6409" width="12.1796875" style="81" customWidth="1"/>
    <col min="6410" max="6410" width="40.81640625" style="81" customWidth="1"/>
    <col min="6411" max="6411" width="7.1796875" style="81" customWidth="1"/>
    <col min="6412" max="6412" width="11.1796875" style="81" customWidth="1"/>
    <col min="6413" max="6413" width="3" style="81" customWidth="1"/>
    <col min="6414" max="6656" width="9" style="81"/>
    <col min="6657" max="6657" width="8" style="81" customWidth="1"/>
    <col min="6658" max="6658" width="7.1796875" style="81" customWidth="1"/>
    <col min="6659" max="6659" width="36.81640625" style="81" customWidth="1"/>
    <col min="6660" max="6660" width="9.81640625" style="81" customWidth="1"/>
    <col min="6661" max="6662" width="32" style="81" customWidth="1"/>
    <col min="6663" max="6664" width="30.81640625" style="81" customWidth="1"/>
    <col min="6665" max="6665" width="12.1796875" style="81" customWidth="1"/>
    <col min="6666" max="6666" width="40.81640625" style="81" customWidth="1"/>
    <col min="6667" max="6667" width="7.1796875" style="81" customWidth="1"/>
    <col min="6668" max="6668" width="11.1796875" style="81" customWidth="1"/>
    <col min="6669" max="6669" width="3" style="81" customWidth="1"/>
    <col min="6670" max="6912" width="9" style="81"/>
    <col min="6913" max="6913" width="8" style="81" customWidth="1"/>
    <col min="6914" max="6914" width="7.1796875" style="81" customWidth="1"/>
    <col min="6915" max="6915" width="36.81640625" style="81" customWidth="1"/>
    <col min="6916" max="6916" width="9.81640625" style="81" customWidth="1"/>
    <col min="6917" max="6918" width="32" style="81" customWidth="1"/>
    <col min="6919" max="6920" width="30.81640625" style="81" customWidth="1"/>
    <col min="6921" max="6921" width="12.1796875" style="81" customWidth="1"/>
    <col min="6922" max="6922" width="40.81640625" style="81" customWidth="1"/>
    <col min="6923" max="6923" width="7.1796875" style="81" customWidth="1"/>
    <col min="6924" max="6924" width="11.1796875" style="81" customWidth="1"/>
    <col min="6925" max="6925" width="3" style="81" customWidth="1"/>
    <col min="6926" max="7168" width="9" style="81"/>
    <col min="7169" max="7169" width="8" style="81" customWidth="1"/>
    <col min="7170" max="7170" width="7.1796875" style="81" customWidth="1"/>
    <col min="7171" max="7171" width="36.81640625" style="81" customWidth="1"/>
    <col min="7172" max="7172" width="9.81640625" style="81" customWidth="1"/>
    <col min="7173" max="7174" width="32" style="81" customWidth="1"/>
    <col min="7175" max="7176" width="30.81640625" style="81" customWidth="1"/>
    <col min="7177" max="7177" width="12.1796875" style="81" customWidth="1"/>
    <col min="7178" max="7178" width="40.81640625" style="81" customWidth="1"/>
    <col min="7179" max="7179" width="7.1796875" style="81" customWidth="1"/>
    <col min="7180" max="7180" width="11.1796875" style="81" customWidth="1"/>
    <col min="7181" max="7181" width="3" style="81" customWidth="1"/>
    <col min="7182" max="7424" width="9" style="81"/>
    <col min="7425" max="7425" width="8" style="81" customWidth="1"/>
    <col min="7426" max="7426" width="7.1796875" style="81" customWidth="1"/>
    <col min="7427" max="7427" width="36.81640625" style="81" customWidth="1"/>
    <col min="7428" max="7428" width="9.81640625" style="81" customWidth="1"/>
    <col min="7429" max="7430" width="32" style="81" customWidth="1"/>
    <col min="7431" max="7432" width="30.81640625" style="81" customWidth="1"/>
    <col min="7433" max="7433" width="12.1796875" style="81" customWidth="1"/>
    <col min="7434" max="7434" width="40.81640625" style="81" customWidth="1"/>
    <col min="7435" max="7435" width="7.1796875" style="81" customWidth="1"/>
    <col min="7436" max="7436" width="11.1796875" style="81" customWidth="1"/>
    <col min="7437" max="7437" width="3" style="81" customWidth="1"/>
    <col min="7438" max="7680" width="9" style="81"/>
    <col min="7681" max="7681" width="8" style="81" customWidth="1"/>
    <col min="7682" max="7682" width="7.1796875" style="81" customWidth="1"/>
    <col min="7683" max="7683" width="36.81640625" style="81" customWidth="1"/>
    <col min="7684" max="7684" width="9.81640625" style="81" customWidth="1"/>
    <col min="7685" max="7686" width="32" style="81" customWidth="1"/>
    <col min="7687" max="7688" width="30.81640625" style="81" customWidth="1"/>
    <col min="7689" max="7689" width="12.1796875" style="81" customWidth="1"/>
    <col min="7690" max="7690" width="40.81640625" style="81" customWidth="1"/>
    <col min="7691" max="7691" width="7.1796875" style="81" customWidth="1"/>
    <col min="7692" max="7692" width="11.1796875" style="81" customWidth="1"/>
    <col min="7693" max="7693" width="3" style="81" customWidth="1"/>
    <col min="7694" max="7936" width="9" style="81"/>
    <col min="7937" max="7937" width="8" style="81" customWidth="1"/>
    <col min="7938" max="7938" width="7.1796875" style="81" customWidth="1"/>
    <col min="7939" max="7939" width="36.81640625" style="81" customWidth="1"/>
    <col min="7940" max="7940" width="9.81640625" style="81" customWidth="1"/>
    <col min="7941" max="7942" width="32" style="81" customWidth="1"/>
    <col min="7943" max="7944" width="30.81640625" style="81" customWidth="1"/>
    <col min="7945" max="7945" width="12.1796875" style="81" customWidth="1"/>
    <col min="7946" max="7946" width="40.81640625" style="81" customWidth="1"/>
    <col min="7947" max="7947" width="7.1796875" style="81" customWidth="1"/>
    <col min="7948" max="7948" width="11.1796875" style="81" customWidth="1"/>
    <col min="7949" max="7949" width="3" style="81" customWidth="1"/>
    <col min="7950" max="8192" width="9" style="81"/>
    <col min="8193" max="8193" width="8" style="81" customWidth="1"/>
    <col min="8194" max="8194" width="7.1796875" style="81" customWidth="1"/>
    <col min="8195" max="8195" width="36.81640625" style="81" customWidth="1"/>
    <col min="8196" max="8196" width="9.81640625" style="81" customWidth="1"/>
    <col min="8197" max="8198" width="32" style="81" customWidth="1"/>
    <col min="8199" max="8200" width="30.81640625" style="81" customWidth="1"/>
    <col min="8201" max="8201" width="12.1796875" style="81" customWidth="1"/>
    <col min="8202" max="8202" width="40.81640625" style="81" customWidth="1"/>
    <col min="8203" max="8203" width="7.1796875" style="81" customWidth="1"/>
    <col min="8204" max="8204" width="11.1796875" style="81" customWidth="1"/>
    <col min="8205" max="8205" width="3" style="81" customWidth="1"/>
    <col min="8206" max="8448" width="9" style="81"/>
    <col min="8449" max="8449" width="8" style="81" customWidth="1"/>
    <col min="8450" max="8450" width="7.1796875" style="81" customWidth="1"/>
    <col min="8451" max="8451" width="36.81640625" style="81" customWidth="1"/>
    <col min="8452" max="8452" width="9.81640625" style="81" customWidth="1"/>
    <col min="8453" max="8454" width="32" style="81" customWidth="1"/>
    <col min="8455" max="8456" width="30.81640625" style="81" customWidth="1"/>
    <col min="8457" max="8457" width="12.1796875" style="81" customWidth="1"/>
    <col min="8458" max="8458" width="40.81640625" style="81" customWidth="1"/>
    <col min="8459" max="8459" width="7.1796875" style="81" customWidth="1"/>
    <col min="8460" max="8460" width="11.1796875" style="81" customWidth="1"/>
    <col min="8461" max="8461" width="3" style="81" customWidth="1"/>
    <col min="8462" max="8704" width="9" style="81"/>
    <col min="8705" max="8705" width="8" style="81" customWidth="1"/>
    <col min="8706" max="8706" width="7.1796875" style="81" customWidth="1"/>
    <col min="8707" max="8707" width="36.81640625" style="81" customWidth="1"/>
    <col min="8708" max="8708" width="9.81640625" style="81" customWidth="1"/>
    <col min="8709" max="8710" width="32" style="81" customWidth="1"/>
    <col min="8711" max="8712" width="30.81640625" style="81" customWidth="1"/>
    <col min="8713" max="8713" width="12.1796875" style="81" customWidth="1"/>
    <col min="8714" max="8714" width="40.81640625" style="81" customWidth="1"/>
    <col min="8715" max="8715" width="7.1796875" style="81" customWidth="1"/>
    <col min="8716" max="8716" width="11.1796875" style="81" customWidth="1"/>
    <col min="8717" max="8717" width="3" style="81" customWidth="1"/>
    <col min="8718" max="8960" width="9" style="81"/>
    <col min="8961" max="8961" width="8" style="81" customWidth="1"/>
    <col min="8962" max="8962" width="7.1796875" style="81" customWidth="1"/>
    <col min="8963" max="8963" width="36.81640625" style="81" customWidth="1"/>
    <col min="8964" max="8964" width="9.81640625" style="81" customWidth="1"/>
    <col min="8965" max="8966" width="32" style="81" customWidth="1"/>
    <col min="8967" max="8968" width="30.81640625" style="81" customWidth="1"/>
    <col min="8969" max="8969" width="12.1796875" style="81" customWidth="1"/>
    <col min="8970" max="8970" width="40.81640625" style="81" customWidth="1"/>
    <col min="8971" max="8971" width="7.1796875" style="81" customWidth="1"/>
    <col min="8972" max="8972" width="11.1796875" style="81" customWidth="1"/>
    <col min="8973" max="8973" width="3" style="81" customWidth="1"/>
    <col min="8974" max="9216" width="9" style="81"/>
    <col min="9217" max="9217" width="8" style="81" customWidth="1"/>
    <col min="9218" max="9218" width="7.1796875" style="81" customWidth="1"/>
    <col min="9219" max="9219" width="36.81640625" style="81" customWidth="1"/>
    <col min="9220" max="9220" width="9.81640625" style="81" customWidth="1"/>
    <col min="9221" max="9222" width="32" style="81" customWidth="1"/>
    <col min="9223" max="9224" width="30.81640625" style="81" customWidth="1"/>
    <col min="9225" max="9225" width="12.1796875" style="81" customWidth="1"/>
    <col min="9226" max="9226" width="40.81640625" style="81" customWidth="1"/>
    <col min="9227" max="9227" width="7.1796875" style="81" customWidth="1"/>
    <col min="9228" max="9228" width="11.1796875" style="81" customWidth="1"/>
    <col min="9229" max="9229" width="3" style="81" customWidth="1"/>
    <col min="9230" max="9472" width="9" style="81"/>
    <col min="9473" max="9473" width="8" style="81" customWidth="1"/>
    <col min="9474" max="9474" width="7.1796875" style="81" customWidth="1"/>
    <col min="9475" max="9475" width="36.81640625" style="81" customWidth="1"/>
    <col min="9476" max="9476" width="9.81640625" style="81" customWidth="1"/>
    <col min="9477" max="9478" width="32" style="81" customWidth="1"/>
    <col min="9479" max="9480" width="30.81640625" style="81" customWidth="1"/>
    <col min="9481" max="9481" width="12.1796875" style="81" customWidth="1"/>
    <col min="9482" max="9482" width="40.81640625" style="81" customWidth="1"/>
    <col min="9483" max="9483" width="7.1796875" style="81" customWidth="1"/>
    <col min="9484" max="9484" width="11.1796875" style="81" customWidth="1"/>
    <col min="9485" max="9485" width="3" style="81" customWidth="1"/>
    <col min="9486" max="9728" width="9" style="81"/>
    <col min="9729" max="9729" width="8" style="81" customWidth="1"/>
    <col min="9730" max="9730" width="7.1796875" style="81" customWidth="1"/>
    <col min="9731" max="9731" width="36.81640625" style="81" customWidth="1"/>
    <col min="9732" max="9732" width="9.81640625" style="81" customWidth="1"/>
    <col min="9733" max="9734" width="32" style="81" customWidth="1"/>
    <col min="9735" max="9736" width="30.81640625" style="81" customWidth="1"/>
    <col min="9737" max="9737" width="12.1796875" style="81" customWidth="1"/>
    <col min="9738" max="9738" width="40.81640625" style="81" customWidth="1"/>
    <col min="9739" max="9739" width="7.1796875" style="81" customWidth="1"/>
    <col min="9740" max="9740" width="11.1796875" style="81" customWidth="1"/>
    <col min="9741" max="9741" width="3" style="81" customWidth="1"/>
    <col min="9742" max="9984" width="9" style="81"/>
    <col min="9985" max="9985" width="8" style="81" customWidth="1"/>
    <col min="9986" max="9986" width="7.1796875" style="81" customWidth="1"/>
    <col min="9987" max="9987" width="36.81640625" style="81" customWidth="1"/>
    <col min="9988" max="9988" width="9.81640625" style="81" customWidth="1"/>
    <col min="9989" max="9990" width="32" style="81" customWidth="1"/>
    <col min="9991" max="9992" width="30.81640625" style="81" customWidth="1"/>
    <col min="9993" max="9993" width="12.1796875" style="81" customWidth="1"/>
    <col min="9994" max="9994" width="40.81640625" style="81" customWidth="1"/>
    <col min="9995" max="9995" width="7.1796875" style="81" customWidth="1"/>
    <col min="9996" max="9996" width="11.1796875" style="81" customWidth="1"/>
    <col min="9997" max="9997" width="3" style="81" customWidth="1"/>
    <col min="9998" max="10240" width="9" style="81"/>
    <col min="10241" max="10241" width="8" style="81" customWidth="1"/>
    <col min="10242" max="10242" width="7.1796875" style="81" customWidth="1"/>
    <col min="10243" max="10243" width="36.81640625" style="81" customWidth="1"/>
    <col min="10244" max="10244" width="9.81640625" style="81" customWidth="1"/>
    <col min="10245" max="10246" width="32" style="81" customWidth="1"/>
    <col min="10247" max="10248" width="30.81640625" style="81" customWidth="1"/>
    <col min="10249" max="10249" width="12.1796875" style="81" customWidth="1"/>
    <col min="10250" max="10250" width="40.81640625" style="81" customWidth="1"/>
    <col min="10251" max="10251" width="7.1796875" style="81" customWidth="1"/>
    <col min="10252" max="10252" width="11.1796875" style="81" customWidth="1"/>
    <col min="10253" max="10253" width="3" style="81" customWidth="1"/>
    <col min="10254" max="10496" width="9" style="81"/>
    <col min="10497" max="10497" width="8" style="81" customWidth="1"/>
    <col min="10498" max="10498" width="7.1796875" style="81" customWidth="1"/>
    <col min="10499" max="10499" width="36.81640625" style="81" customWidth="1"/>
    <col min="10500" max="10500" width="9.81640625" style="81" customWidth="1"/>
    <col min="10501" max="10502" width="32" style="81" customWidth="1"/>
    <col min="10503" max="10504" width="30.81640625" style="81" customWidth="1"/>
    <col min="10505" max="10505" width="12.1796875" style="81" customWidth="1"/>
    <col min="10506" max="10506" width="40.81640625" style="81" customWidth="1"/>
    <col min="10507" max="10507" width="7.1796875" style="81" customWidth="1"/>
    <col min="10508" max="10508" width="11.1796875" style="81" customWidth="1"/>
    <col min="10509" max="10509" width="3" style="81" customWidth="1"/>
    <col min="10510" max="10752" width="9" style="81"/>
    <col min="10753" max="10753" width="8" style="81" customWidth="1"/>
    <col min="10754" max="10754" width="7.1796875" style="81" customWidth="1"/>
    <col min="10755" max="10755" width="36.81640625" style="81" customWidth="1"/>
    <col min="10756" max="10756" width="9.81640625" style="81" customWidth="1"/>
    <col min="10757" max="10758" width="32" style="81" customWidth="1"/>
    <col min="10759" max="10760" width="30.81640625" style="81" customWidth="1"/>
    <col min="10761" max="10761" width="12.1796875" style="81" customWidth="1"/>
    <col min="10762" max="10762" width="40.81640625" style="81" customWidth="1"/>
    <col min="10763" max="10763" width="7.1796875" style="81" customWidth="1"/>
    <col min="10764" max="10764" width="11.1796875" style="81" customWidth="1"/>
    <col min="10765" max="10765" width="3" style="81" customWidth="1"/>
    <col min="10766" max="11008" width="9" style="81"/>
    <col min="11009" max="11009" width="8" style="81" customWidth="1"/>
    <col min="11010" max="11010" width="7.1796875" style="81" customWidth="1"/>
    <col min="11011" max="11011" width="36.81640625" style="81" customWidth="1"/>
    <col min="11012" max="11012" width="9.81640625" style="81" customWidth="1"/>
    <col min="11013" max="11014" width="32" style="81" customWidth="1"/>
    <col min="11015" max="11016" width="30.81640625" style="81" customWidth="1"/>
    <col min="11017" max="11017" width="12.1796875" style="81" customWidth="1"/>
    <col min="11018" max="11018" width="40.81640625" style="81" customWidth="1"/>
    <col min="11019" max="11019" width="7.1796875" style="81" customWidth="1"/>
    <col min="11020" max="11020" width="11.1796875" style="81" customWidth="1"/>
    <col min="11021" max="11021" width="3" style="81" customWidth="1"/>
    <col min="11022" max="11264" width="9" style="81"/>
    <col min="11265" max="11265" width="8" style="81" customWidth="1"/>
    <col min="11266" max="11266" width="7.1796875" style="81" customWidth="1"/>
    <col min="11267" max="11267" width="36.81640625" style="81" customWidth="1"/>
    <col min="11268" max="11268" width="9.81640625" style="81" customWidth="1"/>
    <col min="11269" max="11270" width="32" style="81" customWidth="1"/>
    <col min="11271" max="11272" width="30.81640625" style="81" customWidth="1"/>
    <col min="11273" max="11273" width="12.1796875" style="81" customWidth="1"/>
    <col min="11274" max="11274" width="40.81640625" style="81" customWidth="1"/>
    <col min="11275" max="11275" width="7.1796875" style="81" customWidth="1"/>
    <col min="11276" max="11276" width="11.1796875" style="81" customWidth="1"/>
    <col min="11277" max="11277" width="3" style="81" customWidth="1"/>
    <col min="11278" max="11520" width="9" style="81"/>
    <col min="11521" max="11521" width="8" style="81" customWidth="1"/>
    <col min="11522" max="11522" width="7.1796875" style="81" customWidth="1"/>
    <col min="11523" max="11523" width="36.81640625" style="81" customWidth="1"/>
    <col min="11524" max="11524" width="9.81640625" style="81" customWidth="1"/>
    <col min="11525" max="11526" width="32" style="81" customWidth="1"/>
    <col min="11527" max="11528" width="30.81640625" style="81" customWidth="1"/>
    <col min="11529" max="11529" width="12.1796875" style="81" customWidth="1"/>
    <col min="11530" max="11530" width="40.81640625" style="81" customWidth="1"/>
    <col min="11531" max="11531" width="7.1796875" style="81" customWidth="1"/>
    <col min="11532" max="11532" width="11.1796875" style="81" customWidth="1"/>
    <col min="11533" max="11533" width="3" style="81" customWidth="1"/>
    <col min="11534" max="11776" width="9" style="81"/>
    <col min="11777" max="11777" width="8" style="81" customWidth="1"/>
    <col min="11778" max="11778" width="7.1796875" style="81" customWidth="1"/>
    <col min="11779" max="11779" width="36.81640625" style="81" customWidth="1"/>
    <col min="11780" max="11780" width="9.81640625" style="81" customWidth="1"/>
    <col min="11781" max="11782" width="32" style="81" customWidth="1"/>
    <col min="11783" max="11784" width="30.81640625" style="81" customWidth="1"/>
    <col min="11785" max="11785" width="12.1796875" style="81" customWidth="1"/>
    <col min="11786" max="11786" width="40.81640625" style="81" customWidth="1"/>
    <col min="11787" max="11787" width="7.1796875" style="81" customWidth="1"/>
    <col min="11788" max="11788" width="11.1796875" style="81" customWidth="1"/>
    <col min="11789" max="11789" width="3" style="81" customWidth="1"/>
    <col min="11790" max="12032" width="9" style="81"/>
    <col min="12033" max="12033" width="8" style="81" customWidth="1"/>
    <col min="12034" max="12034" width="7.1796875" style="81" customWidth="1"/>
    <col min="12035" max="12035" width="36.81640625" style="81" customWidth="1"/>
    <col min="12036" max="12036" width="9.81640625" style="81" customWidth="1"/>
    <col min="12037" max="12038" width="32" style="81" customWidth="1"/>
    <col min="12039" max="12040" width="30.81640625" style="81" customWidth="1"/>
    <col min="12041" max="12041" width="12.1796875" style="81" customWidth="1"/>
    <col min="12042" max="12042" width="40.81640625" style="81" customWidth="1"/>
    <col min="12043" max="12043" width="7.1796875" style="81" customWidth="1"/>
    <col min="12044" max="12044" width="11.1796875" style="81" customWidth="1"/>
    <col min="12045" max="12045" width="3" style="81" customWidth="1"/>
    <col min="12046" max="12288" width="9" style="81"/>
    <col min="12289" max="12289" width="8" style="81" customWidth="1"/>
    <col min="12290" max="12290" width="7.1796875" style="81" customWidth="1"/>
    <col min="12291" max="12291" width="36.81640625" style="81" customWidth="1"/>
    <col min="12292" max="12292" width="9.81640625" style="81" customWidth="1"/>
    <col min="12293" max="12294" width="32" style="81" customWidth="1"/>
    <col min="12295" max="12296" width="30.81640625" style="81" customWidth="1"/>
    <col min="12297" max="12297" width="12.1796875" style="81" customWidth="1"/>
    <col min="12298" max="12298" width="40.81640625" style="81" customWidth="1"/>
    <col min="12299" max="12299" width="7.1796875" style="81" customWidth="1"/>
    <col min="12300" max="12300" width="11.1796875" style="81" customWidth="1"/>
    <col min="12301" max="12301" width="3" style="81" customWidth="1"/>
    <col min="12302" max="12544" width="9" style="81"/>
    <col min="12545" max="12545" width="8" style="81" customWidth="1"/>
    <col min="12546" max="12546" width="7.1796875" style="81" customWidth="1"/>
    <col min="12547" max="12547" width="36.81640625" style="81" customWidth="1"/>
    <col min="12548" max="12548" width="9.81640625" style="81" customWidth="1"/>
    <col min="12549" max="12550" width="32" style="81" customWidth="1"/>
    <col min="12551" max="12552" width="30.81640625" style="81" customWidth="1"/>
    <col min="12553" max="12553" width="12.1796875" style="81" customWidth="1"/>
    <col min="12554" max="12554" width="40.81640625" style="81" customWidth="1"/>
    <col min="12555" max="12555" width="7.1796875" style="81" customWidth="1"/>
    <col min="12556" max="12556" width="11.1796875" style="81" customWidth="1"/>
    <col min="12557" max="12557" width="3" style="81" customWidth="1"/>
    <col min="12558" max="12800" width="9" style="81"/>
    <col min="12801" max="12801" width="8" style="81" customWidth="1"/>
    <col min="12802" max="12802" width="7.1796875" style="81" customWidth="1"/>
    <col min="12803" max="12803" width="36.81640625" style="81" customWidth="1"/>
    <col min="12804" max="12804" width="9.81640625" style="81" customWidth="1"/>
    <col min="12805" max="12806" width="32" style="81" customWidth="1"/>
    <col min="12807" max="12808" width="30.81640625" style="81" customWidth="1"/>
    <col min="12809" max="12809" width="12.1796875" style="81" customWidth="1"/>
    <col min="12810" max="12810" width="40.81640625" style="81" customWidth="1"/>
    <col min="12811" max="12811" width="7.1796875" style="81" customWidth="1"/>
    <col min="12812" max="12812" width="11.1796875" style="81" customWidth="1"/>
    <col min="12813" max="12813" width="3" style="81" customWidth="1"/>
    <col min="12814" max="13056" width="9" style="81"/>
    <col min="13057" max="13057" width="8" style="81" customWidth="1"/>
    <col min="13058" max="13058" width="7.1796875" style="81" customWidth="1"/>
    <col min="13059" max="13059" width="36.81640625" style="81" customWidth="1"/>
    <col min="13060" max="13060" width="9.81640625" style="81" customWidth="1"/>
    <col min="13061" max="13062" width="32" style="81" customWidth="1"/>
    <col min="13063" max="13064" width="30.81640625" style="81" customWidth="1"/>
    <col min="13065" max="13065" width="12.1796875" style="81" customWidth="1"/>
    <col min="13066" max="13066" width="40.81640625" style="81" customWidth="1"/>
    <col min="13067" max="13067" width="7.1796875" style="81" customWidth="1"/>
    <col min="13068" max="13068" width="11.1796875" style="81" customWidth="1"/>
    <col min="13069" max="13069" width="3" style="81" customWidth="1"/>
    <col min="13070" max="13312" width="9" style="81"/>
    <col min="13313" max="13313" width="8" style="81" customWidth="1"/>
    <col min="13314" max="13314" width="7.1796875" style="81" customWidth="1"/>
    <col min="13315" max="13315" width="36.81640625" style="81" customWidth="1"/>
    <col min="13316" max="13316" width="9.81640625" style="81" customWidth="1"/>
    <col min="13317" max="13318" width="32" style="81" customWidth="1"/>
    <col min="13319" max="13320" width="30.81640625" style="81" customWidth="1"/>
    <col min="13321" max="13321" width="12.1796875" style="81" customWidth="1"/>
    <col min="13322" max="13322" width="40.81640625" style="81" customWidth="1"/>
    <col min="13323" max="13323" width="7.1796875" style="81" customWidth="1"/>
    <col min="13324" max="13324" width="11.1796875" style="81" customWidth="1"/>
    <col min="13325" max="13325" width="3" style="81" customWidth="1"/>
    <col min="13326" max="13568" width="9" style="81"/>
    <col min="13569" max="13569" width="8" style="81" customWidth="1"/>
    <col min="13570" max="13570" width="7.1796875" style="81" customWidth="1"/>
    <col min="13571" max="13571" width="36.81640625" style="81" customWidth="1"/>
    <col min="13572" max="13572" width="9.81640625" style="81" customWidth="1"/>
    <col min="13573" max="13574" width="32" style="81" customWidth="1"/>
    <col min="13575" max="13576" width="30.81640625" style="81" customWidth="1"/>
    <col min="13577" max="13577" width="12.1796875" style="81" customWidth="1"/>
    <col min="13578" max="13578" width="40.81640625" style="81" customWidth="1"/>
    <col min="13579" max="13579" width="7.1796875" style="81" customWidth="1"/>
    <col min="13580" max="13580" width="11.1796875" style="81" customWidth="1"/>
    <col min="13581" max="13581" width="3" style="81" customWidth="1"/>
    <col min="13582" max="13824" width="9" style="81"/>
    <col min="13825" max="13825" width="8" style="81" customWidth="1"/>
    <col min="13826" max="13826" width="7.1796875" style="81" customWidth="1"/>
    <col min="13827" max="13827" width="36.81640625" style="81" customWidth="1"/>
    <col min="13828" max="13828" width="9.81640625" style="81" customWidth="1"/>
    <col min="13829" max="13830" width="32" style="81" customWidth="1"/>
    <col min="13831" max="13832" width="30.81640625" style="81" customWidth="1"/>
    <col min="13833" max="13833" width="12.1796875" style="81" customWidth="1"/>
    <col min="13834" max="13834" width="40.81640625" style="81" customWidth="1"/>
    <col min="13835" max="13835" width="7.1796875" style="81" customWidth="1"/>
    <col min="13836" max="13836" width="11.1796875" style="81" customWidth="1"/>
    <col min="13837" max="13837" width="3" style="81" customWidth="1"/>
    <col min="13838" max="14080" width="9" style="81"/>
    <col min="14081" max="14081" width="8" style="81" customWidth="1"/>
    <col min="14082" max="14082" width="7.1796875" style="81" customWidth="1"/>
    <col min="14083" max="14083" width="36.81640625" style="81" customWidth="1"/>
    <col min="14084" max="14084" width="9.81640625" style="81" customWidth="1"/>
    <col min="14085" max="14086" width="32" style="81" customWidth="1"/>
    <col min="14087" max="14088" width="30.81640625" style="81" customWidth="1"/>
    <col min="14089" max="14089" width="12.1796875" style="81" customWidth="1"/>
    <col min="14090" max="14090" width="40.81640625" style="81" customWidth="1"/>
    <col min="14091" max="14091" width="7.1796875" style="81" customWidth="1"/>
    <col min="14092" max="14092" width="11.1796875" style="81" customWidth="1"/>
    <col min="14093" max="14093" width="3" style="81" customWidth="1"/>
    <col min="14094" max="14336" width="9" style="81"/>
    <col min="14337" max="14337" width="8" style="81" customWidth="1"/>
    <col min="14338" max="14338" width="7.1796875" style="81" customWidth="1"/>
    <col min="14339" max="14339" width="36.81640625" style="81" customWidth="1"/>
    <col min="14340" max="14340" width="9.81640625" style="81" customWidth="1"/>
    <col min="14341" max="14342" width="32" style="81" customWidth="1"/>
    <col min="14343" max="14344" width="30.81640625" style="81" customWidth="1"/>
    <col min="14345" max="14345" width="12.1796875" style="81" customWidth="1"/>
    <col min="14346" max="14346" width="40.81640625" style="81" customWidth="1"/>
    <col min="14347" max="14347" width="7.1796875" style="81" customWidth="1"/>
    <col min="14348" max="14348" width="11.1796875" style="81" customWidth="1"/>
    <col min="14349" max="14349" width="3" style="81" customWidth="1"/>
    <col min="14350" max="14592" width="9" style="81"/>
    <col min="14593" max="14593" width="8" style="81" customWidth="1"/>
    <col min="14594" max="14594" width="7.1796875" style="81" customWidth="1"/>
    <col min="14595" max="14595" width="36.81640625" style="81" customWidth="1"/>
    <col min="14596" max="14596" width="9.81640625" style="81" customWidth="1"/>
    <col min="14597" max="14598" width="32" style="81" customWidth="1"/>
    <col min="14599" max="14600" width="30.81640625" style="81" customWidth="1"/>
    <col min="14601" max="14601" width="12.1796875" style="81" customWidth="1"/>
    <col min="14602" max="14602" width="40.81640625" style="81" customWidth="1"/>
    <col min="14603" max="14603" width="7.1796875" style="81" customWidth="1"/>
    <col min="14604" max="14604" width="11.1796875" style="81" customWidth="1"/>
    <col min="14605" max="14605" width="3" style="81" customWidth="1"/>
    <col min="14606" max="14848" width="9" style="81"/>
    <col min="14849" max="14849" width="8" style="81" customWidth="1"/>
    <col min="14850" max="14850" width="7.1796875" style="81" customWidth="1"/>
    <col min="14851" max="14851" width="36.81640625" style="81" customWidth="1"/>
    <col min="14852" max="14852" width="9.81640625" style="81" customWidth="1"/>
    <col min="14853" max="14854" width="32" style="81" customWidth="1"/>
    <col min="14855" max="14856" width="30.81640625" style="81" customWidth="1"/>
    <col min="14857" max="14857" width="12.1796875" style="81" customWidth="1"/>
    <col min="14858" max="14858" width="40.81640625" style="81" customWidth="1"/>
    <col min="14859" max="14859" width="7.1796875" style="81" customWidth="1"/>
    <col min="14860" max="14860" width="11.1796875" style="81" customWidth="1"/>
    <col min="14861" max="14861" width="3" style="81" customWidth="1"/>
    <col min="14862" max="15104" width="9" style="81"/>
    <col min="15105" max="15105" width="8" style="81" customWidth="1"/>
    <col min="15106" max="15106" width="7.1796875" style="81" customWidth="1"/>
    <col min="15107" max="15107" width="36.81640625" style="81" customWidth="1"/>
    <col min="15108" max="15108" width="9.81640625" style="81" customWidth="1"/>
    <col min="15109" max="15110" width="32" style="81" customWidth="1"/>
    <col min="15111" max="15112" width="30.81640625" style="81" customWidth="1"/>
    <col min="15113" max="15113" width="12.1796875" style="81" customWidth="1"/>
    <col min="15114" max="15114" width="40.81640625" style="81" customWidth="1"/>
    <col min="15115" max="15115" width="7.1796875" style="81" customWidth="1"/>
    <col min="15116" max="15116" width="11.1796875" style="81" customWidth="1"/>
    <col min="15117" max="15117" width="3" style="81" customWidth="1"/>
    <col min="15118" max="15360" width="9" style="81"/>
    <col min="15361" max="15361" width="8" style="81" customWidth="1"/>
    <col min="15362" max="15362" width="7.1796875" style="81" customWidth="1"/>
    <col min="15363" max="15363" width="36.81640625" style="81" customWidth="1"/>
    <col min="15364" max="15364" width="9.81640625" style="81" customWidth="1"/>
    <col min="15365" max="15366" width="32" style="81" customWidth="1"/>
    <col min="15367" max="15368" width="30.81640625" style="81" customWidth="1"/>
    <col min="15369" max="15369" width="12.1796875" style="81" customWidth="1"/>
    <col min="15370" max="15370" width="40.81640625" style="81" customWidth="1"/>
    <col min="15371" max="15371" width="7.1796875" style="81" customWidth="1"/>
    <col min="15372" max="15372" width="11.1796875" style="81" customWidth="1"/>
    <col min="15373" max="15373" width="3" style="81" customWidth="1"/>
    <col min="15374" max="15616" width="9" style="81"/>
    <col min="15617" max="15617" width="8" style="81" customWidth="1"/>
    <col min="15618" max="15618" width="7.1796875" style="81" customWidth="1"/>
    <col min="15619" max="15619" width="36.81640625" style="81" customWidth="1"/>
    <col min="15620" max="15620" width="9.81640625" style="81" customWidth="1"/>
    <col min="15621" max="15622" width="32" style="81" customWidth="1"/>
    <col min="15623" max="15624" width="30.81640625" style="81" customWidth="1"/>
    <col min="15625" max="15625" width="12.1796875" style="81" customWidth="1"/>
    <col min="15626" max="15626" width="40.81640625" style="81" customWidth="1"/>
    <col min="15627" max="15627" width="7.1796875" style="81" customWidth="1"/>
    <col min="15628" max="15628" width="11.1796875" style="81" customWidth="1"/>
    <col min="15629" max="15629" width="3" style="81" customWidth="1"/>
    <col min="15630" max="15872" width="9" style="81"/>
    <col min="15873" max="15873" width="8" style="81" customWidth="1"/>
    <col min="15874" max="15874" width="7.1796875" style="81" customWidth="1"/>
    <col min="15875" max="15875" width="36.81640625" style="81" customWidth="1"/>
    <col min="15876" max="15876" width="9.81640625" style="81" customWidth="1"/>
    <col min="15877" max="15878" width="32" style="81" customWidth="1"/>
    <col min="15879" max="15880" width="30.81640625" style="81" customWidth="1"/>
    <col min="15881" max="15881" width="12.1796875" style="81" customWidth="1"/>
    <col min="15882" max="15882" width="40.81640625" style="81" customWidth="1"/>
    <col min="15883" max="15883" width="7.1796875" style="81" customWidth="1"/>
    <col min="15884" max="15884" width="11.1796875" style="81" customWidth="1"/>
    <col min="15885" max="15885" width="3" style="81" customWidth="1"/>
    <col min="15886" max="16128" width="9" style="81"/>
    <col min="16129" max="16129" width="8" style="81" customWidth="1"/>
    <col min="16130" max="16130" width="7.1796875" style="81" customWidth="1"/>
    <col min="16131" max="16131" width="36.81640625" style="81" customWidth="1"/>
    <col min="16132" max="16132" width="9.81640625" style="81" customWidth="1"/>
    <col min="16133" max="16134" width="32" style="81" customWidth="1"/>
    <col min="16135" max="16136" width="30.81640625" style="81" customWidth="1"/>
    <col min="16137" max="16137" width="12.1796875" style="81" customWidth="1"/>
    <col min="16138" max="16138" width="40.81640625" style="81" customWidth="1"/>
    <col min="16139" max="16139" width="7.1796875" style="81" customWidth="1"/>
    <col min="16140" max="16140" width="11.1796875" style="81" customWidth="1"/>
    <col min="16141" max="16141" width="3" style="81" customWidth="1"/>
    <col min="16142" max="16384" width="9" style="81"/>
  </cols>
  <sheetData>
    <row r="1" spans="1:15" s="107" customFormat="1" ht="21" hidden="1" customHeight="1">
      <c r="A1" s="612" t="s">
        <v>557</v>
      </c>
      <c r="B1" s="612"/>
      <c r="C1" s="612"/>
      <c r="D1" s="105"/>
      <c r="E1" s="106"/>
      <c r="F1" s="106"/>
      <c r="G1" s="106"/>
      <c r="H1" s="106"/>
      <c r="I1" s="106"/>
      <c r="J1" s="106"/>
      <c r="K1" s="106"/>
      <c r="L1" s="106"/>
      <c r="M1" s="106"/>
      <c r="O1" s="107" t="s">
        <v>558</v>
      </c>
    </row>
    <row r="2" spans="1:15" s="107" customFormat="1" ht="13.5" hidden="1" customHeight="1">
      <c r="A2" s="106"/>
      <c r="B2" s="106"/>
      <c r="C2" s="106"/>
      <c r="D2" s="105"/>
      <c r="E2" s="106"/>
      <c r="F2" s="106"/>
      <c r="G2" s="106"/>
      <c r="H2" s="106"/>
      <c r="I2" s="106"/>
      <c r="J2" s="106"/>
      <c r="K2" s="106"/>
      <c r="L2" s="106"/>
      <c r="M2" s="106"/>
      <c r="O2" s="107" t="s">
        <v>559</v>
      </c>
    </row>
    <row r="3" spans="1:15" s="107" customFormat="1" hidden="1">
      <c r="A3" s="106"/>
      <c r="B3" s="106"/>
      <c r="C3" s="106"/>
      <c r="D3" s="105"/>
      <c r="E3" s="106"/>
      <c r="F3" s="106"/>
      <c r="G3" s="106"/>
      <c r="H3" s="106"/>
      <c r="I3" s="106"/>
      <c r="J3" s="106"/>
      <c r="K3" s="106"/>
      <c r="L3" s="106"/>
      <c r="M3" s="106"/>
      <c r="O3" s="107" t="s">
        <v>560</v>
      </c>
    </row>
    <row r="4" spans="1:15" s="109" customFormat="1" ht="24" customHeight="1">
      <c r="A4" s="108">
        <v>2</v>
      </c>
      <c r="B4" s="109" t="s">
        <v>561</v>
      </c>
      <c r="C4" s="110"/>
      <c r="D4" s="109" t="str">
        <f>'1 Basic Info'!C10</f>
        <v>Grönt Paraply i Sverige AB</v>
      </c>
      <c r="J4" s="111" t="str">
        <f>Cover!D8</f>
        <v>SA-PEFC-FM-001104</v>
      </c>
      <c r="K4" s="110"/>
      <c r="L4" s="112"/>
      <c r="M4" s="110"/>
    </row>
    <row r="5" spans="1:15" ht="49.5" customHeight="1">
      <c r="A5" s="113" t="s">
        <v>14</v>
      </c>
      <c r="B5" s="113" t="s">
        <v>562</v>
      </c>
      <c r="C5" s="113" t="s">
        <v>563</v>
      </c>
      <c r="D5" s="114" t="s">
        <v>564</v>
      </c>
      <c r="E5" s="113" t="s">
        <v>565</v>
      </c>
      <c r="F5" s="113" t="s">
        <v>2689</v>
      </c>
      <c r="G5" s="115" t="s">
        <v>566</v>
      </c>
      <c r="H5" s="115" t="s">
        <v>567</v>
      </c>
      <c r="I5" s="113" t="s">
        <v>568</v>
      </c>
      <c r="J5" s="113" t="s">
        <v>569</v>
      </c>
      <c r="K5" s="113" t="s">
        <v>570</v>
      </c>
      <c r="L5" s="113" t="s">
        <v>571</v>
      </c>
      <c r="M5" s="116"/>
    </row>
    <row r="6" spans="1:15" customFormat="1" ht="14" hidden="1" customHeight="1">
      <c r="A6" s="414" t="s">
        <v>2690</v>
      </c>
      <c r="B6" s="415"/>
      <c r="C6" s="415"/>
      <c r="D6" s="415"/>
      <c r="E6" s="415"/>
      <c r="F6" s="415"/>
      <c r="G6" s="415"/>
      <c r="H6" s="415"/>
      <c r="I6" s="415"/>
      <c r="J6" s="415"/>
      <c r="K6" s="415"/>
      <c r="L6" s="416"/>
      <c r="M6" s="125"/>
    </row>
    <row r="7" spans="1:15" customFormat="1" ht="14" hidden="1" customHeight="1">
      <c r="A7" s="417" t="s">
        <v>2691</v>
      </c>
      <c r="B7" s="417" t="s">
        <v>559</v>
      </c>
      <c r="C7" s="417" t="s">
        <v>2692</v>
      </c>
      <c r="D7" s="417" t="s">
        <v>2693</v>
      </c>
      <c r="E7" s="417" t="s">
        <v>2694</v>
      </c>
      <c r="F7" s="417" t="s">
        <v>2695</v>
      </c>
      <c r="G7" s="417" t="s">
        <v>2696</v>
      </c>
      <c r="H7" s="417" t="s">
        <v>2697</v>
      </c>
      <c r="I7" s="417" t="s">
        <v>2698</v>
      </c>
      <c r="J7" s="418" t="s">
        <v>2699</v>
      </c>
      <c r="K7" s="417" t="s">
        <v>2700</v>
      </c>
      <c r="L7" s="419" t="s">
        <v>2701</v>
      </c>
      <c r="M7" s="125"/>
    </row>
    <row r="8" spans="1:15" customFormat="1" ht="14" customHeight="1">
      <c r="A8" s="420" t="s">
        <v>2702</v>
      </c>
      <c r="B8" s="421"/>
      <c r="C8" s="421"/>
      <c r="D8" s="421"/>
      <c r="E8" s="421"/>
      <c r="F8" s="421"/>
      <c r="G8" s="421"/>
      <c r="H8" s="421"/>
      <c r="I8" s="421"/>
      <c r="J8" s="421"/>
      <c r="K8" s="421"/>
      <c r="L8" s="422"/>
      <c r="M8" s="125"/>
    </row>
    <row r="9" spans="1:15" customFormat="1" ht="14" customHeight="1">
      <c r="A9" s="62" t="s">
        <v>2703</v>
      </c>
      <c r="B9" s="62" t="s">
        <v>558</v>
      </c>
      <c r="C9" s="423" t="s">
        <v>2704</v>
      </c>
      <c r="D9" s="423" t="s">
        <v>2705</v>
      </c>
      <c r="E9" s="417" t="s">
        <v>2706</v>
      </c>
      <c r="F9" s="417"/>
      <c r="G9" s="423"/>
      <c r="H9" s="62"/>
      <c r="I9" s="423" t="s">
        <v>2707</v>
      </c>
      <c r="J9" s="417" t="s">
        <v>2708</v>
      </c>
      <c r="K9" s="423" t="s">
        <v>2700</v>
      </c>
      <c r="L9" s="62" t="s">
        <v>2709</v>
      </c>
      <c r="M9" s="125"/>
    </row>
    <row r="10" spans="1:15" customFormat="1" ht="14" customHeight="1">
      <c r="A10" s="420" t="s">
        <v>2710</v>
      </c>
      <c r="B10" s="421"/>
      <c r="C10" s="421"/>
      <c r="D10" s="421"/>
      <c r="E10" s="421"/>
      <c r="F10" s="421"/>
      <c r="G10" s="421"/>
      <c r="H10" s="421"/>
      <c r="I10" s="421"/>
      <c r="J10" s="421"/>
      <c r="K10" s="421"/>
      <c r="L10" s="422"/>
      <c r="M10" s="125"/>
    </row>
    <row r="11" spans="1:15" customFormat="1" ht="14" customHeight="1">
      <c r="A11" s="424"/>
      <c r="B11" s="424"/>
      <c r="C11" s="424" t="s">
        <v>2711</v>
      </c>
      <c r="D11" s="424"/>
      <c r="E11" s="424"/>
      <c r="F11" s="424"/>
      <c r="G11" s="424"/>
      <c r="H11" s="424"/>
      <c r="I11" s="424"/>
      <c r="J11" s="424"/>
      <c r="K11" s="424" t="s">
        <v>2700</v>
      </c>
      <c r="L11" s="424"/>
      <c r="M11" s="125"/>
    </row>
    <row r="12" spans="1:15" s="28" customFormat="1" ht="13" customHeight="1">
      <c r="A12" s="121" t="s">
        <v>572</v>
      </c>
      <c r="B12" s="122"/>
      <c r="C12" s="122"/>
      <c r="D12" s="122"/>
      <c r="E12" s="122"/>
      <c r="F12" s="122"/>
      <c r="G12" s="122"/>
      <c r="H12" s="122"/>
      <c r="I12" s="122"/>
      <c r="J12" s="122"/>
      <c r="K12" s="122"/>
      <c r="L12" s="123"/>
      <c r="N12" s="117"/>
      <c r="O12" s="117"/>
    </row>
    <row r="13" spans="1:15" s="117" customFormat="1" ht="159" customHeight="1">
      <c r="A13" s="25" t="s">
        <v>3256</v>
      </c>
      <c r="B13" s="25" t="s">
        <v>558</v>
      </c>
      <c r="C13" s="25" t="s">
        <v>3361</v>
      </c>
      <c r="D13" s="26" t="s">
        <v>3363</v>
      </c>
      <c r="E13" s="25" t="s">
        <v>3364</v>
      </c>
      <c r="F13" s="25" t="s">
        <v>3367</v>
      </c>
      <c r="G13" s="25"/>
      <c r="H13" s="25"/>
      <c r="I13" s="25"/>
      <c r="J13" s="25"/>
      <c r="K13" s="25" t="s">
        <v>3331</v>
      </c>
      <c r="L13" s="25"/>
      <c r="M13" s="28"/>
    </row>
    <row r="14" spans="1:15" s="117" customFormat="1" ht="96" customHeight="1">
      <c r="A14" s="25" t="s">
        <v>3257</v>
      </c>
      <c r="B14" s="25" t="s">
        <v>559</v>
      </c>
      <c r="C14" s="25" t="s">
        <v>3334</v>
      </c>
      <c r="D14" s="26" t="s">
        <v>3333</v>
      </c>
      <c r="E14" s="25" t="s">
        <v>3335</v>
      </c>
      <c r="F14" s="25" t="s">
        <v>3365</v>
      </c>
      <c r="G14" s="25" t="s">
        <v>3336</v>
      </c>
      <c r="H14" s="25" t="s">
        <v>3337</v>
      </c>
      <c r="I14" s="42" t="s">
        <v>2698</v>
      </c>
      <c r="J14" s="25"/>
      <c r="K14" s="25" t="s">
        <v>3331</v>
      </c>
      <c r="L14" s="25"/>
      <c r="M14" s="28"/>
    </row>
    <row r="15" spans="1:15" s="117" customFormat="1" ht="167.5" customHeight="1">
      <c r="A15" s="25" t="s">
        <v>3258</v>
      </c>
      <c r="B15" s="25" t="s">
        <v>558</v>
      </c>
      <c r="C15" s="25" t="s">
        <v>3328</v>
      </c>
      <c r="D15" s="26" t="s">
        <v>3329</v>
      </c>
      <c r="E15" s="25" t="s">
        <v>3330</v>
      </c>
      <c r="F15" s="25" t="s">
        <v>3366</v>
      </c>
      <c r="G15" s="25"/>
      <c r="H15" s="25"/>
      <c r="I15" s="42"/>
      <c r="J15" s="25"/>
      <c r="K15" s="25" t="s">
        <v>3331</v>
      </c>
      <c r="L15" s="25"/>
      <c r="M15" s="28"/>
    </row>
    <row r="16" spans="1:15" s="28" customFormat="1" ht="13" customHeight="1">
      <c r="A16" s="121" t="s">
        <v>573</v>
      </c>
      <c r="B16" s="122"/>
      <c r="C16" s="122"/>
      <c r="D16" s="122"/>
      <c r="E16" s="122"/>
      <c r="F16" s="122"/>
      <c r="G16" s="122"/>
      <c r="H16" s="122"/>
      <c r="I16" s="122"/>
      <c r="J16" s="122"/>
      <c r="K16" s="122"/>
      <c r="L16" s="123"/>
      <c r="N16" s="117"/>
      <c r="O16" s="117"/>
    </row>
    <row r="17" spans="1:15" s="117" customFormat="1" ht="13">
      <c r="A17" s="25"/>
      <c r="B17" s="25"/>
      <c r="C17" s="25"/>
      <c r="D17" s="26"/>
      <c r="E17" s="25"/>
      <c r="F17" s="25"/>
      <c r="G17" s="25"/>
      <c r="H17" s="25"/>
      <c r="I17" s="25"/>
      <c r="J17" s="25"/>
      <c r="K17" s="25"/>
      <c r="L17" s="25"/>
      <c r="M17" s="28"/>
    </row>
    <row r="18" spans="1:15" s="117" customFormat="1" ht="13">
      <c r="A18" s="25"/>
      <c r="B18" s="25"/>
      <c r="C18" s="25"/>
      <c r="D18" s="26"/>
      <c r="E18" s="25"/>
      <c r="F18" s="25"/>
      <c r="G18" s="25"/>
      <c r="H18" s="25"/>
      <c r="I18" s="25"/>
      <c r="J18" s="25"/>
      <c r="K18" s="25"/>
      <c r="L18" s="25"/>
      <c r="M18" s="28"/>
    </row>
    <row r="19" spans="1:15" s="117" customFormat="1" ht="13">
      <c r="A19" s="25"/>
      <c r="B19" s="25"/>
      <c r="C19" s="25"/>
      <c r="D19" s="26"/>
      <c r="E19" s="25"/>
      <c r="F19" s="25"/>
      <c r="G19" s="25"/>
      <c r="H19" s="25"/>
      <c r="I19" s="42"/>
      <c r="J19" s="25"/>
      <c r="K19" s="25"/>
      <c r="L19" s="25"/>
      <c r="M19" s="28"/>
    </row>
    <row r="20" spans="1:15" s="28" customFormat="1" ht="13" customHeight="1">
      <c r="A20" s="121" t="s">
        <v>574</v>
      </c>
      <c r="B20" s="122"/>
      <c r="C20" s="122"/>
      <c r="D20" s="122"/>
      <c r="E20" s="122"/>
      <c r="F20" s="122"/>
      <c r="G20" s="122"/>
      <c r="H20" s="122"/>
      <c r="I20" s="122"/>
      <c r="J20" s="122"/>
      <c r="K20" s="122"/>
      <c r="L20" s="123"/>
      <c r="N20" s="117"/>
      <c r="O20" s="117"/>
    </row>
    <row r="21" spans="1:15" s="117" customFormat="1" ht="13">
      <c r="A21" s="25"/>
      <c r="B21" s="25"/>
      <c r="C21" s="25"/>
      <c r="D21" s="26"/>
      <c r="E21" s="25"/>
      <c r="F21" s="25"/>
      <c r="G21" s="25"/>
      <c r="H21" s="25"/>
      <c r="I21" s="25"/>
      <c r="J21" s="25"/>
      <c r="K21" s="25"/>
      <c r="L21" s="25"/>
      <c r="M21" s="28"/>
    </row>
    <row r="22" spans="1:15" s="117" customFormat="1" ht="13">
      <c r="A22" s="25"/>
      <c r="B22" s="25"/>
      <c r="C22" s="25"/>
      <c r="D22" s="26"/>
      <c r="E22" s="25"/>
      <c r="F22" s="25"/>
      <c r="G22" s="25"/>
      <c r="H22" s="25"/>
      <c r="I22" s="25"/>
      <c r="J22" s="25"/>
      <c r="K22" s="25"/>
      <c r="L22" s="25"/>
      <c r="M22" s="28"/>
    </row>
    <row r="23" spans="1:15" s="117" customFormat="1" ht="13">
      <c r="A23" s="25"/>
      <c r="B23" s="25"/>
      <c r="C23" s="25"/>
      <c r="D23" s="26"/>
      <c r="E23" s="25"/>
      <c r="F23" s="25"/>
      <c r="G23" s="25"/>
      <c r="H23" s="25"/>
      <c r="I23" s="42"/>
      <c r="J23" s="25"/>
      <c r="K23" s="25"/>
      <c r="L23" s="25"/>
      <c r="M23" s="28"/>
    </row>
    <row r="24" spans="1:15" s="28" customFormat="1" ht="13">
      <c r="B24" s="124"/>
      <c r="D24" s="49"/>
      <c r="N24" s="117"/>
      <c r="O24" s="117"/>
    </row>
    <row r="25" spans="1:15" s="28" customFormat="1" ht="13">
      <c r="B25" s="124"/>
      <c r="D25" s="49"/>
      <c r="N25" s="117"/>
      <c r="O25" s="117"/>
    </row>
    <row r="26" spans="1:15" s="28" customFormat="1" ht="13">
      <c r="B26" s="124"/>
      <c r="D26" s="49"/>
      <c r="N26" s="117"/>
      <c r="O26" s="117"/>
    </row>
    <row r="27" spans="1:15" s="28" customFormat="1" ht="13">
      <c r="B27" s="124"/>
      <c r="D27" s="49"/>
      <c r="N27" s="117"/>
      <c r="O27" s="117"/>
    </row>
    <row r="28" spans="1:15" s="28" customFormat="1" ht="13">
      <c r="B28" s="124"/>
      <c r="D28" s="49"/>
      <c r="N28" s="117"/>
      <c r="O28" s="117"/>
    </row>
    <row r="29" spans="1:15" s="28" customFormat="1" ht="13">
      <c r="B29" s="124"/>
      <c r="D29" s="49"/>
      <c r="N29" s="117"/>
      <c r="O29" s="117"/>
    </row>
    <row r="30" spans="1:15" s="28" customFormat="1" ht="13">
      <c r="B30" s="124"/>
      <c r="D30" s="49"/>
      <c r="N30" s="117"/>
      <c r="O30" s="117"/>
    </row>
    <row r="31" spans="1:15" s="28" customFormat="1" ht="13">
      <c r="B31" s="124"/>
      <c r="D31" s="49"/>
      <c r="N31" s="117"/>
      <c r="O31" s="117"/>
    </row>
    <row r="32" spans="1:15" s="28" customFormat="1" ht="13">
      <c r="B32" s="124"/>
      <c r="D32" s="49"/>
      <c r="N32" s="117"/>
      <c r="O32" s="117"/>
    </row>
    <row r="33" spans="2:15" s="28" customFormat="1" ht="13">
      <c r="B33" s="124"/>
      <c r="D33" s="49"/>
      <c r="N33" s="117"/>
      <c r="O33" s="117"/>
    </row>
    <row r="34" spans="2:15" s="28" customFormat="1" ht="13">
      <c r="B34" s="124"/>
      <c r="D34" s="49"/>
      <c r="N34" s="117"/>
      <c r="O34" s="117"/>
    </row>
    <row r="35" spans="2:15" s="28" customFormat="1" ht="13">
      <c r="B35" s="124"/>
      <c r="D35" s="49"/>
      <c r="N35" s="117"/>
      <c r="O35" s="117"/>
    </row>
    <row r="36" spans="2:15" s="28" customFormat="1" ht="13">
      <c r="B36" s="124"/>
      <c r="D36" s="49"/>
      <c r="N36" s="117"/>
      <c r="O36" s="117"/>
    </row>
    <row r="37" spans="2:15" s="28" customFormat="1" ht="13">
      <c r="B37" s="124"/>
      <c r="D37" s="49"/>
      <c r="N37" s="117"/>
      <c r="O37" s="117"/>
    </row>
    <row r="38" spans="2:15" s="125" customFormat="1">
      <c r="B38" s="126"/>
      <c r="D38" s="127"/>
      <c r="N38" s="81"/>
      <c r="O38" s="81"/>
    </row>
    <row r="39" spans="2:15" s="125" customFormat="1">
      <c r="B39" s="126"/>
      <c r="D39" s="127"/>
      <c r="N39" s="81"/>
      <c r="O39" s="81"/>
    </row>
    <row r="40" spans="2:15" s="125" customFormat="1">
      <c r="B40" s="126"/>
      <c r="D40" s="127"/>
      <c r="N40" s="81"/>
      <c r="O40" s="81"/>
    </row>
    <row r="41" spans="2:15" s="125" customFormat="1">
      <c r="B41" s="126"/>
      <c r="D41" s="127"/>
      <c r="N41" s="81"/>
      <c r="O41" s="81"/>
    </row>
    <row r="42" spans="2:15" s="125" customFormat="1">
      <c r="B42" s="126"/>
      <c r="D42" s="127"/>
      <c r="N42" s="81"/>
      <c r="O42" s="81"/>
    </row>
    <row r="43" spans="2:15" s="125" customFormat="1">
      <c r="B43" s="126"/>
      <c r="D43" s="127"/>
      <c r="N43" s="81"/>
      <c r="O43" s="81"/>
    </row>
    <row r="44" spans="2:15">
      <c r="B44" s="126"/>
    </row>
    <row r="45" spans="2:15">
      <c r="B45" s="126"/>
    </row>
    <row r="46" spans="2:15">
      <c r="B46" s="126"/>
    </row>
    <row r="47" spans="2:15">
      <c r="B47" s="126"/>
    </row>
    <row r="48" spans="2:15">
      <c r="B48" s="126"/>
    </row>
    <row r="49" spans="2:2">
      <c r="B49" s="126"/>
    </row>
    <row r="50" spans="2:2">
      <c r="B50" s="126"/>
    </row>
    <row r="51" spans="2:2">
      <c r="B51" s="126"/>
    </row>
    <row r="52" spans="2:2">
      <c r="B52" s="126"/>
    </row>
    <row r="53" spans="2:2">
      <c r="B53" s="126"/>
    </row>
    <row r="54" spans="2:2">
      <c r="B54" s="126"/>
    </row>
    <row r="55" spans="2:2">
      <c r="B55" s="126"/>
    </row>
    <row r="56" spans="2:2">
      <c r="B56" s="126"/>
    </row>
    <row r="57" spans="2:2">
      <c r="B57" s="126"/>
    </row>
    <row r="58" spans="2:2">
      <c r="B58" s="126"/>
    </row>
    <row r="59" spans="2:2">
      <c r="B59" s="126"/>
    </row>
    <row r="60" spans="2:2">
      <c r="B60" s="126"/>
    </row>
    <row r="61" spans="2:2">
      <c r="B61" s="126"/>
    </row>
    <row r="62" spans="2:2">
      <c r="B62" s="126"/>
    </row>
    <row r="63" spans="2:2">
      <c r="B63" s="126"/>
    </row>
    <row r="64" spans="2:2">
      <c r="B64" s="126"/>
    </row>
    <row r="65" spans="2:2">
      <c r="B65" s="126"/>
    </row>
    <row r="66" spans="2:2">
      <c r="B66" s="126"/>
    </row>
    <row r="67" spans="2:2">
      <c r="B67" s="126"/>
    </row>
    <row r="68" spans="2:2">
      <c r="B68" s="126"/>
    </row>
    <row r="69" spans="2:2">
      <c r="B69" s="126"/>
    </row>
    <row r="70" spans="2:2">
      <c r="B70" s="126"/>
    </row>
    <row r="71" spans="2:2">
      <c r="B71" s="126"/>
    </row>
    <row r="72" spans="2:2">
      <c r="B72" s="126"/>
    </row>
    <row r="73" spans="2:2">
      <c r="B73" s="126"/>
    </row>
    <row r="74" spans="2:2">
      <c r="B74" s="126"/>
    </row>
    <row r="75" spans="2:2">
      <c r="B75" s="126"/>
    </row>
    <row r="76" spans="2:2">
      <c r="B76" s="126"/>
    </row>
    <row r="77" spans="2:2">
      <c r="B77" s="126"/>
    </row>
    <row r="78" spans="2:2">
      <c r="B78" s="126"/>
    </row>
    <row r="79" spans="2:2">
      <c r="B79" s="126"/>
    </row>
    <row r="80" spans="2:2">
      <c r="B80" s="126"/>
    </row>
    <row r="81" spans="2:2">
      <c r="B81" s="126"/>
    </row>
    <row r="82" spans="2:2">
      <c r="B82" s="126"/>
    </row>
    <row r="83" spans="2:2">
      <c r="B83" s="126"/>
    </row>
    <row r="84" spans="2:2">
      <c r="B84" s="126"/>
    </row>
    <row r="85" spans="2:2">
      <c r="B85" s="126"/>
    </row>
    <row r="86" spans="2:2">
      <c r="B86" s="126"/>
    </row>
    <row r="87" spans="2:2">
      <c r="B87" s="126"/>
    </row>
    <row r="88" spans="2:2">
      <c r="B88" s="126"/>
    </row>
    <row r="89" spans="2:2">
      <c r="B89" s="126"/>
    </row>
    <row r="90" spans="2:2">
      <c r="B90" s="126"/>
    </row>
    <row r="91" spans="2:2">
      <c r="B91" s="126"/>
    </row>
    <row r="92" spans="2:2">
      <c r="B92" s="126"/>
    </row>
    <row r="93" spans="2:2">
      <c r="B93" s="126"/>
    </row>
    <row r="94" spans="2:2">
      <c r="B94" s="126"/>
    </row>
    <row r="95" spans="2:2">
      <c r="B95" s="126"/>
    </row>
    <row r="96" spans="2:2">
      <c r="B96" s="126"/>
    </row>
    <row r="97" spans="2:2">
      <c r="B97" s="126"/>
    </row>
    <row r="98" spans="2:2">
      <c r="B98" s="126"/>
    </row>
    <row r="99" spans="2:2">
      <c r="B99" s="126"/>
    </row>
    <row r="100" spans="2:2">
      <c r="B100" s="126"/>
    </row>
    <row r="101" spans="2:2">
      <c r="B101" s="126"/>
    </row>
    <row r="102" spans="2:2">
      <c r="B102" s="126"/>
    </row>
    <row r="103" spans="2:2">
      <c r="B103" s="126"/>
    </row>
    <row r="104" spans="2:2">
      <c r="B104" s="126"/>
    </row>
    <row r="105" spans="2:2">
      <c r="B105" s="126"/>
    </row>
    <row r="106" spans="2:2">
      <c r="B106" s="126"/>
    </row>
    <row r="107" spans="2:2">
      <c r="B107" s="126"/>
    </row>
    <row r="108" spans="2:2">
      <c r="B108" s="126"/>
    </row>
    <row r="109" spans="2:2">
      <c r="B109" s="126"/>
    </row>
    <row r="110" spans="2:2">
      <c r="B110" s="126"/>
    </row>
    <row r="111" spans="2:2">
      <c r="B111" s="126"/>
    </row>
    <row r="112" spans="2:2">
      <c r="B112" s="126"/>
    </row>
    <row r="113" spans="2:15">
      <c r="B113" s="126"/>
    </row>
    <row r="114" spans="2:15">
      <c r="B114" s="126"/>
    </row>
    <row r="115" spans="2:15">
      <c r="B115" s="126"/>
    </row>
    <row r="116" spans="2:15">
      <c r="B116" s="126"/>
    </row>
    <row r="117" spans="2:15">
      <c r="B117" s="126"/>
    </row>
    <row r="118" spans="2:15">
      <c r="B118" s="126"/>
    </row>
    <row r="119" spans="2:15">
      <c r="B119" s="126"/>
    </row>
    <row r="120" spans="2:15">
      <c r="B120" s="126"/>
    </row>
    <row r="121" spans="2:15">
      <c r="B121" s="128"/>
    </row>
    <row r="122" spans="2:15">
      <c r="B122" s="129"/>
    </row>
    <row r="123" spans="2:15">
      <c r="B123" s="129"/>
    </row>
    <row r="124" spans="2:15" s="125" customFormat="1">
      <c r="B124" s="129"/>
      <c r="D124" s="127"/>
      <c r="N124" s="81"/>
      <c r="O124" s="81"/>
    </row>
    <row r="125" spans="2:15" s="125" customFormat="1">
      <c r="B125" s="129"/>
      <c r="D125" s="127"/>
      <c r="N125" s="81"/>
      <c r="O125" s="81"/>
    </row>
    <row r="126" spans="2:15" s="125" customFormat="1">
      <c r="B126" s="129"/>
      <c r="D126" s="127"/>
      <c r="N126" s="81"/>
      <c r="O126" s="81"/>
    </row>
    <row r="127" spans="2:15" s="125" customFormat="1">
      <c r="B127" s="129"/>
      <c r="D127" s="127"/>
      <c r="N127" s="81"/>
      <c r="O127" s="81"/>
    </row>
    <row r="128" spans="2:15" s="125" customFormat="1">
      <c r="B128" s="129"/>
      <c r="D128" s="127"/>
      <c r="N128" s="81"/>
      <c r="O128" s="81"/>
    </row>
    <row r="129" spans="2:15" s="125" customFormat="1">
      <c r="B129" s="129"/>
      <c r="D129" s="127"/>
      <c r="N129" s="81"/>
      <c r="O129" s="81"/>
    </row>
    <row r="130" spans="2:15" s="125" customFormat="1">
      <c r="B130" s="129"/>
      <c r="D130" s="127"/>
      <c r="N130" s="81"/>
      <c r="O130" s="81"/>
    </row>
    <row r="131" spans="2:15" s="125" customFormat="1">
      <c r="B131" s="129"/>
      <c r="D131" s="127"/>
      <c r="N131" s="81"/>
      <c r="O131" s="81"/>
    </row>
    <row r="132" spans="2:15" s="125" customFormat="1">
      <c r="B132" s="129"/>
      <c r="D132" s="127"/>
      <c r="N132" s="81"/>
      <c r="O132" s="81"/>
    </row>
    <row r="133" spans="2:15" s="125" customFormat="1">
      <c r="B133" s="129"/>
      <c r="D133" s="127"/>
      <c r="N133" s="81"/>
      <c r="O133" s="81"/>
    </row>
    <row r="134" spans="2:15" s="125" customFormat="1">
      <c r="B134" s="129"/>
      <c r="D134" s="127"/>
      <c r="N134" s="81"/>
      <c r="O134" s="81"/>
    </row>
    <row r="135" spans="2:15" s="125" customFormat="1">
      <c r="B135" s="129"/>
      <c r="D135" s="127"/>
      <c r="N135" s="81"/>
      <c r="O135" s="81"/>
    </row>
    <row r="136" spans="2:15" s="125" customFormat="1">
      <c r="B136" s="129"/>
      <c r="D136" s="127"/>
      <c r="N136" s="81"/>
      <c r="O136" s="81"/>
    </row>
    <row r="137" spans="2:15" s="125" customFormat="1">
      <c r="B137" s="129"/>
      <c r="D137" s="127"/>
      <c r="N137" s="81"/>
      <c r="O137" s="81"/>
    </row>
    <row r="138" spans="2:15" s="125" customFormat="1">
      <c r="B138" s="129"/>
      <c r="D138" s="127"/>
      <c r="N138" s="81"/>
      <c r="O138" s="81"/>
    </row>
    <row r="139" spans="2:15" s="125" customFormat="1">
      <c r="B139" s="129"/>
      <c r="D139" s="127"/>
      <c r="N139" s="81"/>
      <c r="O139" s="81"/>
    </row>
    <row r="140" spans="2:15" s="125" customFormat="1">
      <c r="B140" s="129"/>
      <c r="D140" s="127"/>
      <c r="N140" s="81"/>
      <c r="O140" s="81"/>
    </row>
    <row r="141" spans="2:15" s="125" customFormat="1">
      <c r="B141" s="129"/>
      <c r="D141" s="127"/>
      <c r="N141" s="81"/>
      <c r="O141" s="81"/>
    </row>
    <row r="142" spans="2:15" s="125" customFormat="1">
      <c r="B142" s="129"/>
      <c r="D142" s="127"/>
      <c r="N142" s="81"/>
      <c r="O142" s="81"/>
    </row>
    <row r="143" spans="2:15" s="125" customFormat="1">
      <c r="B143" s="129"/>
      <c r="D143" s="127"/>
      <c r="N143" s="81"/>
      <c r="O143" s="81"/>
    </row>
    <row r="144" spans="2:15" s="125" customFormat="1">
      <c r="B144" s="129"/>
      <c r="D144" s="127"/>
      <c r="N144" s="81"/>
      <c r="O144" s="81"/>
    </row>
    <row r="145" spans="2:15" s="125" customFormat="1">
      <c r="B145" s="129"/>
      <c r="D145" s="127"/>
      <c r="N145" s="81"/>
      <c r="O145" s="81"/>
    </row>
    <row r="146" spans="2:15" s="125" customFormat="1">
      <c r="B146" s="129"/>
      <c r="D146" s="127"/>
      <c r="N146" s="81"/>
      <c r="O146" s="81"/>
    </row>
    <row r="147" spans="2:15" s="125" customFormat="1">
      <c r="B147" s="129"/>
      <c r="D147" s="127"/>
      <c r="N147" s="81"/>
      <c r="O147" s="81"/>
    </row>
    <row r="148" spans="2:15" s="125" customFormat="1">
      <c r="B148" s="129"/>
      <c r="D148" s="127"/>
      <c r="N148" s="81"/>
      <c r="O148" s="81"/>
    </row>
    <row r="149" spans="2:15" s="125" customFormat="1">
      <c r="B149" s="129"/>
      <c r="D149" s="127"/>
      <c r="N149" s="81"/>
      <c r="O149" s="81"/>
    </row>
    <row r="150" spans="2:15" s="125" customFormat="1">
      <c r="B150" s="129"/>
      <c r="D150" s="127"/>
      <c r="N150" s="81"/>
      <c r="O150" s="81"/>
    </row>
    <row r="151" spans="2:15" s="125" customFormat="1">
      <c r="B151" s="129"/>
      <c r="D151" s="127"/>
      <c r="N151" s="81"/>
      <c r="O151" s="81"/>
    </row>
    <row r="152" spans="2:15" s="125" customFormat="1">
      <c r="B152" s="129"/>
      <c r="D152" s="127"/>
      <c r="N152" s="81"/>
      <c r="O152" s="81"/>
    </row>
    <row r="153" spans="2:15" s="125" customFormat="1">
      <c r="B153" s="129"/>
      <c r="D153" s="127"/>
      <c r="N153" s="81"/>
      <c r="O153" s="81"/>
    </row>
    <row r="154" spans="2:15" s="125" customFormat="1">
      <c r="B154" s="129"/>
      <c r="D154" s="127"/>
      <c r="N154" s="81"/>
      <c r="O154" s="81"/>
    </row>
    <row r="155" spans="2:15" s="125" customFormat="1">
      <c r="B155" s="129"/>
      <c r="D155" s="127"/>
      <c r="N155" s="81"/>
      <c r="O155" s="81"/>
    </row>
    <row r="156" spans="2:15" s="125" customFormat="1">
      <c r="B156" s="129"/>
      <c r="D156" s="127"/>
      <c r="N156" s="81"/>
      <c r="O156" s="81"/>
    </row>
    <row r="157" spans="2:15" s="125" customFormat="1">
      <c r="B157" s="129"/>
      <c r="D157" s="127"/>
      <c r="N157" s="81"/>
      <c r="O157" s="81"/>
    </row>
    <row r="158" spans="2:15" s="125" customFormat="1">
      <c r="B158" s="129"/>
      <c r="D158" s="127"/>
      <c r="N158" s="81"/>
      <c r="O158" s="81"/>
    </row>
    <row r="159" spans="2:15" s="125" customFormat="1">
      <c r="B159" s="129"/>
      <c r="D159" s="127"/>
      <c r="N159" s="81"/>
      <c r="O159" s="81"/>
    </row>
    <row r="160" spans="2:15" s="125" customFormat="1">
      <c r="B160" s="129"/>
      <c r="D160" s="127"/>
      <c r="N160" s="81"/>
      <c r="O160" s="81"/>
    </row>
    <row r="161" spans="2:15" s="125" customFormat="1">
      <c r="B161" s="129"/>
      <c r="D161" s="127"/>
      <c r="N161" s="81"/>
      <c r="O161" s="81"/>
    </row>
    <row r="162" spans="2:15" s="125" customFormat="1">
      <c r="B162" s="129"/>
      <c r="D162" s="127"/>
      <c r="N162" s="81"/>
      <c r="O162" s="81"/>
    </row>
    <row r="163" spans="2:15" s="125" customFormat="1">
      <c r="B163" s="129"/>
      <c r="D163" s="127"/>
      <c r="N163" s="81"/>
      <c r="O163" s="81"/>
    </row>
    <row r="164" spans="2:15" s="125" customFormat="1">
      <c r="B164" s="129"/>
      <c r="D164" s="127"/>
      <c r="N164" s="81"/>
      <c r="O164" s="81"/>
    </row>
    <row r="165" spans="2:15" s="125" customFormat="1">
      <c r="B165" s="129"/>
      <c r="D165" s="127"/>
      <c r="N165" s="81"/>
      <c r="O165" s="81"/>
    </row>
    <row r="166" spans="2:15" s="125" customFormat="1">
      <c r="B166" s="129"/>
      <c r="D166" s="127"/>
      <c r="N166" s="81"/>
      <c r="O166" s="81"/>
    </row>
    <row r="167" spans="2:15" s="125" customFormat="1">
      <c r="B167" s="129"/>
      <c r="D167" s="127"/>
      <c r="N167" s="81"/>
      <c r="O167" s="81"/>
    </row>
    <row r="168" spans="2:15" s="125" customFormat="1">
      <c r="B168" s="129"/>
      <c r="D168" s="127"/>
      <c r="N168" s="81"/>
      <c r="O168" s="81"/>
    </row>
    <row r="169" spans="2:15" s="125" customFormat="1">
      <c r="B169" s="129"/>
      <c r="D169" s="127"/>
      <c r="N169" s="81"/>
      <c r="O169" s="81"/>
    </row>
    <row r="170" spans="2:15" s="125" customFormat="1">
      <c r="B170" s="129"/>
      <c r="D170" s="127"/>
      <c r="N170" s="81"/>
      <c r="O170" s="81"/>
    </row>
    <row r="171" spans="2:15" s="125" customFormat="1">
      <c r="B171" s="129"/>
      <c r="D171" s="127"/>
      <c r="N171" s="81"/>
      <c r="O171" s="81"/>
    </row>
    <row r="172" spans="2:15" s="125" customFormat="1">
      <c r="B172" s="129"/>
      <c r="D172" s="127"/>
      <c r="N172" s="81"/>
      <c r="O172" s="81"/>
    </row>
    <row r="173" spans="2:15" s="125" customFormat="1">
      <c r="B173" s="129"/>
      <c r="D173" s="127"/>
      <c r="N173" s="81"/>
      <c r="O173" s="81"/>
    </row>
    <row r="174" spans="2:15" s="125" customFormat="1">
      <c r="B174" s="129"/>
      <c r="D174" s="127"/>
      <c r="N174" s="81"/>
      <c r="O174" s="81"/>
    </row>
    <row r="175" spans="2:15" s="125" customFormat="1">
      <c r="B175" s="129"/>
      <c r="D175" s="127"/>
      <c r="N175" s="81"/>
      <c r="O175" s="81"/>
    </row>
    <row r="176" spans="2:15" s="125" customFormat="1">
      <c r="B176" s="129"/>
      <c r="D176" s="127"/>
      <c r="N176" s="81"/>
      <c r="O176" s="81"/>
    </row>
    <row r="177" spans="2:15" s="125" customFormat="1">
      <c r="B177" s="129"/>
      <c r="D177" s="127"/>
      <c r="N177" s="81"/>
      <c r="O177" s="81"/>
    </row>
    <row r="178" spans="2:15" s="125" customFormat="1">
      <c r="B178" s="129"/>
      <c r="D178" s="127"/>
      <c r="N178" s="81"/>
      <c r="O178" s="81"/>
    </row>
    <row r="179" spans="2:15" s="125" customFormat="1">
      <c r="B179" s="129"/>
      <c r="D179" s="127"/>
      <c r="N179" s="81"/>
      <c r="O179" s="81"/>
    </row>
    <row r="180" spans="2:15" s="125" customFormat="1">
      <c r="B180" s="129"/>
      <c r="D180" s="127"/>
      <c r="N180" s="81"/>
      <c r="O180" s="81"/>
    </row>
    <row r="181" spans="2:15" s="125" customFormat="1">
      <c r="B181" s="129"/>
      <c r="D181" s="127"/>
      <c r="N181" s="81"/>
      <c r="O181" s="81"/>
    </row>
    <row r="182" spans="2:15" s="125" customFormat="1">
      <c r="B182" s="129"/>
      <c r="D182" s="127"/>
      <c r="N182" s="81"/>
      <c r="O182" s="81"/>
    </row>
    <row r="183" spans="2:15" s="125" customFormat="1">
      <c r="B183" s="129"/>
      <c r="D183" s="127"/>
      <c r="N183" s="81"/>
      <c r="O183" s="81"/>
    </row>
    <row r="184" spans="2:15" s="125" customFormat="1">
      <c r="B184" s="129"/>
      <c r="D184" s="127"/>
      <c r="N184" s="81"/>
      <c r="O184" s="81"/>
    </row>
    <row r="185" spans="2:15" s="125" customFormat="1">
      <c r="B185" s="129"/>
      <c r="D185" s="127"/>
      <c r="N185" s="81"/>
      <c r="O185" s="81"/>
    </row>
    <row r="186" spans="2:15" s="125" customFormat="1">
      <c r="B186" s="129"/>
      <c r="D186" s="127"/>
      <c r="N186" s="81"/>
      <c r="O186" s="81"/>
    </row>
    <row r="187" spans="2:15" s="125" customFormat="1">
      <c r="B187" s="129"/>
      <c r="D187" s="127"/>
      <c r="N187" s="81"/>
      <c r="O187" s="81"/>
    </row>
    <row r="188" spans="2:15" s="125" customFormat="1">
      <c r="B188" s="129"/>
      <c r="D188" s="127"/>
      <c r="N188" s="81"/>
      <c r="O188" s="81"/>
    </row>
    <row r="189" spans="2:15" s="125" customFormat="1">
      <c r="B189" s="129"/>
      <c r="D189" s="127"/>
      <c r="N189" s="81"/>
      <c r="O189" s="81"/>
    </row>
    <row r="190" spans="2:15" s="125" customFormat="1">
      <c r="B190" s="129"/>
      <c r="D190" s="127"/>
      <c r="N190" s="81"/>
      <c r="O190" s="81"/>
    </row>
    <row r="191" spans="2:15" s="125" customFormat="1">
      <c r="B191" s="129"/>
      <c r="D191" s="127"/>
      <c r="N191" s="81"/>
      <c r="O191" s="81"/>
    </row>
    <row r="192" spans="2:15" s="125" customFormat="1">
      <c r="B192" s="129"/>
      <c r="D192" s="127"/>
      <c r="N192" s="81"/>
      <c r="O192" s="81"/>
    </row>
    <row r="193" spans="2:15" s="125" customFormat="1">
      <c r="B193" s="129"/>
      <c r="D193" s="127"/>
      <c r="N193" s="81"/>
      <c r="O193" s="81"/>
    </row>
    <row r="194" spans="2:15" s="125" customFormat="1">
      <c r="B194" s="129"/>
      <c r="D194" s="127"/>
      <c r="N194" s="81"/>
      <c r="O194" s="81"/>
    </row>
    <row r="195" spans="2:15" s="125" customFormat="1">
      <c r="B195" s="129"/>
      <c r="D195" s="127"/>
      <c r="N195" s="81"/>
      <c r="O195" s="81"/>
    </row>
    <row r="196" spans="2:15" s="125" customFormat="1">
      <c r="B196" s="129"/>
      <c r="D196" s="127"/>
      <c r="N196" s="81"/>
      <c r="O196" s="81"/>
    </row>
    <row r="197" spans="2:15" s="125" customFormat="1">
      <c r="B197" s="129"/>
      <c r="D197" s="127"/>
      <c r="N197" s="81"/>
      <c r="O197" s="81"/>
    </row>
    <row r="198" spans="2:15" s="125" customFormat="1">
      <c r="B198" s="129"/>
      <c r="D198" s="127"/>
      <c r="N198" s="81"/>
      <c r="O198" s="81"/>
    </row>
    <row r="199" spans="2:15" s="125" customFormat="1">
      <c r="B199" s="129"/>
      <c r="D199" s="127"/>
      <c r="N199" s="81"/>
      <c r="O199" s="81"/>
    </row>
    <row r="200" spans="2:15" s="125" customFormat="1">
      <c r="B200" s="129"/>
      <c r="D200" s="127"/>
      <c r="N200" s="81"/>
      <c r="O200" s="81"/>
    </row>
    <row r="201" spans="2:15" s="125" customFormat="1">
      <c r="B201" s="129"/>
      <c r="D201" s="127"/>
      <c r="N201" s="81"/>
      <c r="O201" s="81"/>
    </row>
    <row r="202" spans="2:15" s="125" customFormat="1">
      <c r="B202" s="129"/>
      <c r="D202" s="127"/>
      <c r="N202" s="81"/>
      <c r="O202" s="81"/>
    </row>
    <row r="203" spans="2:15" s="125" customFormat="1">
      <c r="B203" s="129"/>
      <c r="D203" s="127"/>
      <c r="N203" s="81"/>
      <c r="O203" s="81"/>
    </row>
    <row r="204" spans="2:15" s="125" customFormat="1">
      <c r="B204" s="129"/>
      <c r="D204" s="127"/>
      <c r="N204" s="81"/>
      <c r="O204" s="81"/>
    </row>
    <row r="205" spans="2:15" s="125" customFormat="1">
      <c r="B205" s="129"/>
      <c r="D205" s="127"/>
      <c r="N205" s="81"/>
      <c r="O205" s="81"/>
    </row>
    <row r="206" spans="2:15" s="125" customFormat="1">
      <c r="B206" s="129"/>
      <c r="D206" s="127"/>
      <c r="N206" s="81"/>
      <c r="O206" s="81"/>
    </row>
    <row r="207" spans="2:15" s="125" customFormat="1">
      <c r="B207" s="129"/>
      <c r="D207" s="127"/>
      <c r="N207" s="81"/>
      <c r="O207" s="81"/>
    </row>
    <row r="208" spans="2:15" s="125" customFormat="1">
      <c r="B208" s="129"/>
      <c r="D208" s="127"/>
      <c r="N208" s="81"/>
      <c r="O208" s="81"/>
    </row>
    <row r="209" spans="2:15" s="125" customFormat="1">
      <c r="B209" s="129"/>
      <c r="D209" s="127"/>
      <c r="N209" s="81"/>
      <c r="O209" s="81"/>
    </row>
    <row r="210" spans="2:15" s="125" customFormat="1">
      <c r="B210" s="129"/>
      <c r="D210" s="127"/>
      <c r="N210" s="81"/>
      <c r="O210" s="81"/>
    </row>
    <row r="211" spans="2:15" s="125" customFormat="1">
      <c r="B211" s="129"/>
      <c r="D211" s="127"/>
      <c r="N211" s="81"/>
      <c r="O211" s="81"/>
    </row>
    <row r="212" spans="2:15" s="125" customFormat="1">
      <c r="B212" s="129"/>
      <c r="D212" s="127"/>
      <c r="N212" s="81"/>
      <c r="O212" s="81"/>
    </row>
    <row r="213" spans="2:15" s="125" customFormat="1">
      <c r="B213" s="129"/>
      <c r="D213" s="127"/>
      <c r="N213" s="81"/>
      <c r="O213" s="81"/>
    </row>
    <row r="214" spans="2:15" s="125" customFormat="1">
      <c r="B214" s="129"/>
      <c r="D214" s="127"/>
      <c r="N214" s="81"/>
      <c r="O214" s="81"/>
    </row>
    <row r="215" spans="2:15" s="125" customFormat="1">
      <c r="B215" s="129"/>
      <c r="D215" s="127"/>
      <c r="N215" s="81"/>
      <c r="O215" s="81"/>
    </row>
    <row r="216" spans="2:15" s="125" customFormat="1">
      <c r="B216" s="129"/>
      <c r="D216" s="127"/>
      <c r="N216" s="81"/>
      <c r="O216" s="81"/>
    </row>
    <row r="217" spans="2:15" s="125" customFormat="1">
      <c r="B217" s="129"/>
      <c r="D217" s="127"/>
      <c r="N217" s="81"/>
      <c r="O217" s="81"/>
    </row>
    <row r="218" spans="2:15" s="125" customFormat="1">
      <c r="B218" s="129"/>
      <c r="D218" s="127"/>
      <c r="N218" s="81"/>
      <c r="O218" s="81"/>
    </row>
    <row r="219" spans="2:15" s="125" customFormat="1">
      <c r="B219" s="129"/>
      <c r="D219" s="127"/>
      <c r="N219" s="81"/>
      <c r="O219" s="81"/>
    </row>
    <row r="220" spans="2:15" s="125" customFormat="1">
      <c r="B220" s="129"/>
      <c r="D220" s="127"/>
      <c r="N220" s="81"/>
      <c r="O220" s="81"/>
    </row>
    <row r="221" spans="2:15" s="125" customFormat="1">
      <c r="B221" s="129"/>
      <c r="D221" s="127"/>
      <c r="N221" s="81"/>
      <c r="O221" s="81"/>
    </row>
    <row r="222" spans="2:15" s="125" customFormat="1">
      <c r="B222" s="129"/>
      <c r="D222" s="127"/>
      <c r="N222" s="81"/>
      <c r="O222" s="81"/>
    </row>
    <row r="223" spans="2:15" s="125" customFormat="1">
      <c r="B223" s="129"/>
      <c r="D223" s="127"/>
      <c r="N223" s="81"/>
      <c r="O223" s="81"/>
    </row>
    <row r="224" spans="2:15" s="125" customFormat="1">
      <c r="B224" s="129"/>
      <c r="D224" s="127"/>
      <c r="N224" s="81"/>
      <c r="O224" s="81"/>
    </row>
    <row r="225" spans="2:15" s="125" customFormat="1">
      <c r="B225" s="129"/>
      <c r="D225" s="127"/>
      <c r="N225" s="81"/>
      <c r="O225" s="81"/>
    </row>
    <row r="226" spans="2:15" s="125" customFormat="1">
      <c r="B226" s="129"/>
      <c r="D226" s="127"/>
      <c r="N226" s="81"/>
      <c r="O226" s="81"/>
    </row>
    <row r="227" spans="2:15" s="125" customFormat="1">
      <c r="B227" s="129"/>
      <c r="D227" s="127"/>
      <c r="N227" s="81"/>
      <c r="O227" s="81"/>
    </row>
    <row r="228" spans="2:15" s="125" customFormat="1">
      <c r="B228" s="129"/>
      <c r="D228" s="127"/>
      <c r="N228" s="81"/>
      <c r="O228" s="81"/>
    </row>
    <row r="229" spans="2:15" s="125" customFormat="1">
      <c r="B229" s="129"/>
      <c r="D229" s="127"/>
      <c r="N229" s="81"/>
      <c r="O229" s="81"/>
    </row>
    <row r="230" spans="2:15" s="125" customFormat="1">
      <c r="B230" s="129"/>
      <c r="D230" s="127"/>
      <c r="N230" s="81"/>
      <c r="O230" s="81"/>
    </row>
    <row r="231" spans="2:15" s="125" customFormat="1">
      <c r="B231" s="129"/>
      <c r="D231" s="127"/>
      <c r="N231" s="81"/>
      <c r="O231" s="81"/>
    </row>
    <row r="232" spans="2:15" s="125" customFormat="1">
      <c r="B232" s="129"/>
      <c r="D232" s="127"/>
      <c r="N232" s="81"/>
      <c r="O232" s="81"/>
    </row>
    <row r="233" spans="2:15" s="125" customFormat="1">
      <c r="B233" s="129"/>
      <c r="D233" s="127"/>
      <c r="N233" s="81"/>
      <c r="O233" s="81"/>
    </row>
    <row r="234" spans="2:15" s="125" customFormat="1">
      <c r="B234" s="129"/>
      <c r="D234" s="127"/>
      <c r="N234" s="81"/>
      <c r="O234" s="81"/>
    </row>
    <row r="235" spans="2:15" s="125" customFormat="1">
      <c r="B235" s="129"/>
      <c r="D235" s="127"/>
      <c r="N235" s="81"/>
      <c r="O235" s="81"/>
    </row>
    <row r="236" spans="2:15" s="125" customFormat="1">
      <c r="B236" s="129"/>
      <c r="D236" s="127"/>
      <c r="N236" s="81"/>
      <c r="O236" s="81"/>
    </row>
    <row r="237" spans="2:15" s="125" customFormat="1">
      <c r="B237" s="129"/>
      <c r="D237" s="127"/>
      <c r="N237" s="81"/>
      <c r="O237" s="81"/>
    </row>
    <row r="238" spans="2:15" s="125" customFormat="1">
      <c r="B238" s="129"/>
      <c r="D238" s="127"/>
      <c r="N238" s="81"/>
      <c r="O238" s="81"/>
    </row>
    <row r="239" spans="2:15" s="125" customFormat="1">
      <c r="B239" s="129"/>
      <c r="D239" s="127"/>
      <c r="N239" s="81"/>
      <c r="O239" s="81"/>
    </row>
    <row r="240" spans="2:15" s="125" customFormat="1">
      <c r="B240" s="129"/>
      <c r="D240" s="127"/>
      <c r="N240" s="81"/>
      <c r="O240" s="81"/>
    </row>
    <row r="241" spans="2:15" s="125" customFormat="1">
      <c r="B241" s="129"/>
      <c r="D241" s="127"/>
      <c r="N241" s="81"/>
      <c r="O241" s="81"/>
    </row>
    <row r="242" spans="2:15" s="125" customFormat="1">
      <c r="B242" s="129"/>
      <c r="D242" s="127"/>
      <c r="N242" s="81"/>
      <c r="O242" s="81"/>
    </row>
    <row r="243" spans="2:15" s="125" customFormat="1">
      <c r="B243" s="129"/>
      <c r="D243" s="127"/>
      <c r="N243" s="81"/>
      <c r="O243" s="81"/>
    </row>
    <row r="244" spans="2:15" s="125" customFormat="1">
      <c r="B244" s="129"/>
      <c r="D244" s="127"/>
      <c r="N244" s="81"/>
      <c r="O244" s="81"/>
    </row>
    <row r="245" spans="2:15" s="125" customFormat="1">
      <c r="B245" s="129"/>
      <c r="D245" s="127"/>
      <c r="N245" s="81"/>
      <c r="O245" s="81"/>
    </row>
    <row r="246" spans="2:15" s="125" customFormat="1">
      <c r="B246" s="129"/>
      <c r="D246" s="127"/>
      <c r="N246" s="81"/>
      <c r="O246" s="81"/>
    </row>
    <row r="247" spans="2:15" s="125" customFormat="1">
      <c r="B247" s="129"/>
      <c r="D247" s="127"/>
      <c r="N247" s="81"/>
      <c r="O247" s="81"/>
    </row>
    <row r="248" spans="2:15" s="125" customFormat="1">
      <c r="B248" s="129"/>
      <c r="D248" s="127"/>
      <c r="N248" s="81"/>
      <c r="O248" s="81"/>
    </row>
    <row r="249" spans="2:15" s="125" customFormat="1">
      <c r="B249" s="129"/>
      <c r="D249" s="127"/>
      <c r="N249" s="81"/>
      <c r="O249" s="81"/>
    </row>
    <row r="250" spans="2:15" s="125" customFormat="1">
      <c r="B250" s="129"/>
      <c r="D250" s="127"/>
      <c r="N250" s="81"/>
      <c r="O250" s="81"/>
    </row>
    <row r="251" spans="2:15" s="125" customFormat="1">
      <c r="B251" s="129"/>
      <c r="D251" s="127"/>
      <c r="N251" s="81"/>
      <c r="O251" s="81"/>
    </row>
    <row r="252" spans="2:15" s="125" customFormat="1">
      <c r="B252" s="129"/>
      <c r="D252" s="127"/>
      <c r="N252" s="81"/>
      <c r="O252" s="81"/>
    </row>
    <row r="253" spans="2:15" s="125" customFormat="1">
      <c r="B253" s="129"/>
      <c r="D253" s="127"/>
      <c r="N253" s="81"/>
      <c r="O253" s="81"/>
    </row>
    <row r="254" spans="2:15" s="125" customFormat="1">
      <c r="B254" s="129"/>
      <c r="D254" s="127"/>
      <c r="N254" s="81"/>
      <c r="O254" s="81"/>
    </row>
    <row r="255" spans="2:15" s="125" customFormat="1">
      <c r="B255" s="129"/>
      <c r="D255" s="127"/>
      <c r="N255" s="81"/>
      <c r="O255" s="81"/>
    </row>
    <row r="256" spans="2:15" s="125" customFormat="1">
      <c r="B256" s="129"/>
      <c r="D256" s="127"/>
      <c r="N256" s="81"/>
      <c r="O256" s="81"/>
    </row>
    <row r="257" spans="2:15" s="125" customFormat="1">
      <c r="B257" s="129"/>
      <c r="D257" s="127"/>
      <c r="N257" s="81"/>
      <c r="O257" s="81"/>
    </row>
    <row r="258" spans="2:15" s="125" customFormat="1">
      <c r="B258" s="129"/>
      <c r="D258" s="127"/>
      <c r="N258" s="81"/>
      <c r="O258" s="81"/>
    </row>
    <row r="259" spans="2:15" s="125" customFormat="1">
      <c r="B259" s="129"/>
      <c r="D259" s="127"/>
      <c r="N259" s="81"/>
      <c r="O259" s="81"/>
    </row>
    <row r="260" spans="2:15" s="125" customFormat="1">
      <c r="B260" s="129"/>
      <c r="D260" s="127"/>
      <c r="N260" s="81"/>
      <c r="O260" s="81"/>
    </row>
    <row r="261" spans="2:15" s="125" customFormat="1">
      <c r="B261" s="129"/>
      <c r="D261" s="127"/>
      <c r="N261" s="81"/>
      <c r="O261" s="81"/>
    </row>
    <row r="262" spans="2:15" s="125" customFormat="1">
      <c r="B262" s="129"/>
      <c r="D262" s="127"/>
      <c r="N262" s="81"/>
      <c r="O262" s="81"/>
    </row>
    <row r="263" spans="2:15" s="125" customFormat="1">
      <c r="B263" s="129"/>
      <c r="D263" s="127"/>
      <c r="N263" s="81"/>
      <c r="O263" s="81"/>
    </row>
    <row r="264" spans="2:15" s="125" customFormat="1">
      <c r="B264" s="129"/>
      <c r="D264" s="127"/>
      <c r="N264" s="81"/>
      <c r="O264" s="81"/>
    </row>
    <row r="265" spans="2:15" s="125" customFormat="1">
      <c r="B265" s="129"/>
      <c r="D265" s="127"/>
      <c r="N265" s="81"/>
      <c r="O265" s="81"/>
    </row>
    <row r="266" spans="2:15" s="125" customFormat="1">
      <c r="B266" s="129"/>
      <c r="D266" s="127"/>
      <c r="N266" s="81"/>
      <c r="O266" s="81"/>
    </row>
    <row r="267" spans="2:15" s="125" customFormat="1">
      <c r="B267" s="129"/>
      <c r="D267" s="127"/>
      <c r="N267" s="81"/>
      <c r="O267" s="81"/>
    </row>
    <row r="268" spans="2:15" s="125" customFormat="1">
      <c r="B268" s="129"/>
      <c r="D268" s="127"/>
      <c r="N268" s="81"/>
      <c r="O268" s="81"/>
    </row>
    <row r="269" spans="2:15" s="125" customFormat="1">
      <c r="B269" s="129"/>
      <c r="D269" s="127"/>
      <c r="N269" s="81"/>
      <c r="O269" s="81"/>
    </row>
    <row r="270" spans="2:15" s="125" customFormat="1">
      <c r="B270" s="129"/>
      <c r="D270" s="127"/>
      <c r="N270" s="81"/>
      <c r="O270" s="81"/>
    </row>
    <row r="271" spans="2:15" s="125" customFormat="1">
      <c r="B271" s="129"/>
      <c r="D271" s="127"/>
      <c r="N271" s="81"/>
      <c r="O271" s="81"/>
    </row>
    <row r="272" spans="2:15" s="125" customFormat="1">
      <c r="B272" s="129"/>
      <c r="D272" s="127"/>
      <c r="N272" s="81"/>
      <c r="O272" s="81"/>
    </row>
    <row r="273" spans="2:15" s="125" customFormat="1">
      <c r="B273" s="129"/>
      <c r="D273" s="127"/>
      <c r="N273" s="81"/>
      <c r="O273" s="81"/>
    </row>
    <row r="274" spans="2:15" s="125" customFormat="1">
      <c r="B274" s="129"/>
      <c r="D274" s="127"/>
      <c r="N274" s="81"/>
      <c r="O274" s="81"/>
    </row>
    <row r="275" spans="2:15" s="125" customFormat="1">
      <c r="B275" s="129"/>
      <c r="D275" s="127"/>
      <c r="N275" s="81"/>
      <c r="O275" s="81"/>
    </row>
    <row r="276" spans="2:15" s="125" customFormat="1">
      <c r="B276" s="129"/>
      <c r="D276" s="127"/>
      <c r="N276" s="81"/>
      <c r="O276" s="81"/>
    </row>
    <row r="277" spans="2:15" s="125" customFormat="1">
      <c r="B277" s="129"/>
      <c r="D277" s="127"/>
      <c r="N277" s="81"/>
      <c r="O277" s="81"/>
    </row>
    <row r="278" spans="2:15" s="125" customFormat="1">
      <c r="B278" s="129"/>
      <c r="D278" s="127"/>
      <c r="N278" s="81"/>
      <c r="O278" s="81"/>
    </row>
    <row r="279" spans="2:15" s="125" customFormat="1">
      <c r="B279" s="129"/>
      <c r="D279" s="127"/>
      <c r="N279" s="81"/>
      <c r="O279" s="81"/>
    </row>
    <row r="280" spans="2:15" s="125" customFormat="1">
      <c r="B280" s="129"/>
      <c r="D280" s="127"/>
      <c r="N280" s="81"/>
      <c r="O280" s="81"/>
    </row>
    <row r="281" spans="2:15" s="125" customFormat="1">
      <c r="B281" s="129"/>
      <c r="D281" s="127"/>
      <c r="N281" s="81"/>
      <c r="O281" s="81"/>
    </row>
    <row r="282" spans="2:15" s="125" customFormat="1">
      <c r="B282" s="129"/>
      <c r="D282" s="127"/>
      <c r="N282" s="81"/>
      <c r="O282" s="81"/>
    </row>
    <row r="283" spans="2:15" s="125" customFormat="1">
      <c r="B283" s="129"/>
      <c r="D283" s="127"/>
      <c r="N283" s="81"/>
      <c r="O283" s="81"/>
    </row>
    <row r="284" spans="2:15" s="125" customFormat="1">
      <c r="B284" s="129"/>
      <c r="D284" s="127"/>
      <c r="N284" s="81"/>
      <c r="O284" s="81"/>
    </row>
    <row r="285" spans="2:15" s="125" customFormat="1">
      <c r="B285" s="129"/>
      <c r="D285" s="127"/>
      <c r="N285" s="81"/>
      <c r="O285" s="81"/>
    </row>
    <row r="286" spans="2:15" s="125" customFormat="1">
      <c r="B286" s="129"/>
      <c r="D286" s="127"/>
      <c r="N286" s="81"/>
      <c r="O286" s="81"/>
    </row>
    <row r="287" spans="2:15" s="125" customFormat="1">
      <c r="B287" s="129"/>
      <c r="D287" s="127"/>
      <c r="N287" s="81"/>
      <c r="O287" s="81"/>
    </row>
    <row r="288" spans="2:15" s="125" customFormat="1">
      <c r="B288" s="129"/>
      <c r="D288" s="127"/>
      <c r="N288" s="81"/>
      <c r="O288" s="81"/>
    </row>
    <row r="289" spans="2:15" s="125" customFormat="1">
      <c r="B289" s="129"/>
      <c r="D289" s="127"/>
      <c r="N289" s="81"/>
      <c r="O289" s="81"/>
    </row>
    <row r="290" spans="2:15" s="125" customFormat="1">
      <c r="B290" s="129"/>
      <c r="D290" s="127"/>
      <c r="N290" s="81"/>
      <c r="O290" s="81"/>
    </row>
    <row r="291" spans="2:15" s="125" customFormat="1">
      <c r="B291" s="129"/>
      <c r="D291" s="127"/>
      <c r="N291" s="81"/>
      <c r="O291" s="81"/>
    </row>
    <row r="292" spans="2:15" s="125" customFormat="1">
      <c r="B292" s="129"/>
      <c r="D292" s="127"/>
      <c r="N292" s="81"/>
      <c r="O292" s="81"/>
    </row>
    <row r="293" spans="2:15" s="125" customFormat="1">
      <c r="B293" s="129"/>
      <c r="D293" s="127"/>
      <c r="N293" s="81"/>
      <c r="O293" s="81"/>
    </row>
    <row r="294" spans="2:15" s="125" customFormat="1">
      <c r="B294" s="129"/>
      <c r="D294" s="127"/>
      <c r="N294" s="81"/>
      <c r="O294" s="81"/>
    </row>
    <row r="295" spans="2:15" s="125" customFormat="1">
      <c r="B295" s="129"/>
      <c r="D295" s="127"/>
      <c r="N295" s="81"/>
      <c r="O295" s="81"/>
    </row>
    <row r="296" spans="2:15" s="125" customFormat="1">
      <c r="B296" s="129"/>
      <c r="D296" s="127"/>
      <c r="N296" s="81"/>
      <c r="O296" s="81"/>
    </row>
    <row r="297" spans="2:15" s="125" customFormat="1">
      <c r="B297" s="129"/>
      <c r="D297" s="127"/>
      <c r="N297" s="81"/>
      <c r="O297" s="81"/>
    </row>
    <row r="298" spans="2:15" s="125" customFormat="1">
      <c r="B298" s="129"/>
      <c r="D298" s="127"/>
      <c r="N298" s="81"/>
      <c r="O298" s="81"/>
    </row>
    <row r="299" spans="2:15" s="125" customFormat="1">
      <c r="B299" s="129"/>
      <c r="D299" s="127"/>
      <c r="N299" s="81"/>
      <c r="O299" s="81"/>
    </row>
    <row r="300" spans="2:15" s="125" customFormat="1">
      <c r="B300" s="129"/>
      <c r="D300" s="127"/>
      <c r="N300" s="81"/>
      <c r="O300" s="81"/>
    </row>
    <row r="301" spans="2:15" s="125" customFormat="1">
      <c r="B301" s="129"/>
      <c r="D301" s="127"/>
      <c r="N301" s="81"/>
      <c r="O301" s="81"/>
    </row>
    <row r="302" spans="2:15" s="125" customFormat="1">
      <c r="B302" s="129"/>
      <c r="D302" s="127"/>
      <c r="N302" s="81"/>
      <c r="O302" s="81"/>
    </row>
    <row r="303" spans="2:15" s="125" customFormat="1">
      <c r="B303" s="129"/>
      <c r="D303" s="127"/>
      <c r="N303" s="81"/>
      <c r="O303" s="81"/>
    </row>
    <row r="304" spans="2:15" s="125" customFormat="1">
      <c r="B304" s="129"/>
      <c r="D304" s="127"/>
      <c r="N304" s="81"/>
      <c r="O304" s="81"/>
    </row>
    <row r="305" spans="2:15" s="125" customFormat="1">
      <c r="B305" s="129"/>
      <c r="D305" s="127"/>
      <c r="N305" s="81"/>
      <c r="O305" s="81"/>
    </row>
    <row r="306" spans="2:15" s="125" customFormat="1">
      <c r="B306" s="129"/>
      <c r="D306" s="127"/>
      <c r="N306" s="81"/>
      <c r="O306" s="81"/>
    </row>
    <row r="307" spans="2:15" s="125" customFormat="1">
      <c r="B307" s="129"/>
      <c r="D307" s="127"/>
      <c r="N307" s="81"/>
      <c r="O307" s="81"/>
    </row>
    <row r="308" spans="2:15" s="125" customFormat="1">
      <c r="B308" s="129"/>
      <c r="D308" s="127"/>
      <c r="N308" s="81"/>
      <c r="O308" s="81"/>
    </row>
    <row r="309" spans="2:15" s="125" customFormat="1">
      <c r="B309" s="129"/>
      <c r="D309" s="127"/>
      <c r="N309" s="81"/>
      <c r="O309" s="81"/>
    </row>
    <row r="310" spans="2:15" s="125" customFormat="1">
      <c r="B310" s="129"/>
      <c r="D310" s="127"/>
      <c r="N310" s="81"/>
      <c r="O310" s="81"/>
    </row>
    <row r="311" spans="2:15" s="125" customFormat="1">
      <c r="B311" s="129"/>
      <c r="D311" s="127"/>
      <c r="N311" s="81"/>
      <c r="O311" s="81"/>
    </row>
    <row r="312" spans="2:15" s="125" customFormat="1">
      <c r="B312" s="129"/>
      <c r="D312" s="127"/>
      <c r="N312" s="81"/>
      <c r="O312" s="81"/>
    </row>
    <row r="313" spans="2:15" s="125" customFormat="1">
      <c r="B313" s="129"/>
      <c r="D313" s="127"/>
      <c r="N313" s="81"/>
      <c r="O313" s="81"/>
    </row>
    <row r="314" spans="2:15" s="125" customFormat="1">
      <c r="B314" s="129"/>
      <c r="D314" s="127"/>
      <c r="N314" s="81"/>
      <c r="O314" s="81"/>
    </row>
    <row r="315" spans="2:15" s="125" customFormat="1">
      <c r="B315" s="129"/>
      <c r="D315" s="127"/>
      <c r="N315" s="81"/>
      <c r="O315" s="81"/>
    </row>
    <row r="316" spans="2:15" s="125" customFormat="1">
      <c r="B316" s="129"/>
      <c r="D316" s="127"/>
      <c r="N316" s="81"/>
      <c r="O316" s="81"/>
    </row>
    <row r="317" spans="2:15" s="125" customFormat="1">
      <c r="B317" s="129"/>
      <c r="D317" s="127"/>
      <c r="N317" s="81"/>
      <c r="O317" s="81"/>
    </row>
    <row r="318" spans="2:15" s="125" customFormat="1">
      <c r="B318" s="129"/>
      <c r="D318" s="127"/>
      <c r="N318" s="81"/>
      <c r="O318" s="81"/>
    </row>
    <row r="319" spans="2:15" s="125" customFormat="1">
      <c r="B319" s="129"/>
      <c r="D319" s="127"/>
      <c r="N319" s="81"/>
      <c r="O319" s="81"/>
    </row>
    <row r="320" spans="2:15" s="125" customFormat="1">
      <c r="B320" s="129"/>
      <c r="D320" s="127"/>
      <c r="N320" s="81"/>
      <c r="O320" s="81"/>
    </row>
    <row r="321" spans="2:15" s="125" customFormat="1">
      <c r="B321" s="129"/>
      <c r="D321" s="127"/>
      <c r="N321" s="81"/>
      <c r="O321" s="81"/>
    </row>
    <row r="322" spans="2:15" s="125" customFormat="1">
      <c r="B322" s="129"/>
      <c r="D322" s="127"/>
      <c r="N322" s="81"/>
      <c r="O322" s="81"/>
    </row>
    <row r="323" spans="2:15" s="125" customFormat="1">
      <c r="B323" s="129"/>
      <c r="D323" s="127"/>
      <c r="N323" s="81"/>
      <c r="O323" s="81"/>
    </row>
    <row r="324" spans="2:15" s="125" customFormat="1">
      <c r="B324" s="129"/>
      <c r="D324" s="127"/>
      <c r="N324" s="81"/>
      <c r="O324" s="81"/>
    </row>
    <row r="325" spans="2:15" s="125" customFormat="1">
      <c r="B325" s="129"/>
      <c r="D325" s="127"/>
      <c r="N325" s="81"/>
      <c r="O325" s="81"/>
    </row>
    <row r="326" spans="2:15" s="125" customFormat="1">
      <c r="B326" s="129"/>
      <c r="D326" s="127"/>
      <c r="N326" s="81"/>
      <c r="O326" s="81"/>
    </row>
    <row r="327" spans="2:15" s="125" customFormat="1">
      <c r="B327" s="129"/>
      <c r="D327" s="127"/>
      <c r="N327" s="81"/>
      <c r="O327" s="81"/>
    </row>
    <row r="328" spans="2:15" s="125" customFormat="1">
      <c r="B328" s="129"/>
      <c r="D328" s="127"/>
      <c r="N328" s="81"/>
      <c r="O328" s="81"/>
    </row>
    <row r="329" spans="2:15" s="125" customFormat="1">
      <c r="B329" s="129"/>
      <c r="D329" s="127"/>
      <c r="N329" s="81"/>
      <c r="O329" s="81"/>
    </row>
    <row r="330" spans="2:15" s="125" customFormat="1">
      <c r="B330" s="129"/>
      <c r="D330" s="127"/>
      <c r="N330" s="81"/>
      <c r="O330" s="81"/>
    </row>
    <row r="331" spans="2:15" s="125" customFormat="1">
      <c r="B331" s="129"/>
      <c r="D331" s="127"/>
      <c r="N331" s="81"/>
      <c r="O331" s="81"/>
    </row>
    <row r="332" spans="2:15" s="125" customFormat="1">
      <c r="B332" s="129"/>
      <c r="D332" s="127"/>
      <c r="N332" s="81"/>
      <c r="O332" s="81"/>
    </row>
    <row r="333" spans="2:15" s="125" customFormat="1">
      <c r="B333" s="129"/>
      <c r="D333" s="127"/>
      <c r="N333" s="81"/>
      <c r="O333" s="81"/>
    </row>
    <row r="334" spans="2:15" s="125" customFormat="1">
      <c r="B334" s="129"/>
      <c r="D334" s="127"/>
      <c r="N334" s="81"/>
      <c r="O334" s="81"/>
    </row>
    <row r="335" spans="2:15" s="125" customFormat="1">
      <c r="B335" s="129"/>
      <c r="D335" s="127"/>
      <c r="N335" s="81"/>
      <c r="O335" s="81"/>
    </row>
    <row r="336" spans="2:15" s="125" customFormat="1">
      <c r="B336" s="129"/>
      <c r="D336" s="127"/>
      <c r="N336" s="81"/>
      <c r="O336" s="81"/>
    </row>
    <row r="337" spans="2:15" s="125" customFormat="1">
      <c r="B337" s="129"/>
      <c r="D337" s="127"/>
      <c r="N337" s="81"/>
      <c r="O337" s="81"/>
    </row>
    <row r="338" spans="2:15" s="125" customFormat="1">
      <c r="B338" s="129"/>
      <c r="D338" s="127"/>
      <c r="N338" s="81"/>
      <c r="O338" s="81"/>
    </row>
    <row r="339" spans="2:15" s="125" customFormat="1">
      <c r="B339" s="129"/>
      <c r="D339" s="127"/>
      <c r="N339" s="81"/>
      <c r="O339" s="81"/>
    </row>
    <row r="340" spans="2:15" s="125" customFormat="1">
      <c r="B340" s="129"/>
      <c r="D340" s="127"/>
      <c r="N340" s="81"/>
      <c r="O340" s="81"/>
    </row>
    <row r="341" spans="2:15" s="125" customFormat="1">
      <c r="B341" s="129"/>
      <c r="D341" s="127"/>
      <c r="N341" s="81"/>
      <c r="O341" s="81"/>
    </row>
    <row r="342" spans="2:15" s="125" customFormat="1">
      <c r="B342" s="129"/>
      <c r="D342" s="127"/>
      <c r="N342" s="81"/>
      <c r="O342" s="81"/>
    </row>
    <row r="343" spans="2:15" s="125" customFormat="1">
      <c r="B343" s="129"/>
      <c r="D343" s="127"/>
      <c r="N343" s="81"/>
      <c r="O343" s="81"/>
    </row>
    <row r="344" spans="2:15" s="125" customFormat="1">
      <c r="B344" s="129"/>
      <c r="D344" s="127"/>
      <c r="N344" s="81"/>
      <c r="O344" s="81"/>
    </row>
    <row r="345" spans="2:15" s="125" customFormat="1">
      <c r="B345" s="129"/>
      <c r="D345" s="127"/>
      <c r="N345" s="81"/>
      <c r="O345" s="81"/>
    </row>
    <row r="346" spans="2:15" s="125" customFormat="1">
      <c r="B346" s="129"/>
      <c r="D346" s="127"/>
      <c r="N346" s="81"/>
      <c r="O346" s="81"/>
    </row>
  </sheetData>
  <mergeCells count="1">
    <mergeCell ref="A1:C1"/>
  </mergeCells>
  <conditionalFormatting sqref="A6:J6 C9:E9">
    <cfRule type="expression" dxfId="11" priority="43" stopIfTrue="1">
      <formula>ISNUMBER(SEARCH("Closed",$I6))</formula>
    </cfRule>
  </conditionalFormatting>
  <conditionalFormatting sqref="A6:J6 E9">
    <cfRule type="expression" dxfId="10" priority="44" stopIfTrue="1">
      <formula>IF($B6="Minor", TRUE, FALSE)</formula>
    </cfRule>
    <cfRule type="expression" dxfId="9" priority="45" stopIfTrue="1">
      <formula>IF(OR($B6="Major",$B6="Pre-Condition"), TRUE, FALSE)</formula>
    </cfRule>
  </conditionalFormatting>
  <conditionalFormatting sqref="C9:D9 G9 K9">
    <cfRule type="expression" dxfId="8" priority="57" stopIfTrue="1">
      <formula>IF(OR($C9="Major",$C9="Pre-Condition"), TRUE, FALSE)</formula>
    </cfRule>
  </conditionalFormatting>
  <conditionalFormatting sqref="F9 I9:J9">
    <cfRule type="expression" dxfId="7" priority="16" stopIfTrue="1">
      <formula>ISNUMBER(SEARCH("Closed",$J9))</formula>
    </cfRule>
    <cfRule type="expression" dxfId="6" priority="17" stopIfTrue="1">
      <formula>IF($C9="Minor", TRUE, FALSE)</formula>
    </cfRule>
    <cfRule type="expression" dxfId="5" priority="18" stopIfTrue="1">
      <formula>IF(OR($C9="Major",$C9="Pre-Condition"), TRUE, FALSE)</formula>
    </cfRule>
  </conditionalFormatting>
  <conditionalFormatting sqref="G9 K9 C9:D9">
    <cfRule type="expression" dxfId="4" priority="56" stopIfTrue="1">
      <formula>IF($C9="Minor", TRUE, FALSE)</formula>
    </cfRule>
  </conditionalFormatting>
  <conditionalFormatting sqref="G9 K9">
    <cfRule type="expression" dxfId="3" priority="55" stopIfTrue="1">
      <formula>ISNUMBER(SEARCH("Closed",$I9))</formula>
    </cfRule>
  </conditionalFormatting>
  <conditionalFormatting sqref="L6:L7 A12:L23 A24:A296 C24:L296 B24:B346">
    <cfRule type="expression" dxfId="2" priority="37" stopIfTrue="1">
      <formula>ISNUMBER(SEARCH("Closed",$K6))</formula>
    </cfRule>
    <cfRule type="expression" dxfId="1" priority="38" stopIfTrue="1">
      <formula>IF($B6="Minor", TRUE, FALSE)</formula>
    </cfRule>
    <cfRule type="expression" dxfId="0" priority="39" stopIfTrue="1">
      <formula>IF(OR($B6="Major",$B6="Pre-Condition"), TRUE, FALSE)</formula>
    </cfRule>
  </conditionalFormatting>
  <dataValidations count="1">
    <dataValidation type="list" allowBlank="1" showInputMessage="1" showErrorMessage="1" sqref="B7:B9 IX7:IX9 ST7:ST9 ACP7:ACP9 AML7:AML9 AWH7:AWH9 BGD7:BGD9 BPZ7:BPZ9 BZV7:BZV9 CJR7:CJR9 CTN7:CTN9 DDJ7:DDJ9 DNF7:DNF9 DXB7:DXB9 EGX7:EGX9 EQT7:EQT9 FAP7:FAP9 FKL7:FKL9 FUH7:FUH9 GED7:GED9 GNZ7:GNZ9 GXV7:GXV9 HHR7:HHR9 HRN7:HRN9 IBJ7:IBJ9 ILF7:ILF9 IVB7:IVB9 JEX7:JEX9 JOT7:JOT9 JYP7:JYP9 KIL7:KIL9 KSH7:KSH9 LCD7:LCD9 LLZ7:LLZ9 LVV7:LVV9 MFR7:MFR9 MPN7:MPN9 MZJ7:MZJ9 NJF7:NJF9 NTB7:NTB9 OCX7:OCX9 OMT7:OMT9 OWP7:OWP9 PGL7:PGL9 PQH7:PQH9 QAD7:QAD9 QJZ7:QJZ9 QTV7:QTV9 RDR7:RDR9 RNN7:RNN9 RXJ7:RXJ9 SHF7:SHF9 SRB7:SRB9 TAX7:TAX9 TKT7:TKT9 TUP7:TUP9 UEL7:UEL9 UOH7:UOH9 UYD7:UYD9 VHZ7:VHZ9 VRV7:VRV9 WBR7:WBR9 WLN7:WLN9 WVJ7:WVJ9 B65541:B65543 IX65541:IX65543 ST65541:ST65543 ACP65541:ACP65543 AML65541:AML65543 AWH65541:AWH65543 BGD65541:BGD65543 BPZ65541:BPZ65543 BZV65541:BZV65543 CJR65541:CJR65543 CTN65541:CTN65543 DDJ65541:DDJ65543 DNF65541:DNF65543 DXB65541:DXB65543 EGX65541:EGX65543 EQT65541:EQT65543 FAP65541:FAP65543 FKL65541:FKL65543 FUH65541:FUH65543 GED65541:GED65543 GNZ65541:GNZ65543 GXV65541:GXV65543 HHR65541:HHR65543 HRN65541:HRN65543 IBJ65541:IBJ65543 ILF65541:ILF65543 IVB65541:IVB65543 JEX65541:JEX65543 JOT65541:JOT65543 JYP65541:JYP65543 KIL65541:KIL65543 KSH65541:KSH65543 LCD65541:LCD65543 LLZ65541:LLZ65543 LVV65541:LVV65543 MFR65541:MFR65543 MPN65541:MPN65543 MZJ65541:MZJ65543 NJF65541:NJF65543 NTB65541:NTB65543 OCX65541:OCX65543 OMT65541:OMT65543 OWP65541:OWP65543 PGL65541:PGL65543 PQH65541:PQH65543 QAD65541:QAD65543 QJZ65541:QJZ65543 QTV65541:QTV65543 RDR65541:RDR65543 RNN65541:RNN65543 RXJ65541:RXJ65543 SHF65541:SHF65543 SRB65541:SRB65543 TAX65541:TAX65543 TKT65541:TKT65543 TUP65541:TUP65543 UEL65541:UEL65543 UOH65541:UOH65543 UYD65541:UYD65543 VHZ65541:VHZ65543 VRV65541:VRV65543 WBR65541:WBR65543 WLN65541:WLN65543 WVJ65541:WVJ65543 B131077:B131079 IX131077:IX131079 ST131077:ST131079 ACP131077:ACP131079 AML131077:AML131079 AWH131077:AWH131079 BGD131077:BGD131079 BPZ131077:BPZ131079 BZV131077:BZV131079 CJR131077:CJR131079 CTN131077:CTN131079 DDJ131077:DDJ131079 DNF131077:DNF131079 DXB131077:DXB131079 EGX131077:EGX131079 EQT131077:EQT131079 FAP131077:FAP131079 FKL131077:FKL131079 FUH131077:FUH131079 GED131077:GED131079 GNZ131077:GNZ131079 GXV131077:GXV131079 HHR131077:HHR131079 HRN131077:HRN131079 IBJ131077:IBJ131079 ILF131077:ILF131079 IVB131077:IVB131079 JEX131077:JEX131079 JOT131077:JOT131079 JYP131077:JYP131079 KIL131077:KIL131079 KSH131077:KSH131079 LCD131077:LCD131079 LLZ131077:LLZ131079 LVV131077:LVV131079 MFR131077:MFR131079 MPN131077:MPN131079 MZJ131077:MZJ131079 NJF131077:NJF131079 NTB131077:NTB131079 OCX131077:OCX131079 OMT131077:OMT131079 OWP131077:OWP131079 PGL131077:PGL131079 PQH131077:PQH131079 QAD131077:QAD131079 QJZ131077:QJZ131079 QTV131077:QTV131079 RDR131077:RDR131079 RNN131077:RNN131079 RXJ131077:RXJ131079 SHF131077:SHF131079 SRB131077:SRB131079 TAX131077:TAX131079 TKT131077:TKT131079 TUP131077:TUP131079 UEL131077:UEL131079 UOH131077:UOH131079 UYD131077:UYD131079 VHZ131077:VHZ131079 VRV131077:VRV131079 WBR131077:WBR131079 WLN131077:WLN131079 WVJ131077:WVJ131079 B196613:B196615 IX196613:IX196615 ST196613:ST196615 ACP196613:ACP196615 AML196613:AML196615 AWH196613:AWH196615 BGD196613:BGD196615 BPZ196613:BPZ196615 BZV196613:BZV196615 CJR196613:CJR196615 CTN196613:CTN196615 DDJ196613:DDJ196615 DNF196613:DNF196615 DXB196613:DXB196615 EGX196613:EGX196615 EQT196613:EQT196615 FAP196613:FAP196615 FKL196613:FKL196615 FUH196613:FUH196615 GED196613:GED196615 GNZ196613:GNZ196615 GXV196613:GXV196615 HHR196613:HHR196615 HRN196613:HRN196615 IBJ196613:IBJ196615 ILF196613:ILF196615 IVB196613:IVB196615 JEX196613:JEX196615 JOT196613:JOT196615 JYP196613:JYP196615 KIL196613:KIL196615 KSH196613:KSH196615 LCD196613:LCD196615 LLZ196613:LLZ196615 LVV196613:LVV196615 MFR196613:MFR196615 MPN196613:MPN196615 MZJ196613:MZJ196615 NJF196613:NJF196615 NTB196613:NTB196615 OCX196613:OCX196615 OMT196613:OMT196615 OWP196613:OWP196615 PGL196613:PGL196615 PQH196613:PQH196615 QAD196613:QAD196615 QJZ196613:QJZ196615 QTV196613:QTV196615 RDR196613:RDR196615 RNN196613:RNN196615 RXJ196613:RXJ196615 SHF196613:SHF196615 SRB196613:SRB196615 TAX196613:TAX196615 TKT196613:TKT196615 TUP196613:TUP196615 UEL196613:UEL196615 UOH196613:UOH196615 UYD196613:UYD196615 VHZ196613:VHZ196615 VRV196613:VRV196615 WBR196613:WBR196615 WLN196613:WLN196615 WVJ196613:WVJ196615 B262149:B262151 IX262149:IX262151 ST262149:ST262151 ACP262149:ACP262151 AML262149:AML262151 AWH262149:AWH262151 BGD262149:BGD262151 BPZ262149:BPZ262151 BZV262149:BZV262151 CJR262149:CJR262151 CTN262149:CTN262151 DDJ262149:DDJ262151 DNF262149:DNF262151 DXB262149:DXB262151 EGX262149:EGX262151 EQT262149:EQT262151 FAP262149:FAP262151 FKL262149:FKL262151 FUH262149:FUH262151 GED262149:GED262151 GNZ262149:GNZ262151 GXV262149:GXV262151 HHR262149:HHR262151 HRN262149:HRN262151 IBJ262149:IBJ262151 ILF262149:ILF262151 IVB262149:IVB262151 JEX262149:JEX262151 JOT262149:JOT262151 JYP262149:JYP262151 KIL262149:KIL262151 KSH262149:KSH262151 LCD262149:LCD262151 LLZ262149:LLZ262151 LVV262149:LVV262151 MFR262149:MFR262151 MPN262149:MPN262151 MZJ262149:MZJ262151 NJF262149:NJF262151 NTB262149:NTB262151 OCX262149:OCX262151 OMT262149:OMT262151 OWP262149:OWP262151 PGL262149:PGL262151 PQH262149:PQH262151 QAD262149:QAD262151 QJZ262149:QJZ262151 QTV262149:QTV262151 RDR262149:RDR262151 RNN262149:RNN262151 RXJ262149:RXJ262151 SHF262149:SHF262151 SRB262149:SRB262151 TAX262149:TAX262151 TKT262149:TKT262151 TUP262149:TUP262151 UEL262149:UEL262151 UOH262149:UOH262151 UYD262149:UYD262151 VHZ262149:VHZ262151 VRV262149:VRV262151 WBR262149:WBR262151 WLN262149:WLN262151 WVJ262149:WVJ262151 B327685:B327687 IX327685:IX327687 ST327685:ST327687 ACP327685:ACP327687 AML327685:AML327687 AWH327685:AWH327687 BGD327685:BGD327687 BPZ327685:BPZ327687 BZV327685:BZV327687 CJR327685:CJR327687 CTN327685:CTN327687 DDJ327685:DDJ327687 DNF327685:DNF327687 DXB327685:DXB327687 EGX327685:EGX327687 EQT327685:EQT327687 FAP327685:FAP327687 FKL327685:FKL327687 FUH327685:FUH327687 GED327685:GED327687 GNZ327685:GNZ327687 GXV327685:GXV327687 HHR327685:HHR327687 HRN327685:HRN327687 IBJ327685:IBJ327687 ILF327685:ILF327687 IVB327685:IVB327687 JEX327685:JEX327687 JOT327685:JOT327687 JYP327685:JYP327687 KIL327685:KIL327687 KSH327685:KSH327687 LCD327685:LCD327687 LLZ327685:LLZ327687 LVV327685:LVV327687 MFR327685:MFR327687 MPN327685:MPN327687 MZJ327685:MZJ327687 NJF327685:NJF327687 NTB327685:NTB327687 OCX327685:OCX327687 OMT327685:OMT327687 OWP327685:OWP327687 PGL327685:PGL327687 PQH327685:PQH327687 QAD327685:QAD327687 QJZ327685:QJZ327687 QTV327685:QTV327687 RDR327685:RDR327687 RNN327685:RNN327687 RXJ327685:RXJ327687 SHF327685:SHF327687 SRB327685:SRB327687 TAX327685:TAX327687 TKT327685:TKT327687 TUP327685:TUP327687 UEL327685:UEL327687 UOH327685:UOH327687 UYD327685:UYD327687 VHZ327685:VHZ327687 VRV327685:VRV327687 WBR327685:WBR327687 WLN327685:WLN327687 WVJ327685:WVJ327687 B393221:B393223 IX393221:IX393223 ST393221:ST393223 ACP393221:ACP393223 AML393221:AML393223 AWH393221:AWH393223 BGD393221:BGD393223 BPZ393221:BPZ393223 BZV393221:BZV393223 CJR393221:CJR393223 CTN393221:CTN393223 DDJ393221:DDJ393223 DNF393221:DNF393223 DXB393221:DXB393223 EGX393221:EGX393223 EQT393221:EQT393223 FAP393221:FAP393223 FKL393221:FKL393223 FUH393221:FUH393223 GED393221:GED393223 GNZ393221:GNZ393223 GXV393221:GXV393223 HHR393221:HHR393223 HRN393221:HRN393223 IBJ393221:IBJ393223 ILF393221:ILF393223 IVB393221:IVB393223 JEX393221:JEX393223 JOT393221:JOT393223 JYP393221:JYP393223 KIL393221:KIL393223 KSH393221:KSH393223 LCD393221:LCD393223 LLZ393221:LLZ393223 LVV393221:LVV393223 MFR393221:MFR393223 MPN393221:MPN393223 MZJ393221:MZJ393223 NJF393221:NJF393223 NTB393221:NTB393223 OCX393221:OCX393223 OMT393221:OMT393223 OWP393221:OWP393223 PGL393221:PGL393223 PQH393221:PQH393223 QAD393221:QAD393223 QJZ393221:QJZ393223 QTV393221:QTV393223 RDR393221:RDR393223 RNN393221:RNN393223 RXJ393221:RXJ393223 SHF393221:SHF393223 SRB393221:SRB393223 TAX393221:TAX393223 TKT393221:TKT393223 TUP393221:TUP393223 UEL393221:UEL393223 UOH393221:UOH393223 UYD393221:UYD393223 VHZ393221:VHZ393223 VRV393221:VRV393223 WBR393221:WBR393223 WLN393221:WLN393223 WVJ393221:WVJ393223 B458757:B458759 IX458757:IX458759 ST458757:ST458759 ACP458757:ACP458759 AML458757:AML458759 AWH458757:AWH458759 BGD458757:BGD458759 BPZ458757:BPZ458759 BZV458757:BZV458759 CJR458757:CJR458759 CTN458757:CTN458759 DDJ458757:DDJ458759 DNF458757:DNF458759 DXB458757:DXB458759 EGX458757:EGX458759 EQT458757:EQT458759 FAP458757:FAP458759 FKL458757:FKL458759 FUH458757:FUH458759 GED458757:GED458759 GNZ458757:GNZ458759 GXV458757:GXV458759 HHR458757:HHR458759 HRN458757:HRN458759 IBJ458757:IBJ458759 ILF458757:ILF458759 IVB458757:IVB458759 JEX458757:JEX458759 JOT458757:JOT458759 JYP458757:JYP458759 KIL458757:KIL458759 KSH458757:KSH458759 LCD458757:LCD458759 LLZ458757:LLZ458759 LVV458757:LVV458759 MFR458757:MFR458759 MPN458757:MPN458759 MZJ458757:MZJ458759 NJF458757:NJF458759 NTB458757:NTB458759 OCX458757:OCX458759 OMT458757:OMT458759 OWP458757:OWP458759 PGL458757:PGL458759 PQH458757:PQH458759 QAD458757:QAD458759 QJZ458757:QJZ458759 QTV458757:QTV458759 RDR458757:RDR458759 RNN458757:RNN458759 RXJ458757:RXJ458759 SHF458757:SHF458759 SRB458757:SRB458759 TAX458757:TAX458759 TKT458757:TKT458759 TUP458757:TUP458759 UEL458757:UEL458759 UOH458757:UOH458759 UYD458757:UYD458759 VHZ458757:VHZ458759 VRV458757:VRV458759 WBR458757:WBR458759 WLN458757:WLN458759 WVJ458757:WVJ458759 B524293:B524295 IX524293:IX524295 ST524293:ST524295 ACP524293:ACP524295 AML524293:AML524295 AWH524293:AWH524295 BGD524293:BGD524295 BPZ524293:BPZ524295 BZV524293:BZV524295 CJR524293:CJR524295 CTN524293:CTN524295 DDJ524293:DDJ524295 DNF524293:DNF524295 DXB524293:DXB524295 EGX524293:EGX524295 EQT524293:EQT524295 FAP524293:FAP524295 FKL524293:FKL524295 FUH524293:FUH524295 GED524293:GED524295 GNZ524293:GNZ524295 GXV524293:GXV524295 HHR524293:HHR524295 HRN524293:HRN524295 IBJ524293:IBJ524295 ILF524293:ILF524295 IVB524293:IVB524295 JEX524293:JEX524295 JOT524293:JOT524295 JYP524293:JYP524295 KIL524293:KIL524295 KSH524293:KSH524295 LCD524293:LCD524295 LLZ524293:LLZ524295 LVV524293:LVV524295 MFR524293:MFR524295 MPN524293:MPN524295 MZJ524293:MZJ524295 NJF524293:NJF524295 NTB524293:NTB524295 OCX524293:OCX524295 OMT524293:OMT524295 OWP524293:OWP524295 PGL524293:PGL524295 PQH524293:PQH524295 QAD524293:QAD524295 QJZ524293:QJZ524295 QTV524293:QTV524295 RDR524293:RDR524295 RNN524293:RNN524295 RXJ524293:RXJ524295 SHF524293:SHF524295 SRB524293:SRB524295 TAX524293:TAX524295 TKT524293:TKT524295 TUP524293:TUP524295 UEL524293:UEL524295 UOH524293:UOH524295 UYD524293:UYD524295 VHZ524293:VHZ524295 VRV524293:VRV524295 WBR524293:WBR524295 WLN524293:WLN524295 WVJ524293:WVJ524295 B589829:B589831 IX589829:IX589831 ST589829:ST589831 ACP589829:ACP589831 AML589829:AML589831 AWH589829:AWH589831 BGD589829:BGD589831 BPZ589829:BPZ589831 BZV589829:BZV589831 CJR589829:CJR589831 CTN589829:CTN589831 DDJ589829:DDJ589831 DNF589829:DNF589831 DXB589829:DXB589831 EGX589829:EGX589831 EQT589829:EQT589831 FAP589829:FAP589831 FKL589829:FKL589831 FUH589829:FUH589831 GED589829:GED589831 GNZ589829:GNZ589831 GXV589829:GXV589831 HHR589829:HHR589831 HRN589829:HRN589831 IBJ589829:IBJ589831 ILF589829:ILF589831 IVB589829:IVB589831 JEX589829:JEX589831 JOT589829:JOT589831 JYP589829:JYP589831 KIL589829:KIL589831 KSH589829:KSH589831 LCD589829:LCD589831 LLZ589829:LLZ589831 LVV589829:LVV589831 MFR589829:MFR589831 MPN589829:MPN589831 MZJ589829:MZJ589831 NJF589829:NJF589831 NTB589829:NTB589831 OCX589829:OCX589831 OMT589829:OMT589831 OWP589829:OWP589831 PGL589829:PGL589831 PQH589829:PQH589831 QAD589829:QAD589831 QJZ589829:QJZ589831 QTV589829:QTV589831 RDR589829:RDR589831 RNN589829:RNN589831 RXJ589829:RXJ589831 SHF589829:SHF589831 SRB589829:SRB589831 TAX589829:TAX589831 TKT589829:TKT589831 TUP589829:TUP589831 UEL589829:UEL589831 UOH589829:UOH589831 UYD589829:UYD589831 VHZ589829:VHZ589831 VRV589829:VRV589831 WBR589829:WBR589831 WLN589829:WLN589831 WVJ589829:WVJ589831 B655365:B655367 IX655365:IX655367 ST655365:ST655367 ACP655365:ACP655367 AML655365:AML655367 AWH655365:AWH655367 BGD655365:BGD655367 BPZ655365:BPZ655367 BZV655365:BZV655367 CJR655365:CJR655367 CTN655365:CTN655367 DDJ655365:DDJ655367 DNF655365:DNF655367 DXB655365:DXB655367 EGX655365:EGX655367 EQT655365:EQT655367 FAP655365:FAP655367 FKL655365:FKL655367 FUH655365:FUH655367 GED655365:GED655367 GNZ655365:GNZ655367 GXV655365:GXV655367 HHR655365:HHR655367 HRN655365:HRN655367 IBJ655365:IBJ655367 ILF655365:ILF655367 IVB655365:IVB655367 JEX655365:JEX655367 JOT655365:JOT655367 JYP655365:JYP655367 KIL655365:KIL655367 KSH655365:KSH655367 LCD655365:LCD655367 LLZ655365:LLZ655367 LVV655365:LVV655367 MFR655365:MFR655367 MPN655365:MPN655367 MZJ655365:MZJ655367 NJF655365:NJF655367 NTB655365:NTB655367 OCX655365:OCX655367 OMT655365:OMT655367 OWP655365:OWP655367 PGL655365:PGL655367 PQH655365:PQH655367 QAD655365:QAD655367 QJZ655365:QJZ655367 QTV655365:QTV655367 RDR655365:RDR655367 RNN655365:RNN655367 RXJ655365:RXJ655367 SHF655365:SHF655367 SRB655365:SRB655367 TAX655365:TAX655367 TKT655365:TKT655367 TUP655365:TUP655367 UEL655365:UEL655367 UOH655365:UOH655367 UYD655365:UYD655367 VHZ655365:VHZ655367 VRV655365:VRV655367 WBR655365:WBR655367 WLN655365:WLN655367 WVJ655365:WVJ655367 B720901:B720903 IX720901:IX720903 ST720901:ST720903 ACP720901:ACP720903 AML720901:AML720903 AWH720901:AWH720903 BGD720901:BGD720903 BPZ720901:BPZ720903 BZV720901:BZV720903 CJR720901:CJR720903 CTN720901:CTN720903 DDJ720901:DDJ720903 DNF720901:DNF720903 DXB720901:DXB720903 EGX720901:EGX720903 EQT720901:EQT720903 FAP720901:FAP720903 FKL720901:FKL720903 FUH720901:FUH720903 GED720901:GED720903 GNZ720901:GNZ720903 GXV720901:GXV720903 HHR720901:HHR720903 HRN720901:HRN720903 IBJ720901:IBJ720903 ILF720901:ILF720903 IVB720901:IVB720903 JEX720901:JEX720903 JOT720901:JOT720903 JYP720901:JYP720903 KIL720901:KIL720903 KSH720901:KSH720903 LCD720901:LCD720903 LLZ720901:LLZ720903 LVV720901:LVV720903 MFR720901:MFR720903 MPN720901:MPN720903 MZJ720901:MZJ720903 NJF720901:NJF720903 NTB720901:NTB720903 OCX720901:OCX720903 OMT720901:OMT720903 OWP720901:OWP720903 PGL720901:PGL720903 PQH720901:PQH720903 QAD720901:QAD720903 QJZ720901:QJZ720903 QTV720901:QTV720903 RDR720901:RDR720903 RNN720901:RNN720903 RXJ720901:RXJ720903 SHF720901:SHF720903 SRB720901:SRB720903 TAX720901:TAX720903 TKT720901:TKT720903 TUP720901:TUP720903 UEL720901:UEL720903 UOH720901:UOH720903 UYD720901:UYD720903 VHZ720901:VHZ720903 VRV720901:VRV720903 WBR720901:WBR720903 WLN720901:WLN720903 WVJ720901:WVJ720903 B786437:B786439 IX786437:IX786439 ST786437:ST786439 ACP786437:ACP786439 AML786437:AML786439 AWH786437:AWH786439 BGD786437:BGD786439 BPZ786437:BPZ786439 BZV786437:BZV786439 CJR786437:CJR786439 CTN786437:CTN786439 DDJ786437:DDJ786439 DNF786437:DNF786439 DXB786437:DXB786439 EGX786437:EGX786439 EQT786437:EQT786439 FAP786437:FAP786439 FKL786437:FKL786439 FUH786437:FUH786439 GED786437:GED786439 GNZ786437:GNZ786439 GXV786437:GXV786439 HHR786437:HHR786439 HRN786437:HRN786439 IBJ786437:IBJ786439 ILF786437:ILF786439 IVB786437:IVB786439 JEX786437:JEX786439 JOT786437:JOT786439 JYP786437:JYP786439 KIL786437:KIL786439 KSH786437:KSH786439 LCD786437:LCD786439 LLZ786437:LLZ786439 LVV786437:LVV786439 MFR786437:MFR786439 MPN786437:MPN786439 MZJ786437:MZJ786439 NJF786437:NJF786439 NTB786437:NTB786439 OCX786437:OCX786439 OMT786437:OMT786439 OWP786437:OWP786439 PGL786437:PGL786439 PQH786437:PQH786439 QAD786437:QAD786439 QJZ786437:QJZ786439 QTV786437:QTV786439 RDR786437:RDR786439 RNN786437:RNN786439 RXJ786437:RXJ786439 SHF786437:SHF786439 SRB786437:SRB786439 TAX786437:TAX786439 TKT786437:TKT786439 TUP786437:TUP786439 UEL786437:UEL786439 UOH786437:UOH786439 UYD786437:UYD786439 VHZ786437:VHZ786439 VRV786437:VRV786439 WBR786437:WBR786439 WLN786437:WLN786439 WVJ786437:WVJ786439 B851973:B851975 IX851973:IX851975 ST851973:ST851975 ACP851973:ACP851975 AML851973:AML851975 AWH851973:AWH851975 BGD851973:BGD851975 BPZ851973:BPZ851975 BZV851973:BZV851975 CJR851973:CJR851975 CTN851973:CTN851975 DDJ851973:DDJ851975 DNF851973:DNF851975 DXB851973:DXB851975 EGX851973:EGX851975 EQT851973:EQT851975 FAP851973:FAP851975 FKL851973:FKL851975 FUH851973:FUH851975 GED851973:GED851975 GNZ851973:GNZ851975 GXV851973:GXV851975 HHR851973:HHR851975 HRN851973:HRN851975 IBJ851973:IBJ851975 ILF851973:ILF851975 IVB851973:IVB851975 JEX851973:JEX851975 JOT851973:JOT851975 JYP851973:JYP851975 KIL851973:KIL851975 KSH851973:KSH851975 LCD851973:LCD851975 LLZ851973:LLZ851975 LVV851973:LVV851975 MFR851973:MFR851975 MPN851973:MPN851975 MZJ851973:MZJ851975 NJF851973:NJF851975 NTB851973:NTB851975 OCX851973:OCX851975 OMT851973:OMT851975 OWP851973:OWP851975 PGL851973:PGL851975 PQH851973:PQH851975 QAD851973:QAD851975 QJZ851973:QJZ851975 QTV851973:QTV851975 RDR851973:RDR851975 RNN851973:RNN851975 RXJ851973:RXJ851975 SHF851973:SHF851975 SRB851973:SRB851975 TAX851973:TAX851975 TKT851973:TKT851975 TUP851973:TUP851975 UEL851973:UEL851975 UOH851973:UOH851975 UYD851973:UYD851975 VHZ851973:VHZ851975 VRV851973:VRV851975 WBR851973:WBR851975 WLN851973:WLN851975 WVJ851973:WVJ851975 B917509:B917511 IX917509:IX917511 ST917509:ST917511 ACP917509:ACP917511 AML917509:AML917511 AWH917509:AWH917511 BGD917509:BGD917511 BPZ917509:BPZ917511 BZV917509:BZV917511 CJR917509:CJR917511 CTN917509:CTN917511 DDJ917509:DDJ917511 DNF917509:DNF917511 DXB917509:DXB917511 EGX917509:EGX917511 EQT917509:EQT917511 FAP917509:FAP917511 FKL917509:FKL917511 FUH917509:FUH917511 GED917509:GED917511 GNZ917509:GNZ917511 GXV917509:GXV917511 HHR917509:HHR917511 HRN917509:HRN917511 IBJ917509:IBJ917511 ILF917509:ILF917511 IVB917509:IVB917511 JEX917509:JEX917511 JOT917509:JOT917511 JYP917509:JYP917511 KIL917509:KIL917511 KSH917509:KSH917511 LCD917509:LCD917511 LLZ917509:LLZ917511 LVV917509:LVV917511 MFR917509:MFR917511 MPN917509:MPN917511 MZJ917509:MZJ917511 NJF917509:NJF917511 NTB917509:NTB917511 OCX917509:OCX917511 OMT917509:OMT917511 OWP917509:OWP917511 PGL917509:PGL917511 PQH917509:PQH917511 QAD917509:QAD917511 QJZ917509:QJZ917511 QTV917509:QTV917511 RDR917509:RDR917511 RNN917509:RNN917511 RXJ917509:RXJ917511 SHF917509:SHF917511 SRB917509:SRB917511 TAX917509:TAX917511 TKT917509:TKT917511 TUP917509:TUP917511 UEL917509:UEL917511 UOH917509:UOH917511 UYD917509:UYD917511 VHZ917509:VHZ917511 VRV917509:VRV917511 WBR917509:WBR917511 WLN917509:WLN917511 WVJ917509:WVJ917511 B983045:B983047 IX983045:IX983047 ST983045:ST983047 ACP983045:ACP983047 AML983045:AML983047 AWH983045:AWH983047 BGD983045:BGD983047 BPZ983045:BPZ983047 BZV983045:BZV983047 CJR983045:CJR983047 CTN983045:CTN983047 DDJ983045:DDJ983047 DNF983045:DNF983047 DXB983045:DXB983047 EGX983045:EGX983047 EQT983045:EQT983047 FAP983045:FAP983047 FKL983045:FKL983047 FUH983045:FUH983047 GED983045:GED983047 GNZ983045:GNZ983047 GXV983045:GXV983047 HHR983045:HHR983047 HRN983045:HRN983047 IBJ983045:IBJ983047 ILF983045:ILF983047 IVB983045:IVB983047 JEX983045:JEX983047 JOT983045:JOT983047 JYP983045:JYP983047 KIL983045:KIL983047 KSH983045:KSH983047 LCD983045:LCD983047 LLZ983045:LLZ983047 LVV983045:LVV983047 MFR983045:MFR983047 MPN983045:MPN983047 MZJ983045:MZJ983047 NJF983045:NJF983047 NTB983045:NTB983047 OCX983045:OCX983047 OMT983045:OMT983047 OWP983045:OWP983047 PGL983045:PGL983047 PQH983045:PQH983047 QAD983045:QAD983047 QJZ983045:QJZ983047 QTV983045:QTV983047 RDR983045:RDR983047 RNN983045:RNN983047 RXJ983045:RXJ983047 SHF983045:SHF983047 SRB983045:SRB983047 TAX983045:TAX983047 TKT983045:TKT983047 TUP983045:TUP983047 UEL983045:UEL983047 UOH983045:UOH983047 UYD983045:UYD983047 VHZ983045:VHZ983047 VRV983045:VRV983047 WBR983045:WBR983047 WLN983045:WLN983047 WVJ983045:WVJ983047 B1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5:B65547 IX65545:IX65547 ST65545:ST65547 ACP65545:ACP65547 AML65545:AML65547 AWH65545:AWH65547 BGD65545:BGD65547 BPZ65545:BPZ65547 BZV65545:BZV65547 CJR65545:CJR65547 CTN65545:CTN65547 DDJ65545:DDJ65547 DNF65545:DNF65547 DXB65545:DXB65547 EGX65545:EGX65547 EQT65545:EQT65547 FAP65545:FAP65547 FKL65545:FKL65547 FUH65545:FUH65547 GED65545:GED65547 GNZ65545:GNZ65547 GXV65545:GXV65547 HHR65545:HHR65547 HRN65545:HRN65547 IBJ65545:IBJ65547 ILF65545:ILF65547 IVB65545:IVB65547 JEX65545:JEX65547 JOT65545:JOT65547 JYP65545:JYP65547 KIL65545:KIL65547 KSH65545:KSH65547 LCD65545:LCD65547 LLZ65545:LLZ65547 LVV65545:LVV65547 MFR65545:MFR65547 MPN65545:MPN65547 MZJ65545:MZJ65547 NJF65545:NJF65547 NTB65545:NTB65547 OCX65545:OCX65547 OMT65545:OMT65547 OWP65545:OWP65547 PGL65545:PGL65547 PQH65545:PQH65547 QAD65545:QAD65547 QJZ65545:QJZ65547 QTV65545:QTV65547 RDR65545:RDR65547 RNN65545:RNN65547 RXJ65545:RXJ65547 SHF65545:SHF65547 SRB65545:SRB65547 TAX65545:TAX65547 TKT65545:TKT65547 TUP65545:TUP65547 UEL65545:UEL65547 UOH65545:UOH65547 UYD65545:UYD65547 VHZ65545:VHZ65547 VRV65545:VRV65547 WBR65545:WBR65547 WLN65545:WLN65547 WVJ65545:WVJ65547 B131081:B131083 IX131081:IX131083 ST131081:ST131083 ACP131081:ACP131083 AML131081:AML131083 AWH131081:AWH131083 BGD131081:BGD131083 BPZ131081:BPZ131083 BZV131081:BZV131083 CJR131081:CJR131083 CTN131081:CTN131083 DDJ131081:DDJ131083 DNF131081:DNF131083 DXB131081:DXB131083 EGX131081:EGX131083 EQT131081:EQT131083 FAP131081:FAP131083 FKL131081:FKL131083 FUH131081:FUH131083 GED131081:GED131083 GNZ131081:GNZ131083 GXV131081:GXV131083 HHR131081:HHR131083 HRN131081:HRN131083 IBJ131081:IBJ131083 ILF131081:ILF131083 IVB131081:IVB131083 JEX131081:JEX131083 JOT131081:JOT131083 JYP131081:JYP131083 KIL131081:KIL131083 KSH131081:KSH131083 LCD131081:LCD131083 LLZ131081:LLZ131083 LVV131081:LVV131083 MFR131081:MFR131083 MPN131081:MPN131083 MZJ131081:MZJ131083 NJF131081:NJF131083 NTB131081:NTB131083 OCX131081:OCX131083 OMT131081:OMT131083 OWP131081:OWP131083 PGL131081:PGL131083 PQH131081:PQH131083 QAD131081:QAD131083 QJZ131081:QJZ131083 QTV131081:QTV131083 RDR131081:RDR131083 RNN131081:RNN131083 RXJ131081:RXJ131083 SHF131081:SHF131083 SRB131081:SRB131083 TAX131081:TAX131083 TKT131081:TKT131083 TUP131081:TUP131083 UEL131081:UEL131083 UOH131081:UOH131083 UYD131081:UYD131083 VHZ131081:VHZ131083 VRV131081:VRV131083 WBR131081:WBR131083 WLN131081:WLN131083 WVJ131081:WVJ131083 B196617:B196619 IX196617:IX196619 ST196617:ST196619 ACP196617:ACP196619 AML196617:AML196619 AWH196617:AWH196619 BGD196617:BGD196619 BPZ196617:BPZ196619 BZV196617:BZV196619 CJR196617:CJR196619 CTN196617:CTN196619 DDJ196617:DDJ196619 DNF196617:DNF196619 DXB196617:DXB196619 EGX196617:EGX196619 EQT196617:EQT196619 FAP196617:FAP196619 FKL196617:FKL196619 FUH196617:FUH196619 GED196617:GED196619 GNZ196617:GNZ196619 GXV196617:GXV196619 HHR196617:HHR196619 HRN196617:HRN196619 IBJ196617:IBJ196619 ILF196617:ILF196619 IVB196617:IVB196619 JEX196617:JEX196619 JOT196617:JOT196619 JYP196617:JYP196619 KIL196617:KIL196619 KSH196617:KSH196619 LCD196617:LCD196619 LLZ196617:LLZ196619 LVV196617:LVV196619 MFR196617:MFR196619 MPN196617:MPN196619 MZJ196617:MZJ196619 NJF196617:NJF196619 NTB196617:NTB196619 OCX196617:OCX196619 OMT196617:OMT196619 OWP196617:OWP196619 PGL196617:PGL196619 PQH196617:PQH196619 QAD196617:QAD196619 QJZ196617:QJZ196619 QTV196617:QTV196619 RDR196617:RDR196619 RNN196617:RNN196619 RXJ196617:RXJ196619 SHF196617:SHF196619 SRB196617:SRB196619 TAX196617:TAX196619 TKT196617:TKT196619 TUP196617:TUP196619 UEL196617:UEL196619 UOH196617:UOH196619 UYD196617:UYD196619 VHZ196617:VHZ196619 VRV196617:VRV196619 WBR196617:WBR196619 WLN196617:WLN196619 WVJ196617:WVJ196619 B262153:B262155 IX262153:IX262155 ST262153:ST262155 ACP262153:ACP262155 AML262153:AML262155 AWH262153:AWH262155 BGD262153:BGD262155 BPZ262153:BPZ262155 BZV262153:BZV262155 CJR262153:CJR262155 CTN262153:CTN262155 DDJ262153:DDJ262155 DNF262153:DNF262155 DXB262153:DXB262155 EGX262153:EGX262155 EQT262153:EQT262155 FAP262153:FAP262155 FKL262153:FKL262155 FUH262153:FUH262155 GED262153:GED262155 GNZ262153:GNZ262155 GXV262153:GXV262155 HHR262153:HHR262155 HRN262153:HRN262155 IBJ262153:IBJ262155 ILF262153:ILF262155 IVB262153:IVB262155 JEX262153:JEX262155 JOT262153:JOT262155 JYP262153:JYP262155 KIL262153:KIL262155 KSH262153:KSH262155 LCD262153:LCD262155 LLZ262153:LLZ262155 LVV262153:LVV262155 MFR262153:MFR262155 MPN262153:MPN262155 MZJ262153:MZJ262155 NJF262153:NJF262155 NTB262153:NTB262155 OCX262153:OCX262155 OMT262153:OMT262155 OWP262153:OWP262155 PGL262153:PGL262155 PQH262153:PQH262155 QAD262153:QAD262155 QJZ262153:QJZ262155 QTV262153:QTV262155 RDR262153:RDR262155 RNN262153:RNN262155 RXJ262153:RXJ262155 SHF262153:SHF262155 SRB262153:SRB262155 TAX262153:TAX262155 TKT262153:TKT262155 TUP262153:TUP262155 UEL262153:UEL262155 UOH262153:UOH262155 UYD262153:UYD262155 VHZ262153:VHZ262155 VRV262153:VRV262155 WBR262153:WBR262155 WLN262153:WLN262155 WVJ262153:WVJ262155 B327689:B327691 IX327689:IX327691 ST327689:ST327691 ACP327689:ACP327691 AML327689:AML327691 AWH327689:AWH327691 BGD327689:BGD327691 BPZ327689:BPZ327691 BZV327689:BZV327691 CJR327689:CJR327691 CTN327689:CTN327691 DDJ327689:DDJ327691 DNF327689:DNF327691 DXB327689:DXB327691 EGX327689:EGX327691 EQT327689:EQT327691 FAP327689:FAP327691 FKL327689:FKL327691 FUH327689:FUH327691 GED327689:GED327691 GNZ327689:GNZ327691 GXV327689:GXV327691 HHR327689:HHR327691 HRN327689:HRN327691 IBJ327689:IBJ327691 ILF327689:ILF327691 IVB327689:IVB327691 JEX327689:JEX327691 JOT327689:JOT327691 JYP327689:JYP327691 KIL327689:KIL327691 KSH327689:KSH327691 LCD327689:LCD327691 LLZ327689:LLZ327691 LVV327689:LVV327691 MFR327689:MFR327691 MPN327689:MPN327691 MZJ327689:MZJ327691 NJF327689:NJF327691 NTB327689:NTB327691 OCX327689:OCX327691 OMT327689:OMT327691 OWP327689:OWP327691 PGL327689:PGL327691 PQH327689:PQH327691 QAD327689:QAD327691 QJZ327689:QJZ327691 QTV327689:QTV327691 RDR327689:RDR327691 RNN327689:RNN327691 RXJ327689:RXJ327691 SHF327689:SHF327691 SRB327689:SRB327691 TAX327689:TAX327691 TKT327689:TKT327691 TUP327689:TUP327691 UEL327689:UEL327691 UOH327689:UOH327691 UYD327689:UYD327691 VHZ327689:VHZ327691 VRV327689:VRV327691 WBR327689:WBR327691 WLN327689:WLN327691 WVJ327689:WVJ327691 B393225:B393227 IX393225:IX393227 ST393225:ST393227 ACP393225:ACP393227 AML393225:AML393227 AWH393225:AWH393227 BGD393225:BGD393227 BPZ393225:BPZ393227 BZV393225:BZV393227 CJR393225:CJR393227 CTN393225:CTN393227 DDJ393225:DDJ393227 DNF393225:DNF393227 DXB393225:DXB393227 EGX393225:EGX393227 EQT393225:EQT393227 FAP393225:FAP393227 FKL393225:FKL393227 FUH393225:FUH393227 GED393225:GED393227 GNZ393225:GNZ393227 GXV393225:GXV393227 HHR393225:HHR393227 HRN393225:HRN393227 IBJ393225:IBJ393227 ILF393225:ILF393227 IVB393225:IVB393227 JEX393225:JEX393227 JOT393225:JOT393227 JYP393225:JYP393227 KIL393225:KIL393227 KSH393225:KSH393227 LCD393225:LCD393227 LLZ393225:LLZ393227 LVV393225:LVV393227 MFR393225:MFR393227 MPN393225:MPN393227 MZJ393225:MZJ393227 NJF393225:NJF393227 NTB393225:NTB393227 OCX393225:OCX393227 OMT393225:OMT393227 OWP393225:OWP393227 PGL393225:PGL393227 PQH393225:PQH393227 QAD393225:QAD393227 QJZ393225:QJZ393227 QTV393225:QTV393227 RDR393225:RDR393227 RNN393225:RNN393227 RXJ393225:RXJ393227 SHF393225:SHF393227 SRB393225:SRB393227 TAX393225:TAX393227 TKT393225:TKT393227 TUP393225:TUP393227 UEL393225:UEL393227 UOH393225:UOH393227 UYD393225:UYD393227 VHZ393225:VHZ393227 VRV393225:VRV393227 WBR393225:WBR393227 WLN393225:WLN393227 WVJ393225:WVJ393227 B458761:B458763 IX458761:IX458763 ST458761:ST458763 ACP458761:ACP458763 AML458761:AML458763 AWH458761:AWH458763 BGD458761:BGD458763 BPZ458761:BPZ458763 BZV458761:BZV458763 CJR458761:CJR458763 CTN458761:CTN458763 DDJ458761:DDJ458763 DNF458761:DNF458763 DXB458761:DXB458763 EGX458761:EGX458763 EQT458761:EQT458763 FAP458761:FAP458763 FKL458761:FKL458763 FUH458761:FUH458763 GED458761:GED458763 GNZ458761:GNZ458763 GXV458761:GXV458763 HHR458761:HHR458763 HRN458761:HRN458763 IBJ458761:IBJ458763 ILF458761:ILF458763 IVB458761:IVB458763 JEX458761:JEX458763 JOT458761:JOT458763 JYP458761:JYP458763 KIL458761:KIL458763 KSH458761:KSH458763 LCD458761:LCD458763 LLZ458761:LLZ458763 LVV458761:LVV458763 MFR458761:MFR458763 MPN458761:MPN458763 MZJ458761:MZJ458763 NJF458761:NJF458763 NTB458761:NTB458763 OCX458761:OCX458763 OMT458761:OMT458763 OWP458761:OWP458763 PGL458761:PGL458763 PQH458761:PQH458763 QAD458761:QAD458763 QJZ458761:QJZ458763 QTV458761:QTV458763 RDR458761:RDR458763 RNN458761:RNN458763 RXJ458761:RXJ458763 SHF458761:SHF458763 SRB458761:SRB458763 TAX458761:TAX458763 TKT458761:TKT458763 TUP458761:TUP458763 UEL458761:UEL458763 UOH458761:UOH458763 UYD458761:UYD458763 VHZ458761:VHZ458763 VRV458761:VRV458763 WBR458761:WBR458763 WLN458761:WLN458763 WVJ458761:WVJ458763 B524297:B524299 IX524297:IX524299 ST524297:ST524299 ACP524297:ACP524299 AML524297:AML524299 AWH524297:AWH524299 BGD524297:BGD524299 BPZ524297:BPZ524299 BZV524297:BZV524299 CJR524297:CJR524299 CTN524297:CTN524299 DDJ524297:DDJ524299 DNF524297:DNF524299 DXB524297:DXB524299 EGX524297:EGX524299 EQT524297:EQT524299 FAP524297:FAP524299 FKL524297:FKL524299 FUH524297:FUH524299 GED524297:GED524299 GNZ524297:GNZ524299 GXV524297:GXV524299 HHR524297:HHR524299 HRN524297:HRN524299 IBJ524297:IBJ524299 ILF524297:ILF524299 IVB524297:IVB524299 JEX524297:JEX524299 JOT524297:JOT524299 JYP524297:JYP524299 KIL524297:KIL524299 KSH524297:KSH524299 LCD524297:LCD524299 LLZ524297:LLZ524299 LVV524297:LVV524299 MFR524297:MFR524299 MPN524297:MPN524299 MZJ524297:MZJ524299 NJF524297:NJF524299 NTB524297:NTB524299 OCX524297:OCX524299 OMT524297:OMT524299 OWP524297:OWP524299 PGL524297:PGL524299 PQH524297:PQH524299 QAD524297:QAD524299 QJZ524297:QJZ524299 QTV524297:QTV524299 RDR524297:RDR524299 RNN524297:RNN524299 RXJ524297:RXJ524299 SHF524297:SHF524299 SRB524297:SRB524299 TAX524297:TAX524299 TKT524297:TKT524299 TUP524297:TUP524299 UEL524297:UEL524299 UOH524297:UOH524299 UYD524297:UYD524299 VHZ524297:VHZ524299 VRV524297:VRV524299 WBR524297:WBR524299 WLN524297:WLN524299 WVJ524297:WVJ524299 B589833:B589835 IX589833:IX589835 ST589833:ST589835 ACP589833:ACP589835 AML589833:AML589835 AWH589833:AWH589835 BGD589833:BGD589835 BPZ589833:BPZ589835 BZV589833:BZV589835 CJR589833:CJR589835 CTN589833:CTN589835 DDJ589833:DDJ589835 DNF589833:DNF589835 DXB589833:DXB589835 EGX589833:EGX589835 EQT589833:EQT589835 FAP589833:FAP589835 FKL589833:FKL589835 FUH589833:FUH589835 GED589833:GED589835 GNZ589833:GNZ589835 GXV589833:GXV589835 HHR589833:HHR589835 HRN589833:HRN589835 IBJ589833:IBJ589835 ILF589833:ILF589835 IVB589833:IVB589835 JEX589833:JEX589835 JOT589833:JOT589835 JYP589833:JYP589835 KIL589833:KIL589835 KSH589833:KSH589835 LCD589833:LCD589835 LLZ589833:LLZ589835 LVV589833:LVV589835 MFR589833:MFR589835 MPN589833:MPN589835 MZJ589833:MZJ589835 NJF589833:NJF589835 NTB589833:NTB589835 OCX589833:OCX589835 OMT589833:OMT589835 OWP589833:OWP589835 PGL589833:PGL589835 PQH589833:PQH589835 QAD589833:QAD589835 QJZ589833:QJZ589835 QTV589833:QTV589835 RDR589833:RDR589835 RNN589833:RNN589835 RXJ589833:RXJ589835 SHF589833:SHF589835 SRB589833:SRB589835 TAX589833:TAX589835 TKT589833:TKT589835 TUP589833:TUP589835 UEL589833:UEL589835 UOH589833:UOH589835 UYD589833:UYD589835 VHZ589833:VHZ589835 VRV589833:VRV589835 WBR589833:WBR589835 WLN589833:WLN589835 WVJ589833:WVJ589835 B655369:B655371 IX655369:IX655371 ST655369:ST655371 ACP655369:ACP655371 AML655369:AML655371 AWH655369:AWH655371 BGD655369:BGD655371 BPZ655369:BPZ655371 BZV655369:BZV655371 CJR655369:CJR655371 CTN655369:CTN655371 DDJ655369:DDJ655371 DNF655369:DNF655371 DXB655369:DXB655371 EGX655369:EGX655371 EQT655369:EQT655371 FAP655369:FAP655371 FKL655369:FKL655371 FUH655369:FUH655371 GED655369:GED655371 GNZ655369:GNZ655371 GXV655369:GXV655371 HHR655369:HHR655371 HRN655369:HRN655371 IBJ655369:IBJ655371 ILF655369:ILF655371 IVB655369:IVB655371 JEX655369:JEX655371 JOT655369:JOT655371 JYP655369:JYP655371 KIL655369:KIL655371 KSH655369:KSH655371 LCD655369:LCD655371 LLZ655369:LLZ655371 LVV655369:LVV655371 MFR655369:MFR655371 MPN655369:MPN655371 MZJ655369:MZJ655371 NJF655369:NJF655371 NTB655369:NTB655371 OCX655369:OCX655371 OMT655369:OMT655371 OWP655369:OWP655371 PGL655369:PGL655371 PQH655369:PQH655371 QAD655369:QAD655371 QJZ655369:QJZ655371 QTV655369:QTV655371 RDR655369:RDR655371 RNN655369:RNN655371 RXJ655369:RXJ655371 SHF655369:SHF655371 SRB655369:SRB655371 TAX655369:TAX655371 TKT655369:TKT655371 TUP655369:TUP655371 UEL655369:UEL655371 UOH655369:UOH655371 UYD655369:UYD655371 VHZ655369:VHZ655371 VRV655369:VRV655371 WBR655369:WBR655371 WLN655369:WLN655371 WVJ655369:WVJ655371 B720905:B720907 IX720905:IX720907 ST720905:ST720907 ACP720905:ACP720907 AML720905:AML720907 AWH720905:AWH720907 BGD720905:BGD720907 BPZ720905:BPZ720907 BZV720905:BZV720907 CJR720905:CJR720907 CTN720905:CTN720907 DDJ720905:DDJ720907 DNF720905:DNF720907 DXB720905:DXB720907 EGX720905:EGX720907 EQT720905:EQT720907 FAP720905:FAP720907 FKL720905:FKL720907 FUH720905:FUH720907 GED720905:GED720907 GNZ720905:GNZ720907 GXV720905:GXV720907 HHR720905:HHR720907 HRN720905:HRN720907 IBJ720905:IBJ720907 ILF720905:ILF720907 IVB720905:IVB720907 JEX720905:JEX720907 JOT720905:JOT720907 JYP720905:JYP720907 KIL720905:KIL720907 KSH720905:KSH720907 LCD720905:LCD720907 LLZ720905:LLZ720907 LVV720905:LVV720907 MFR720905:MFR720907 MPN720905:MPN720907 MZJ720905:MZJ720907 NJF720905:NJF720907 NTB720905:NTB720907 OCX720905:OCX720907 OMT720905:OMT720907 OWP720905:OWP720907 PGL720905:PGL720907 PQH720905:PQH720907 QAD720905:QAD720907 QJZ720905:QJZ720907 QTV720905:QTV720907 RDR720905:RDR720907 RNN720905:RNN720907 RXJ720905:RXJ720907 SHF720905:SHF720907 SRB720905:SRB720907 TAX720905:TAX720907 TKT720905:TKT720907 TUP720905:TUP720907 UEL720905:UEL720907 UOH720905:UOH720907 UYD720905:UYD720907 VHZ720905:VHZ720907 VRV720905:VRV720907 WBR720905:WBR720907 WLN720905:WLN720907 WVJ720905:WVJ720907 B786441:B786443 IX786441:IX786443 ST786441:ST786443 ACP786441:ACP786443 AML786441:AML786443 AWH786441:AWH786443 BGD786441:BGD786443 BPZ786441:BPZ786443 BZV786441:BZV786443 CJR786441:CJR786443 CTN786441:CTN786443 DDJ786441:DDJ786443 DNF786441:DNF786443 DXB786441:DXB786443 EGX786441:EGX786443 EQT786441:EQT786443 FAP786441:FAP786443 FKL786441:FKL786443 FUH786441:FUH786443 GED786441:GED786443 GNZ786441:GNZ786443 GXV786441:GXV786443 HHR786441:HHR786443 HRN786441:HRN786443 IBJ786441:IBJ786443 ILF786441:ILF786443 IVB786441:IVB786443 JEX786441:JEX786443 JOT786441:JOT786443 JYP786441:JYP786443 KIL786441:KIL786443 KSH786441:KSH786443 LCD786441:LCD786443 LLZ786441:LLZ786443 LVV786441:LVV786443 MFR786441:MFR786443 MPN786441:MPN786443 MZJ786441:MZJ786443 NJF786441:NJF786443 NTB786441:NTB786443 OCX786441:OCX786443 OMT786441:OMT786443 OWP786441:OWP786443 PGL786441:PGL786443 PQH786441:PQH786443 QAD786441:QAD786443 QJZ786441:QJZ786443 QTV786441:QTV786443 RDR786441:RDR786443 RNN786441:RNN786443 RXJ786441:RXJ786443 SHF786441:SHF786443 SRB786441:SRB786443 TAX786441:TAX786443 TKT786441:TKT786443 TUP786441:TUP786443 UEL786441:UEL786443 UOH786441:UOH786443 UYD786441:UYD786443 VHZ786441:VHZ786443 VRV786441:VRV786443 WBR786441:WBR786443 WLN786441:WLN786443 WVJ786441:WVJ786443 B851977:B851979 IX851977:IX851979 ST851977:ST851979 ACP851977:ACP851979 AML851977:AML851979 AWH851977:AWH851979 BGD851977:BGD851979 BPZ851977:BPZ851979 BZV851977:BZV851979 CJR851977:CJR851979 CTN851977:CTN851979 DDJ851977:DDJ851979 DNF851977:DNF851979 DXB851977:DXB851979 EGX851977:EGX851979 EQT851977:EQT851979 FAP851977:FAP851979 FKL851977:FKL851979 FUH851977:FUH851979 GED851977:GED851979 GNZ851977:GNZ851979 GXV851977:GXV851979 HHR851977:HHR851979 HRN851977:HRN851979 IBJ851977:IBJ851979 ILF851977:ILF851979 IVB851977:IVB851979 JEX851977:JEX851979 JOT851977:JOT851979 JYP851977:JYP851979 KIL851977:KIL851979 KSH851977:KSH851979 LCD851977:LCD851979 LLZ851977:LLZ851979 LVV851977:LVV851979 MFR851977:MFR851979 MPN851977:MPN851979 MZJ851977:MZJ851979 NJF851977:NJF851979 NTB851977:NTB851979 OCX851977:OCX851979 OMT851977:OMT851979 OWP851977:OWP851979 PGL851977:PGL851979 PQH851977:PQH851979 QAD851977:QAD851979 QJZ851977:QJZ851979 QTV851977:QTV851979 RDR851977:RDR851979 RNN851977:RNN851979 RXJ851977:RXJ851979 SHF851977:SHF851979 SRB851977:SRB851979 TAX851977:TAX851979 TKT851977:TKT851979 TUP851977:TUP851979 UEL851977:UEL851979 UOH851977:UOH851979 UYD851977:UYD851979 VHZ851977:VHZ851979 VRV851977:VRV851979 WBR851977:WBR851979 WLN851977:WLN851979 WVJ851977:WVJ851979 B917513:B917515 IX917513:IX917515 ST917513:ST917515 ACP917513:ACP917515 AML917513:AML917515 AWH917513:AWH917515 BGD917513:BGD917515 BPZ917513:BPZ917515 BZV917513:BZV917515 CJR917513:CJR917515 CTN917513:CTN917515 DDJ917513:DDJ917515 DNF917513:DNF917515 DXB917513:DXB917515 EGX917513:EGX917515 EQT917513:EQT917515 FAP917513:FAP917515 FKL917513:FKL917515 FUH917513:FUH917515 GED917513:GED917515 GNZ917513:GNZ917515 GXV917513:GXV917515 HHR917513:HHR917515 HRN917513:HRN917515 IBJ917513:IBJ917515 ILF917513:ILF917515 IVB917513:IVB917515 JEX917513:JEX917515 JOT917513:JOT917515 JYP917513:JYP917515 KIL917513:KIL917515 KSH917513:KSH917515 LCD917513:LCD917515 LLZ917513:LLZ917515 LVV917513:LVV917515 MFR917513:MFR917515 MPN917513:MPN917515 MZJ917513:MZJ917515 NJF917513:NJF917515 NTB917513:NTB917515 OCX917513:OCX917515 OMT917513:OMT917515 OWP917513:OWP917515 PGL917513:PGL917515 PQH917513:PQH917515 QAD917513:QAD917515 QJZ917513:QJZ917515 QTV917513:QTV917515 RDR917513:RDR917515 RNN917513:RNN917515 RXJ917513:RXJ917515 SHF917513:SHF917515 SRB917513:SRB917515 TAX917513:TAX917515 TKT917513:TKT917515 TUP917513:TUP917515 UEL917513:UEL917515 UOH917513:UOH917515 UYD917513:UYD917515 VHZ917513:VHZ917515 VRV917513:VRV917515 WBR917513:WBR917515 WLN917513:WLN917515 WVJ917513:WVJ917515 B983049:B983051 IX983049:IX983051 ST983049:ST983051 ACP983049:ACP983051 AML983049:AML983051 AWH983049:AWH983051 BGD983049:BGD983051 BPZ983049:BPZ983051 BZV983049:BZV983051 CJR983049:CJR983051 CTN983049:CTN983051 DDJ983049:DDJ983051 DNF983049:DNF983051 DXB983049:DXB983051 EGX983049:EGX983051 EQT983049:EQT983051 FAP983049:FAP983051 FKL983049:FKL983051 FUH983049:FUH983051 GED983049:GED983051 GNZ983049:GNZ983051 GXV983049:GXV983051 HHR983049:HHR983051 HRN983049:HRN983051 IBJ983049:IBJ983051 ILF983049:ILF983051 IVB983049:IVB983051 JEX983049:JEX983051 JOT983049:JOT983051 JYP983049:JYP983051 KIL983049:KIL983051 KSH983049:KSH983051 LCD983049:LCD983051 LLZ983049:LLZ983051 LVV983049:LVV983051 MFR983049:MFR983051 MPN983049:MPN983051 MZJ983049:MZJ983051 NJF983049:NJF983051 NTB983049:NTB983051 OCX983049:OCX983051 OMT983049:OMT983051 OWP983049:OWP983051 PGL983049:PGL983051 PQH983049:PQH983051 QAD983049:QAD983051 QJZ983049:QJZ983051 QTV983049:QTV983051 RDR983049:RDR983051 RNN983049:RNN983051 RXJ983049:RXJ983051 SHF983049:SHF983051 SRB983049:SRB983051 TAX983049:TAX983051 TKT983049:TKT983051 TUP983049:TUP983051 UEL983049:UEL983051 UOH983049:UOH983051 UYD983049:UYD983051 VHZ983049:VHZ983051 VRV983049:VRV983051 WBR983049:WBR983051 WLN983049:WLN983051 WVJ983049:WVJ983051 WVJ983061:WVJ983386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17:B19 IX17:IX19 ST17:ST19 ACP17:ACP19 AML17:AML19 AWH17:AWH19 BGD17:BGD19 BPZ17:BPZ19 BZV17:BZV19 CJR17:CJR19 CTN17:CTN19 DDJ17:DDJ19 DNF17:DNF19 DXB17:DXB19 EGX17:EGX19 EQT17:EQT19 FAP17:FAP19 FKL17:FKL19 FUH17:FUH19 GED17:GED19 GNZ17:GNZ19 GXV17:GXV19 HHR17:HHR19 HRN17:HRN19 IBJ17:IBJ19 ILF17:ILF19 IVB17:IVB19 JEX17:JEX19 JOT17:JOT19 JYP17:JYP19 KIL17:KIL19 KSH17:KSH19 LCD17:LCD19 LLZ17:LLZ19 LVV17:LVV19 MFR17:MFR19 MPN17:MPN19 MZJ17:MZJ19 NJF17:NJF19 NTB17:NTB19 OCX17:OCX19 OMT17:OMT19 OWP17:OWP19 PGL17:PGL19 PQH17:PQH19 QAD17:QAD19 QJZ17:QJZ19 QTV17:QTV19 RDR17:RDR19 RNN17:RNN19 RXJ17:RXJ19 SHF17:SHF19 SRB17:SRB19 TAX17:TAX19 TKT17:TKT19 TUP17:TUP19 UEL17:UEL19 UOH17:UOH19 UYD17:UYD19 VHZ17:VHZ19 VRV17:VRV19 WBR17:WBR19 WLN17:WLN19 WVJ17:WVJ19 B65553:B65555 IX65553:IX65555 ST65553:ST65555 ACP65553:ACP65555 AML65553:AML65555 AWH65553:AWH65555 BGD65553:BGD65555 BPZ65553:BPZ65555 BZV65553:BZV65555 CJR65553:CJR65555 CTN65553:CTN65555 DDJ65553:DDJ65555 DNF65553:DNF65555 DXB65553:DXB65555 EGX65553:EGX65555 EQT65553:EQT65555 FAP65553:FAP65555 FKL65553:FKL65555 FUH65553:FUH65555 GED65553:GED65555 GNZ65553:GNZ65555 GXV65553:GXV65555 HHR65553:HHR65555 HRN65553:HRN65555 IBJ65553:IBJ65555 ILF65553:ILF65555 IVB65553:IVB65555 JEX65553:JEX65555 JOT65553:JOT65555 JYP65553:JYP65555 KIL65553:KIL65555 KSH65553:KSH65555 LCD65553:LCD65555 LLZ65553:LLZ65555 LVV65553:LVV65555 MFR65553:MFR65555 MPN65553:MPN65555 MZJ65553:MZJ65555 NJF65553:NJF65555 NTB65553:NTB65555 OCX65553:OCX65555 OMT65553:OMT65555 OWP65553:OWP65555 PGL65553:PGL65555 PQH65553:PQH65555 QAD65553:QAD65555 QJZ65553:QJZ65555 QTV65553:QTV65555 RDR65553:RDR65555 RNN65553:RNN65555 RXJ65553:RXJ65555 SHF65553:SHF65555 SRB65553:SRB65555 TAX65553:TAX65555 TKT65553:TKT65555 TUP65553:TUP65555 UEL65553:UEL65555 UOH65553:UOH65555 UYD65553:UYD65555 VHZ65553:VHZ65555 VRV65553:VRV65555 WBR65553:WBR65555 WLN65553:WLN65555 WVJ65553:WVJ65555 B131089:B131091 IX131089:IX131091 ST131089:ST131091 ACP131089:ACP131091 AML131089:AML131091 AWH131089:AWH131091 BGD131089:BGD131091 BPZ131089:BPZ131091 BZV131089:BZV131091 CJR131089:CJR131091 CTN131089:CTN131091 DDJ131089:DDJ131091 DNF131089:DNF131091 DXB131089:DXB131091 EGX131089:EGX131091 EQT131089:EQT131091 FAP131089:FAP131091 FKL131089:FKL131091 FUH131089:FUH131091 GED131089:GED131091 GNZ131089:GNZ131091 GXV131089:GXV131091 HHR131089:HHR131091 HRN131089:HRN131091 IBJ131089:IBJ131091 ILF131089:ILF131091 IVB131089:IVB131091 JEX131089:JEX131091 JOT131089:JOT131091 JYP131089:JYP131091 KIL131089:KIL131091 KSH131089:KSH131091 LCD131089:LCD131091 LLZ131089:LLZ131091 LVV131089:LVV131091 MFR131089:MFR131091 MPN131089:MPN131091 MZJ131089:MZJ131091 NJF131089:NJF131091 NTB131089:NTB131091 OCX131089:OCX131091 OMT131089:OMT131091 OWP131089:OWP131091 PGL131089:PGL131091 PQH131089:PQH131091 QAD131089:QAD131091 QJZ131089:QJZ131091 QTV131089:QTV131091 RDR131089:RDR131091 RNN131089:RNN131091 RXJ131089:RXJ131091 SHF131089:SHF131091 SRB131089:SRB131091 TAX131089:TAX131091 TKT131089:TKT131091 TUP131089:TUP131091 UEL131089:UEL131091 UOH131089:UOH131091 UYD131089:UYD131091 VHZ131089:VHZ131091 VRV131089:VRV131091 WBR131089:WBR131091 WLN131089:WLN131091 WVJ131089:WVJ131091 B196625:B196627 IX196625:IX196627 ST196625:ST196627 ACP196625:ACP196627 AML196625:AML196627 AWH196625:AWH196627 BGD196625:BGD196627 BPZ196625:BPZ196627 BZV196625:BZV196627 CJR196625:CJR196627 CTN196625:CTN196627 DDJ196625:DDJ196627 DNF196625:DNF196627 DXB196625:DXB196627 EGX196625:EGX196627 EQT196625:EQT196627 FAP196625:FAP196627 FKL196625:FKL196627 FUH196625:FUH196627 GED196625:GED196627 GNZ196625:GNZ196627 GXV196625:GXV196627 HHR196625:HHR196627 HRN196625:HRN196627 IBJ196625:IBJ196627 ILF196625:ILF196627 IVB196625:IVB196627 JEX196625:JEX196627 JOT196625:JOT196627 JYP196625:JYP196627 KIL196625:KIL196627 KSH196625:KSH196627 LCD196625:LCD196627 LLZ196625:LLZ196627 LVV196625:LVV196627 MFR196625:MFR196627 MPN196625:MPN196627 MZJ196625:MZJ196627 NJF196625:NJF196627 NTB196625:NTB196627 OCX196625:OCX196627 OMT196625:OMT196627 OWP196625:OWP196627 PGL196625:PGL196627 PQH196625:PQH196627 QAD196625:QAD196627 QJZ196625:QJZ196627 QTV196625:QTV196627 RDR196625:RDR196627 RNN196625:RNN196627 RXJ196625:RXJ196627 SHF196625:SHF196627 SRB196625:SRB196627 TAX196625:TAX196627 TKT196625:TKT196627 TUP196625:TUP196627 UEL196625:UEL196627 UOH196625:UOH196627 UYD196625:UYD196627 VHZ196625:VHZ196627 VRV196625:VRV196627 WBR196625:WBR196627 WLN196625:WLN196627 WVJ196625:WVJ196627 B262161:B262163 IX262161:IX262163 ST262161:ST262163 ACP262161:ACP262163 AML262161:AML262163 AWH262161:AWH262163 BGD262161:BGD262163 BPZ262161:BPZ262163 BZV262161:BZV262163 CJR262161:CJR262163 CTN262161:CTN262163 DDJ262161:DDJ262163 DNF262161:DNF262163 DXB262161:DXB262163 EGX262161:EGX262163 EQT262161:EQT262163 FAP262161:FAP262163 FKL262161:FKL262163 FUH262161:FUH262163 GED262161:GED262163 GNZ262161:GNZ262163 GXV262161:GXV262163 HHR262161:HHR262163 HRN262161:HRN262163 IBJ262161:IBJ262163 ILF262161:ILF262163 IVB262161:IVB262163 JEX262161:JEX262163 JOT262161:JOT262163 JYP262161:JYP262163 KIL262161:KIL262163 KSH262161:KSH262163 LCD262161:LCD262163 LLZ262161:LLZ262163 LVV262161:LVV262163 MFR262161:MFR262163 MPN262161:MPN262163 MZJ262161:MZJ262163 NJF262161:NJF262163 NTB262161:NTB262163 OCX262161:OCX262163 OMT262161:OMT262163 OWP262161:OWP262163 PGL262161:PGL262163 PQH262161:PQH262163 QAD262161:QAD262163 QJZ262161:QJZ262163 QTV262161:QTV262163 RDR262161:RDR262163 RNN262161:RNN262163 RXJ262161:RXJ262163 SHF262161:SHF262163 SRB262161:SRB262163 TAX262161:TAX262163 TKT262161:TKT262163 TUP262161:TUP262163 UEL262161:UEL262163 UOH262161:UOH262163 UYD262161:UYD262163 VHZ262161:VHZ262163 VRV262161:VRV262163 WBR262161:WBR262163 WLN262161:WLN262163 WVJ262161:WVJ262163 B327697:B327699 IX327697:IX327699 ST327697:ST327699 ACP327697:ACP327699 AML327697:AML327699 AWH327697:AWH327699 BGD327697:BGD327699 BPZ327697:BPZ327699 BZV327697:BZV327699 CJR327697:CJR327699 CTN327697:CTN327699 DDJ327697:DDJ327699 DNF327697:DNF327699 DXB327697:DXB327699 EGX327697:EGX327699 EQT327697:EQT327699 FAP327697:FAP327699 FKL327697:FKL327699 FUH327697:FUH327699 GED327697:GED327699 GNZ327697:GNZ327699 GXV327697:GXV327699 HHR327697:HHR327699 HRN327697:HRN327699 IBJ327697:IBJ327699 ILF327697:ILF327699 IVB327697:IVB327699 JEX327697:JEX327699 JOT327697:JOT327699 JYP327697:JYP327699 KIL327697:KIL327699 KSH327697:KSH327699 LCD327697:LCD327699 LLZ327697:LLZ327699 LVV327697:LVV327699 MFR327697:MFR327699 MPN327697:MPN327699 MZJ327697:MZJ327699 NJF327697:NJF327699 NTB327697:NTB327699 OCX327697:OCX327699 OMT327697:OMT327699 OWP327697:OWP327699 PGL327697:PGL327699 PQH327697:PQH327699 QAD327697:QAD327699 QJZ327697:QJZ327699 QTV327697:QTV327699 RDR327697:RDR327699 RNN327697:RNN327699 RXJ327697:RXJ327699 SHF327697:SHF327699 SRB327697:SRB327699 TAX327697:TAX327699 TKT327697:TKT327699 TUP327697:TUP327699 UEL327697:UEL327699 UOH327697:UOH327699 UYD327697:UYD327699 VHZ327697:VHZ327699 VRV327697:VRV327699 WBR327697:WBR327699 WLN327697:WLN327699 WVJ327697:WVJ327699 B393233:B393235 IX393233:IX393235 ST393233:ST393235 ACP393233:ACP393235 AML393233:AML393235 AWH393233:AWH393235 BGD393233:BGD393235 BPZ393233:BPZ393235 BZV393233:BZV393235 CJR393233:CJR393235 CTN393233:CTN393235 DDJ393233:DDJ393235 DNF393233:DNF393235 DXB393233:DXB393235 EGX393233:EGX393235 EQT393233:EQT393235 FAP393233:FAP393235 FKL393233:FKL393235 FUH393233:FUH393235 GED393233:GED393235 GNZ393233:GNZ393235 GXV393233:GXV393235 HHR393233:HHR393235 HRN393233:HRN393235 IBJ393233:IBJ393235 ILF393233:ILF393235 IVB393233:IVB393235 JEX393233:JEX393235 JOT393233:JOT393235 JYP393233:JYP393235 KIL393233:KIL393235 KSH393233:KSH393235 LCD393233:LCD393235 LLZ393233:LLZ393235 LVV393233:LVV393235 MFR393233:MFR393235 MPN393233:MPN393235 MZJ393233:MZJ393235 NJF393233:NJF393235 NTB393233:NTB393235 OCX393233:OCX393235 OMT393233:OMT393235 OWP393233:OWP393235 PGL393233:PGL393235 PQH393233:PQH393235 QAD393233:QAD393235 QJZ393233:QJZ393235 QTV393233:QTV393235 RDR393233:RDR393235 RNN393233:RNN393235 RXJ393233:RXJ393235 SHF393233:SHF393235 SRB393233:SRB393235 TAX393233:TAX393235 TKT393233:TKT393235 TUP393233:TUP393235 UEL393233:UEL393235 UOH393233:UOH393235 UYD393233:UYD393235 VHZ393233:VHZ393235 VRV393233:VRV393235 WBR393233:WBR393235 WLN393233:WLN393235 WVJ393233:WVJ393235 B458769:B458771 IX458769:IX458771 ST458769:ST458771 ACP458769:ACP458771 AML458769:AML458771 AWH458769:AWH458771 BGD458769:BGD458771 BPZ458769:BPZ458771 BZV458769:BZV458771 CJR458769:CJR458771 CTN458769:CTN458771 DDJ458769:DDJ458771 DNF458769:DNF458771 DXB458769:DXB458771 EGX458769:EGX458771 EQT458769:EQT458771 FAP458769:FAP458771 FKL458769:FKL458771 FUH458769:FUH458771 GED458769:GED458771 GNZ458769:GNZ458771 GXV458769:GXV458771 HHR458769:HHR458771 HRN458769:HRN458771 IBJ458769:IBJ458771 ILF458769:ILF458771 IVB458769:IVB458771 JEX458769:JEX458771 JOT458769:JOT458771 JYP458769:JYP458771 KIL458769:KIL458771 KSH458769:KSH458771 LCD458769:LCD458771 LLZ458769:LLZ458771 LVV458769:LVV458771 MFR458769:MFR458771 MPN458769:MPN458771 MZJ458769:MZJ458771 NJF458769:NJF458771 NTB458769:NTB458771 OCX458769:OCX458771 OMT458769:OMT458771 OWP458769:OWP458771 PGL458769:PGL458771 PQH458769:PQH458771 QAD458769:QAD458771 QJZ458769:QJZ458771 QTV458769:QTV458771 RDR458769:RDR458771 RNN458769:RNN458771 RXJ458769:RXJ458771 SHF458769:SHF458771 SRB458769:SRB458771 TAX458769:TAX458771 TKT458769:TKT458771 TUP458769:TUP458771 UEL458769:UEL458771 UOH458769:UOH458771 UYD458769:UYD458771 VHZ458769:VHZ458771 VRV458769:VRV458771 WBR458769:WBR458771 WLN458769:WLN458771 WVJ458769:WVJ458771 B524305:B524307 IX524305:IX524307 ST524305:ST524307 ACP524305:ACP524307 AML524305:AML524307 AWH524305:AWH524307 BGD524305:BGD524307 BPZ524305:BPZ524307 BZV524305:BZV524307 CJR524305:CJR524307 CTN524305:CTN524307 DDJ524305:DDJ524307 DNF524305:DNF524307 DXB524305:DXB524307 EGX524305:EGX524307 EQT524305:EQT524307 FAP524305:FAP524307 FKL524305:FKL524307 FUH524305:FUH524307 GED524305:GED524307 GNZ524305:GNZ524307 GXV524305:GXV524307 HHR524305:HHR524307 HRN524305:HRN524307 IBJ524305:IBJ524307 ILF524305:ILF524307 IVB524305:IVB524307 JEX524305:JEX524307 JOT524305:JOT524307 JYP524305:JYP524307 KIL524305:KIL524307 KSH524305:KSH524307 LCD524305:LCD524307 LLZ524305:LLZ524307 LVV524305:LVV524307 MFR524305:MFR524307 MPN524305:MPN524307 MZJ524305:MZJ524307 NJF524305:NJF524307 NTB524305:NTB524307 OCX524305:OCX524307 OMT524305:OMT524307 OWP524305:OWP524307 PGL524305:PGL524307 PQH524305:PQH524307 QAD524305:QAD524307 QJZ524305:QJZ524307 QTV524305:QTV524307 RDR524305:RDR524307 RNN524305:RNN524307 RXJ524305:RXJ524307 SHF524305:SHF524307 SRB524305:SRB524307 TAX524305:TAX524307 TKT524305:TKT524307 TUP524305:TUP524307 UEL524305:UEL524307 UOH524305:UOH524307 UYD524305:UYD524307 VHZ524305:VHZ524307 VRV524305:VRV524307 WBR524305:WBR524307 WLN524305:WLN524307 WVJ524305:WVJ524307 B589841:B589843 IX589841:IX589843 ST589841:ST589843 ACP589841:ACP589843 AML589841:AML589843 AWH589841:AWH589843 BGD589841:BGD589843 BPZ589841:BPZ589843 BZV589841:BZV589843 CJR589841:CJR589843 CTN589841:CTN589843 DDJ589841:DDJ589843 DNF589841:DNF589843 DXB589841:DXB589843 EGX589841:EGX589843 EQT589841:EQT589843 FAP589841:FAP589843 FKL589841:FKL589843 FUH589841:FUH589843 GED589841:GED589843 GNZ589841:GNZ589843 GXV589841:GXV589843 HHR589841:HHR589843 HRN589841:HRN589843 IBJ589841:IBJ589843 ILF589841:ILF589843 IVB589841:IVB589843 JEX589841:JEX589843 JOT589841:JOT589843 JYP589841:JYP589843 KIL589841:KIL589843 KSH589841:KSH589843 LCD589841:LCD589843 LLZ589841:LLZ589843 LVV589841:LVV589843 MFR589841:MFR589843 MPN589841:MPN589843 MZJ589841:MZJ589843 NJF589841:NJF589843 NTB589841:NTB589843 OCX589841:OCX589843 OMT589841:OMT589843 OWP589841:OWP589843 PGL589841:PGL589843 PQH589841:PQH589843 QAD589841:QAD589843 QJZ589841:QJZ589843 QTV589841:QTV589843 RDR589841:RDR589843 RNN589841:RNN589843 RXJ589841:RXJ589843 SHF589841:SHF589843 SRB589841:SRB589843 TAX589841:TAX589843 TKT589841:TKT589843 TUP589841:TUP589843 UEL589841:UEL589843 UOH589841:UOH589843 UYD589841:UYD589843 VHZ589841:VHZ589843 VRV589841:VRV589843 WBR589841:WBR589843 WLN589841:WLN589843 WVJ589841:WVJ589843 B655377:B655379 IX655377:IX655379 ST655377:ST655379 ACP655377:ACP655379 AML655377:AML655379 AWH655377:AWH655379 BGD655377:BGD655379 BPZ655377:BPZ655379 BZV655377:BZV655379 CJR655377:CJR655379 CTN655377:CTN655379 DDJ655377:DDJ655379 DNF655377:DNF655379 DXB655377:DXB655379 EGX655377:EGX655379 EQT655377:EQT655379 FAP655377:FAP655379 FKL655377:FKL655379 FUH655377:FUH655379 GED655377:GED655379 GNZ655377:GNZ655379 GXV655377:GXV655379 HHR655377:HHR655379 HRN655377:HRN655379 IBJ655377:IBJ655379 ILF655377:ILF655379 IVB655377:IVB655379 JEX655377:JEX655379 JOT655377:JOT655379 JYP655377:JYP655379 KIL655377:KIL655379 KSH655377:KSH655379 LCD655377:LCD655379 LLZ655377:LLZ655379 LVV655377:LVV655379 MFR655377:MFR655379 MPN655377:MPN655379 MZJ655377:MZJ655379 NJF655377:NJF655379 NTB655377:NTB655379 OCX655377:OCX655379 OMT655377:OMT655379 OWP655377:OWP655379 PGL655377:PGL655379 PQH655377:PQH655379 QAD655377:QAD655379 QJZ655377:QJZ655379 QTV655377:QTV655379 RDR655377:RDR655379 RNN655377:RNN655379 RXJ655377:RXJ655379 SHF655377:SHF655379 SRB655377:SRB655379 TAX655377:TAX655379 TKT655377:TKT655379 TUP655377:TUP655379 UEL655377:UEL655379 UOH655377:UOH655379 UYD655377:UYD655379 VHZ655377:VHZ655379 VRV655377:VRV655379 WBR655377:WBR655379 WLN655377:WLN655379 WVJ655377:WVJ655379 B720913:B720915 IX720913:IX720915 ST720913:ST720915 ACP720913:ACP720915 AML720913:AML720915 AWH720913:AWH720915 BGD720913:BGD720915 BPZ720913:BPZ720915 BZV720913:BZV720915 CJR720913:CJR720915 CTN720913:CTN720915 DDJ720913:DDJ720915 DNF720913:DNF720915 DXB720913:DXB720915 EGX720913:EGX720915 EQT720913:EQT720915 FAP720913:FAP720915 FKL720913:FKL720915 FUH720913:FUH720915 GED720913:GED720915 GNZ720913:GNZ720915 GXV720913:GXV720915 HHR720913:HHR720915 HRN720913:HRN720915 IBJ720913:IBJ720915 ILF720913:ILF720915 IVB720913:IVB720915 JEX720913:JEX720915 JOT720913:JOT720915 JYP720913:JYP720915 KIL720913:KIL720915 KSH720913:KSH720915 LCD720913:LCD720915 LLZ720913:LLZ720915 LVV720913:LVV720915 MFR720913:MFR720915 MPN720913:MPN720915 MZJ720913:MZJ720915 NJF720913:NJF720915 NTB720913:NTB720915 OCX720913:OCX720915 OMT720913:OMT720915 OWP720913:OWP720915 PGL720913:PGL720915 PQH720913:PQH720915 QAD720913:QAD720915 QJZ720913:QJZ720915 QTV720913:QTV720915 RDR720913:RDR720915 RNN720913:RNN720915 RXJ720913:RXJ720915 SHF720913:SHF720915 SRB720913:SRB720915 TAX720913:TAX720915 TKT720913:TKT720915 TUP720913:TUP720915 UEL720913:UEL720915 UOH720913:UOH720915 UYD720913:UYD720915 VHZ720913:VHZ720915 VRV720913:VRV720915 WBR720913:WBR720915 WLN720913:WLN720915 WVJ720913:WVJ720915 B786449:B786451 IX786449:IX786451 ST786449:ST786451 ACP786449:ACP786451 AML786449:AML786451 AWH786449:AWH786451 BGD786449:BGD786451 BPZ786449:BPZ786451 BZV786449:BZV786451 CJR786449:CJR786451 CTN786449:CTN786451 DDJ786449:DDJ786451 DNF786449:DNF786451 DXB786449:DXB786451 EGX786449:EGX786451 EQT786449:EQT786451 FAP786449:FAP786451 FKL786449:FKL786451 FUH786449:FUH786451 GED786449:GED786451 GNZ786449:GNZ786451 GXV786449:GXV786451 HHR786449:HHR786451 HRN786449:HRN786451 IBJ786449:IBJ786451 ILF786449:ILF786451 IVB786449:IVB786451 JEX786449:JEX786451 JOT786449:JOT786451 JYP786449:JYP786451 KIL786449:KIL786451 KSH786449:KSH786451 LCD786449:LCD786451 LLZ786449:LLZ786451 LVV786449:LVV786451 MFR786449:MFR786451 MPN786449:MPN786451 MZJ786449:MZJ786451 NJF786449:NJF786451 NTB786449:NTB786451 OCX786449:OCX786451 OMT786449:OMT786451 OWP786449:OWP786451 PGL786449:PGL786451 PQH786449:PQH786451 QAD786449:QAD786451 QJZ786449:QJZ786451 QTV786449:QTV786451 RDR786449:RDR786451 RNN786449:RNN786451 RXJ786449:RXJ786451 SHF786449:SHF786451 SRB786449:SRB786451 TAX786449:TAX786451 TKT786449:TKT786451 TUP786449:TUP786451 UEL786449:UEL786451 UOH786449:UOH786451 UYD786449:UYD786451 VHZ786449:VHZ786451 VRV786449:VRV786451 WBR786449:WBR786451 WLN786449:WLN786451 WVJ786449:WVJ786451 B851985:B851987 IX851985:IX851987 ST851985:ST851987 ACP851985:ACP851987 AML851985:AML851987 AWH851985:AWH851987 BGD851985:BGD851987 BPZ851985:BPZ851987 BZV851985:BZV851987 CJR851985:CJR851987 CTN851985:CTN851987 DDJ851985:DDJ851987 DNF851985:DNF851987 DXB851985:DXB851987 EGX851985:EGX851987 EQT851985:EQT851987 FAP851985:FAP851987 FKL851985:FKL851987 FUH851985:FUH851987 GED851985:GED851987 GNZ851985:GNZ851987 GXV851985:GXV851987 HHR851985:HHR851987 HRN851985:HRN851987 IBJ851985:IBJ851987 ILF851985:ILF851987 IVB851985:IVB851987 JEX851985:JEX851987 JOT851985:JOT851987 JYP851985:JYP851987 KIL851985:KIL851987 KSH851985:KSH851987 LCD851985:LCD851987 LLZ851985:LLZ851987 LVV851985:LVV851987 MFR851985:MFR851987 MPN851985:MPN851987 MZJ851985:MZJ851987 NJF851985:NJF851987 NTB851985:NTB851987 OCX851985:OCX851987 OMT851985:OMT851987 OWP851985:OWP851987 PGL851985:PGL851987 PQH851985:PQH851987 QAD851985:QAD851987 QJZ851985:QJZ851987 QTV851985:QTV851987 RDR851985:RDR851987 RNN851985:RNN851987 RXJ851985:RXJ851987 SHF851985:SHF851987 SRB851985:SRB851987 TAX851985:TAX851987 TKT851985:TKT851987 TUP851985:TUP851987 UEL851985:UEL851987 UOH851985:UOH851987 UYD851985:UYD851987 VHZ851985:VHZ851987 VRV851985:VRV851987 WBR851985:WBR851987 WLN851985:WLN851987 WVJ851985:WVJ851987 B917521:B917523 IX917521:IX917523 ST917521:ST917523 ACP917521:ACP917523 AML917521:AML917523 AWH917521:AWH917523 BGD917521:BGD917523 BPZ917521:BPZ917523 BZV917521:BZV917523 CJR917521:CJR917523 CTN917521:CTN917523 DDJ917521:DDJ917523 DNF917521:DNF917523 DXB917521:DXB917523 EGX917521:EGX917523 EQT917521:EQT917523 FAP917521:FAP917523 FKL917521:FKL917523 FUH917521:FUH917523 GED917521:GED917523 GNZ917521:GNZ917523 GXV917521:GXV917523 HHR917521:HHR917523 HRN917521:HRN917523 IBJ917521:IBJ917523 ILF917521:ILF917523 IVB917521:IVB917523 JEX917521:JEX917523 JOT917521:JOT917523 JYP917521:JYP917523 KIL917521:KIL917523 KSH917521:KSH917523 LCD917521:LCD917523 LLZ917521:LLZ917523 LVV917521:LVV917523 MFR917521:MFR917523 MPN917521:MPN917523 MZJ917521:MZJ917523 NJF917521:NJF917523 NTB917521:NTB917523 OCX917521:OCX917523 OMT917521:OMT917523 OWP917521:OWP917523 PGL917521:PGL917523 PQH917521:PQH917523 QAD917521:QAD917523 QJZ917521:QJZ917523 QTV917521:QTV917523 RDR917521:RDR917523 RNN917521:RNN917523 RXJ917521:RXJ917523 SHF917521:SHF917523 SRB917521:SRB917523 TAX917521:TAX917523 TKT917521:TKT917523 TUP917521:TUP917523 UEL917521:UEL917523 UOH917521:UOH917523 UYD917521:UYD917523 VHZ917521:VHZ917523 VRV917521:VRV917523 WBR917521:WBR917523 WLN917521:WLN917523 WVJ917521:WVJ917523 B983057:B983059 IX983057:IX983059 ST983057:ST983059 ACP983057:ACP983059 AML983057:AML983059 AWH983057:AWH983059 BGD983057:BGD983059 BPZ983057:BPZ983059 BZV983057:BZV983059 CJR983057:CJR983059 CTN983057:CTN983059 DDJ983057:DDJ983059 DNF983057:DNF983059 DXB983057:DXB983059 EGX983057:EGX983059 EQT983057:EQT983059 FAP983057:FAP983059 FKL983057:FKL983059 FUH983057:FUH983059 GED983057:GED983059 GNZ983057:GNZ983059 GXV983057:GXV983059 HHR983057:HHR983059 HRN983057:HRN983059 IBJ983057:IBJ983059 ILF983057:ILF983059 IVB983057:IVB983059 JEX983057:JEX983059 JOT983057:JOT983059 JYP983057:JYP983059 KIL983057:KIL983059 KSH983057:KSH983059 LCD983057:LCD983059 LLZ983057:LLZ983059 LVV983057:LVV983059 MFR983057:MFR983059 MPN983057:MPN983059 MZJ983057:MZJ983059 NJF983057:NJF983059 NTB983057:NTB983059 OCX983057:OCX983059 OMT983057:OMT983059 OWP983057:OWP983059 PGL983057:PGL983059 PQH983057:PQH983059 QAD983057:QAD983059 QJZ983057:QJZ983059 QTV983057:QTV983059 RDR983057:RDR983059 RNN983057:RNN983059 RXJ983057:RXJ983059 SHF983057:SHF983059 SRB983057:SRB983059 TAX983057:TAX983059 TKT983057:TKT983059 TUP983057:TUP983059 UEL983057:UEL983059 UOH983057:UOH983059 UYD983057:UYD983059 VHZ983057:VHZ983059 VRV983057:VRV983059 WBR983057:WBR983059 WLN983057:WLN983059 WVJ983057:WVJ983059 B21:B346 IX21:IX346 ST21:ST346 ACP21:ACP346 AML21:AML346 AWH21:AWH346 BGD21:BGD346 BPZ21:BPZ346 BZV21:BZV346 CJR21:CJR346 CTN21:CTN346 DDJ21:DDJ346 DNF21:DNF346 DXB21:DXB346 EGX21:EGX346 EQT21:EQT346 FAP21:FAP346 FKL21:FKL346 FUH21:FUH346 GED21:GED346 GNZ21:GNZ346 GXV21:GXV346 HHR21:HHR346 HRN21:HRN346 IBJ21:IBJ346 ILF21:ILF346 IVB21:IVB346 JEX21:JEX346 JOT21:JOT346 JYP21:JYP346 KIL21:KIL346 KSH21:KSH346 LCD21:LCD346 LLZ21:LLZ346 LVV21:LVV346 MFR21:MFR346 MPN21:MPN346 MZJ21:MZJ346 NJF21:NJF346 NTB21:NTB346 OCX21:OCX346 OMT21:OMT346 OWP21:OWP346 PGL21:PGL346 PQH21:PQH346 QAD21:QAD346 QJZ21:QJZ346 QTV21:QTV346 RDR21:RDR346 RNN21:RNN346 RXJ21:RXJ346 SHF21:SHF346 SRB21:SRB346 TAX21:TAX346 TKT21:TKT346 TUP21:TUP346 UEL21:UEL346 UOH21:UOH346 UYD21:UYD346 VHZ21:VHZ346 VRV21:VRV346 WBR21:WBR346 WLN21:WLN346 WVJ21:WVJ346 B65557:B65882 IX65557:IX65882 ST65557:ST65882 ACP65557:ACP65882 AML65557:AML65882 AWH65557:AWH65882 BGD65557:BGD65882 BPZ65557:BPZ65882 BZV65557:BZV65882 CJR65557:CJR65882 CTN65557:CTN65882 DDJ65557:DDJ65882 DNF65557:DNF65882 DXB65557:DXB65882 EGX65557:EGX65882 EQT65557:EQT65882 FAP65557:FAP65882 FKL65557:FKL65882 FUH65557:FUH65882 GED65557:GED65882 GNZ65557:GNZ65882 GXV65557:GXV65882 HHR65557:HHR65882 HRN65557:HRN65882 IBJ65557:IBJ65882 ILF65557:ILF65882 IVB65557:IVB65882 JEX65557:JEX65882 JOT65557:JOT65882 JYP65557:JYP65882 KIL65557:KIL65882 KSH65557:KSH65882 LCD65557:LCD65882 LLZ65557:LLZ65882 LVV65557:LVV65882 MFR65557:MFR65882 MPN65557:MPN65882 MZJ65557:MZJ65882 NJF65557:NJF65882 NTB65557:NTB65882 OCX65557:OCX65882 OMT65557:OMT65882 OWP65557:OWP65882 PGL65557:PGL65882 PQH65557:PQH65882 QAD65557:QAD65882 QJZ65557:QJZ65882 QTV65557:QTV65882 RDR65557:RDR65882 RNN65557:RNN65882 RXJ65557:RXJ65882 SHF65557:SHF65882 SRB65557:SRB65882 TAX65557:TAX65882 TKT65557:TKT65882 TUP65557:TUP65882 UEL65557:UEL65882 UOH65557:UOH65882 UYD65557:UYD65882 VHZ65557:VHZ65882 VRV65557:VRV65882 WBR65557:WBR65882 WLN65557:WLN65882 WVJ65557:WVJ65882 B131093:B131418 IX131093:IX131418 ST131093:ST131418 ACP131093:ACP131418 AML131093:AML131418 AWH131093:AWH131418 BGD131093:BGD131418 BPZ131093:BPZ131418 BZV131093:BZV131418 CJR131093:CJR131418 CTN131093:CTN131418 DDJ131093:DDJ131418 DNF131093:DNF131418 DXB131093:DXB131418 EGX131093:EGX131418 EQT131093:EQT131418 FAP131093:FAP131418 FKL131093:FKL131418 FUH131093:FUH131418 GED131093:GED131418 GNZ131093:GNZ131418 GXV131093:GXV131418 HHR131093:HHR131418 HRN131093:HRN131418 IBJ131093:IBJ131418 ILF131093:ILF131418 IVB131093:IVB131418 JEX131093:JEX131418 JOT131093:JOT131418 JYP131093:JYP131418 KIL131093:KIL131418 KSH131093:KSH131418 LCD131093:LCD131418 LLZ131093:LLZ131418 LVV131093:LVV131418 MFR131093:MFR131418 MPN131093:MPN131418 MZJ131093:MZJ131418 NJF131093:NJF131418 NTB131093:NTB131418 OCX131093:OCX131418 OMT131093:OMT131418 OWP131093:OWP131418 PGL131093:PGL131418 PQH131093:PQH131418 QAD131093:QAD131418 QJZ131093:QJZ131418 QTV131093:QTV131418 RDR131093:RDR131418 RNN131093:RNN131418 RXJ131093:RXJ131418 SHF131093:SHF131418 SRB131093:SRB131418 TAX131093:TAX131418 TKT131093:TKT131418 TUP131093:TUP131418 UEL131093:UEL131418 UOH131093:UOH131418 UYD131093:UYD131418 VHZ131093:VHZ131418 VRV131093:VRV131418 WBR131093:WBR131418 WLN131093:WLN131418 WVJ131093:WVJ131418 B196629:B196954 IX196629:IX196954 ST196629:ST196954 ACP196629:ACP196954 AML196629:AML196954 AWH196629:AWH196954 BGD196629:BGD196954 BPZ196629:BPZ196954 BZV196629:BZV196954 CJR196629:CJR196954 CTN196629:CTN196954 DDJ196629:DDJ196954 DNF196629:DNF196954 DXB196629:DXB196954 EGX196629:EGX196954 EQT196629:EQT196954 FAP196629:FAP196954 FKL196629:FKL196954 FUH196629:FUH196954 GED196629:GED196954 GNZ196629:GNZ196954 GXV196629:GXV196954 HHR196629:HHR196954 HRN196629:HRN196954 IBJ196629:IBJ196954 ILF196629:ILF196954 IVB196629:IVB196954 JEX196629:JEX196954 JOT196629:JOT196954 JYP196629:JYP196954 KIL196629:KIL196954 KSH196629:KSH196954 LCD196629:LCD196954 LLZ196629:LLZ196954 LVV196629:LVV196954 MFR196629:MFR196954 MPN196629:MPN196954 MZJ196629:MZJ196954 NJF196629:NJF196954 NTB196629:NTB196954 OCX196629:OCX196954 OMT196629:OMT196954 OWP196629:OWP196954 PGL196629:PGL196954 PQH196629:PQH196954 QAD196629:QAD196954 QJZ196629:QJZ196954 QTV196629:QTV196954 RDR196629:RDR196954 RNN196629:RNN196954 RXJ196629:RXJ196954 SHF196629:SHF196954 SRB196629:SRB196954 TAX196629:TAX196954 TKT196629:TKT196954 TUP196629:TUP196954 UEL196629:UEL196954 UOH196629:UOH196954 UYD196629:UYD196954 VHZ196629:VHZ196954 VRV196629:VRV196954 WBR196629:WBR196954 WLN196629:WLN196954 WVJ196629:WVJ196954 B262165:B262490 IX262165:IX262490 ST262165:ST262490 ACP262165:ACP262490 AML262165:AML262490 AWH262165:AWH262490 BGD262165:BGD262490 BPZ262165:BPZ262490 BZV262165:BZV262490 CJR262165:CJR262490 CTN262165:CTN262490 DDJ262165:DDJ262490 DNF262165:DNF262490 DXB262165:DXB262490 EGX262165:EGX262490 EQT262165:EQT262490 FAP262165:FAP262490 FKL262165:FKL262490 FUH262165:FUH262490 GED262165:GED262490 GNZ262165:GNZ262490 GXV262165:GXV262490 HHR262165:HHR262490 HRN262165:HRN262490 IBJ262165:IBJ262490 ILF262165:ILF262490 IVB262165:IVB262490 JEX262165:JEX262490 JOT262165:JOT262490 JYP262165:JYP262490 KIL262165:KIL262490 KSH262165:KSH262490 LCD262165:LCD262490 LLZ262165:LLZ262490 LVV262165:LVV262490 MFR262165:MFR262490 MPN262165:MPN262490 MZJ262165:MZJ262490 NJF262165:NJF262490 NTB262165:NTB262490 OCX262165:OCX262490 OMT262165:OMT262490 OWP262165:OWP262490 PGL262165:PGL262490 PQH262165:PQH262490 QAD262165:QAD262490 QJZ262165:QJZ262490 QTV262165:QTV262490 RDR262165:RDR262490 RNN262165:RNN262490 RXJ262165:RXJ262490 SHF262165:SHF262490 SRB262165:SRB262490 TAX262165:TAX262490 TKT262165:TKT262490 TUP262165:TUP262490 UEL262165:UEL262490 UOH262165:UOH262490 UYD262165:UYD262490 VHZ262165:VHZ262490 VRV262165:VRV262490 WBR262165:WBR262490 WLN262165:WLN262490 WVJ262165:WVJ262490 B327701:B328026 IX327701:IX328026 ST327701:ST328026 ACP327701:ACP328026 AML327701:AML328026 AWH327701:AWH328026 BGD327701:BGD328026 BPZ327701:BPZ328026 BZV327701:BZV328026 CJR327701:CJR328026 CTN327701:CTN328026 DDJ327701:DDJ328026 DNF327701:DNF328026 DXB327701:DXB328026 EGX327701:EGX328026 EQT327701:EQT328026 FAP327701:FAP328026 FKL327701:FKL328026 FUH327701:FUH328026 GED327701:GED328026 GNZ327701:GNZ328026 GXV327701:GXV328026 HHR327701:HHR328026 HRN327701:HRN328026 IBJ327701:IBJ328026 ILF327701:ILF328026 IVB327701:IVB328026 JEX327701:JEX328026 JOT327701:JOT328026 JYP327701:JYP328026 KIL327701:KIL328026 KSH327701:KSH328026 LCD327701:LCD328026 LLZ327701:LLZ328026 LVV327701:LVV328026 MFR327701:MFR328026 MPN327701:MPN328026 MZJ327701:MZJ328026 NJF327701:NJF328026 NTB327701:NTB328026 OCX327701:OCX328026 OMT327701:OMT328026 OWP327701:OWP328026 PGL327701:PGL328026 PQH327701:PQH328026 QAD327701:QAD328026 QJZ327701:QJZ328026 QTV327701:QTV328026 RDR327701:RDR328026 RNN327701:RNN328026 RXJ327701:RXJ328026 SHF327701:SHF328026 SRB327701:SRB328026 TAX327701:TAX328026 TKT327701:TKT328026 TUP327701:TUP328026 UEL327701:UEL328026 UOH327701:UOH328026 UYD327701:UYD328026 VHZ327701:VHZ328026 VRV327701:VRV328026 WBR327701:WBR328026 WLN327701:WLN328026 WVJ327701:WVJ328026 B393237:B393562 IX393237:IX393562 ST393237:ST393562 ACP393237:ACP393562 AML393237:AML393562 AWH393237:AWH393562 BGD393237:BGD393562 BPZ393237:BPZ393562 BZV393237:BZV393562 CJR393237:CJR393562 CTN393237:CTN393562 DDJ393237:DDJ393562 DNF393237:DNF393562 DXB393237:DXB393562 EGX393237:EGX393562 EQT393237:EQT393562 FAP393237:FAP393562 FKL393237:FKL393562 FUH393237:FUH393562 GED393237:GED393562 GNZ393237:GNZ393562 GXV393237:GXV393562 HHR393237:HHR393562 HRN393237:HRN393562 IBJ393237:IBJ393562 ILF393237:ILF393562 IVB393237:IVB393562 JEX393237:JEX393562 JOT393237:JOT393562 JYP393237:JYP393562 KIL393237:KIL393562 KSH393237:KSH393562 LCD393237:LCD393562 LLZ393237:LLZ393562 LVV393237:LVV393562 MFR393237:MFR393562 MPN393237:MPN393562 MZJ393237:MZJ393562 NJF393237:NJF393562 NTB393237:NTB393562 OCX393237:OCX393562 OMT393237:OMT393562 OWP393237:OWP393562 PGL393237:PGL393562 PQH393237:PQH393562 QAD393237:QAD393562 QJZ393237:QJZ393562 QTV393237:QTV393562 RDR393237:RDR393562 RNN393237:RNN393562 RXJ393237:RXJ393562 SHF393237:SHF393562 SRB393237:SRB393562 TAX393237:TAX393562 TKT393237:TKT393562 TUP393237:TUP393562 UEL393237:UEL393562 UOH393237:UOH393562 UYD393237:UYD393562 VHZ393237:VHZ393562 VRV393237:VRV393562 WBR393237:WBR393562 WLN393237:WLN393562 WVJ393237:WVJ393562 B458773:B459098 IX458773:IX459098 ST458773:ST459098 ACP458773:ACP459098 AML458773:AML459098 AWH458773:AWH459098 BGD458773:BGD459098 BPZ458773:BPZ459098 BZV458773:BZV459098 CJR458773:CJR459098 CTN458773:CTN459098 DDJ458773:DDJ459098 DNF458773:DNF459098 DXB458773:DXB459098 EGX458773:EGX459098 EQT458773:EQT459098 FAP458773:FAP459098 FKL458773:FKL459098 FUH458773:FUH459098 GED458773:GED459098 GNZ458773:GNZ459098 GXV458773:GXV459098 HHR458773:HHR459098 HRN458773:HRN459098 IBJ458773:IBJ459098 ILF458773:ILF459098 IVB458773:IVB459098 JEX458773:JEX459098 JOT458773:JOT459098 JYP458773:JYP459098 KIL458773:KIL459098 KSH458773:KSH459098 LCD458773:LCD459098 LLZ458773:LLZ459098 LVV458773:LVV459098 MFR458773:MFR459098 MPN458773:MPN459098 MZJ458773:MZJ459098 NJF458773:NJF459098 NTB458773:NTB459098 OCX458773:OCX459098 OMT458773:OMT459098 OWP458773:OWP459098 PGL458773:PGL459098 PQH458773:PQH459098 QAD458773:QAD459098 QJZ458773:QJZ459098 QTV458773:QTV459098 RDR458773:RDR459098 RNN458773:RNN459098 RXJ458773:RXJ459098 SHF458773:SHF459098 SRB458773:SRB459098 TAX458773:TAX459098 TKT458773:TKT459098 TUP458773:TUP459098 UEL458773:UEL459098 UOH458773:UOH459098 UYD458773:UYD459098 VHZ458773:VHZ459098 VRV458773:VRV459098 WBR458773:WBR459098 WLN458773:WLN459098 WVJ458773:WVJ459098 B524309:B524634 IX524309:IX524634 ST524309:ST524634 ACP524309:ACP524634 AML524309:AML524634 AWH524309:AWH524634 BGD524309:BGD524634 BPZ524309:BPZ524634 BZV524309:BZV524634 CJR524309:CJR524634 CTN524309:CTN524634 DDJ524309:DDJ524634 DNF524309:DNF524634 DXB524309:DXB524634 EGX524309:EGX524634 EQT524309:EQT524634 FAP524309:FAP524634 FKL524309:FKL524634 FUH524309:FUH524634 GED524309:GED524634 GNZ524309:GNZ524634 GXV524309:GXV524634 HHR524309:HHR524634 HRN524309:HRN524634 IBJ524309:IBJ524634 ILF524309:ILF524634 IVB524309:IVB524634 JEX524309:JEX524634 JOT524309:JOT524634 JYP524309:JYP524634 KIL524309:KIL524634 KSH524309:KSH524634 LCD524309:LCD524634 LLZ524309:LLZ524634 LVV524309:LVV524634 MFR524309:MFR524634 MPN524309:MPN524634 MZJ524309:MZJ524634 NJF524309:NJF524634 NTB524309:NTB524634 OCX524309:OCX524634 OMT524309:OMT524634 OWP524309:OWP524634 PGL524309:PGL524634 PQH524309:PQH524634 QAD524309:QAD524634 QJZ524309:QJZ524634 QTV524309:QTV524634 RDR524309:RDR524634 RNN524309:RNN524634 RXJ524309:RXJ524634 SHF524309:SHF524634 SRB524309:SRB524634 TAX524309:TAX524634 TKT524309:TKT524634 TUP524309:TUP524634 UEL524309:UEL524634 UOH524309:UOH524634 UYD524309:UYD524634 VHZ524309:VHZ524634 VRV524309:VRV524634 WBR524309:WBR524634 WLN524309:WLN524634 WVJ524309:WVJ524634 B589845:B590170 IX589845:IX590170 ST589845:ST590170 ACP589845:ACP590170 AML589845:AML590170 AWH589845:AWH590170 BGD589845:BGD590170 BPZ589845:BPZ590170 BZV589845:BZV590170 CJR589845:CJR590170 CTN589845:CTN590170 DDJ589845:DDJ590170 DNF589845:DNF590170 DXB589845:DXB590170 EGX589845:EGX590170 EQT589845:EQT590170 FAP589845:FAP590170 FKL589845:FKL590170 FUH589845:FUH590170 GED589845:GED590170 GNZ589845:GNZ590170 GXV589845:GXV590170 HHR589845:HHR590170 HRN589845:HRN590170 IBJ589845:IBJ590170 ILF589845:ILF590170 IVB589845:IVB590170 JEX589845:JEX590170 JOT589845:JOT590170 JYP589845:JYP590170 KIL589845:KIL590170 KSH589845:KSH590170 LCD589845:LCD590170 LLZ589845:LLZ590170 LVV589845:LVV590170 MFR589845:MFR590170 MPN589845:MPN590170 MZJ589845:MZJ590170 NJF589845:NJF590170 NTB589845:NTB590170 OCX589845:OCX590170 OMT589845:OMT590170 OWP589845:OWP590170 PGL589845:PGL590170 PQH589845:PQH590170 QAD589845:QAD590170 QJZ589845:QJZ590170 QTV589845:QTV590170 RDR589845:RDR590170 RNN589845:RNN590170 RXJ589845:RXJ590170 SHF589845:SHF590170 SRB589845:SRB590170 TAX589845:TAX590170 TKT589845:TKT590170 TUP589845:TUP590170 UEL589845:UEL590170 UOH589845:UOH590170 UYD589845:UYD590170 VHZ589845:VHZ590170 VRV589845:VRV590170 WBR589845:WBR590170 WLN589845:WLN590170 WVJ589845:WVJ590170 B655381:B655706 IX655381:IX655706 ST655381:ST655706 ACP655381:ACP655706 AML655381:AML655706 AWH655381:AWH655706 BGD655381:BGD655706 BPZ655381:BPZ655706 BZV655381:BZV655706 CJR655381:CJR655706 CTN655381:CTN655706 DDJ655381:DDJ655706 DNF655381:DNF655706 DXB655381:DXB655706 EGX655381:EGX655706 EQT655381:EQT655706 FAP655381:FAP655706 FKL655381:FKL655706 FUH655381:FUH655706 GED655381:GED655706 GNZ655381:GNZ655706 GXV655381:GXV655706 HHR655381:HHR655706 HRN655381:HRN655706 IBJ655381:IBJ655706 ILF655381:ILF655706 IVB655381:IVB655706 JEX655381:JEX655706 JOT655381:JOT655706 JYP655381:JYP655706 KIL655381:KIL655706 KSH655381:KSH655706 LCD655381:LCD655706 LLZ655381:LLZ655706 LVV655381:LVV655706 MFR655381:MFR655706 MPN655381:MPN655706 MZJ655381:MZJ655706 NJF655381:NJF655706 NTB655381:NTB655706 OCX655381:OCX655706 OMT655381:OMT655706 OWP655381:OWP655706 PGL655381:PGL655706 PQH655381:PQH655706 QAD655381:QAD655706 QJZ655381:QJZ655706 QTV655381:QTV655706 RDR655381:RDR655706 RNN655381:RNN655706 RXJ655381:RXJ655706 SHF655381:SHF655706 SRB655381:SRB655706 TAX655381:TAX655706 TKT655381:TKT655706 TUP655381:TUP655706 UEL655381:UEL655706 UOH655381:UOH655706 UYD655381:UYD655706 VHZ655381:VHZ655706 VRV655381:VRV655706 WBR655381:WBR655706 WLN655381:WLN655706 WVJ655381:WVJ655706 B720917:B721242 IX720917:IX721242 ST720917:ST721242 ACP720917:ACP721242 AML720917:AML721242 AWH720917:AWH721242 BGD720917:BGD721242 BPZ720917:BPZ721242 BZV720917:BZV721242 CJR720917:CJR721242 CTN720917:CTN721242 DDJ720917:DDJ721242 DNF720917:DNF721242 DXB720917:DXB721242 EGX720917:EGX721242 EQT720917:EQT721242 FAP720917:FAP721242 FKL720917:FKL721242 FUH720917:FUH721242 GED720917:GED721242 GNZ720917:GNZ721242 GXV720917:GXV721242 HHR720917:HHR721242 HRN720917:HRN721242 IBJ720917:IBJ721242 ILF720917:ILF721242 IVB720917:IVB721242 JEX720917:JEX721242 JOT720917:JOT721242 JYP720917:JYP721242 KIL720917:KIL721242 KSH720917:KSH721242 LCD720917:LCD721242 LLZ720917:LLZ721242 LVV720917:LVV721242 MFR720917:MFR721242 MPN720917:MPN721242 MZJ720917:MZJ721242 NJF720917:NJF721242 NTB720917:NTB721242 OCX720917:OCX721242 OMT720917:OMT721242 OWP720917:OWP721242 PGL720917:PGL721242 PQH720917:PQH721242 QAD720917:QAD721242 QJZ720917:QJZ721242 QTV720917:QTV721242 RDR720917:RDR721242 RNN720917:RNN721242 RXJ720917:RXJ721242 SHF720917:SHF721242 SRB720917:SRB721242 TAX720917:TAX721242 TKT720917:TKT721242 TUP720917:TUP721242 UEL720917:UEL721242 UOH720917:UOH721242 UYD720917:UYD721242 VHZ720917:VHZ721242 VRV720917:VRV721242 WBR720917:WBR721242 WLN720917:WLN721242 WVJ720917:WVJ721242 B786453:B786778 IX786453:IX786778 ST786453:ST786778 ACP786453:ACP786778 AML786453:AML786778 AWH786453:AWH786778 BGD786453:BGD786778 BPZ786453:BPZ786778 BZV786453:BZV786778 CJR786453:CJR786778 CTN786453:CTN786778 DDJ786453:DDJ786778 DNF786453:DNF786778 DXB786453:DXB786778 EGX786453:EGX786778 EQT786453:EQT786778 FAP786453:FAP786778 FKL786453:FKL786778 FUH786453:FUH786778 GED786453:GED786778 GNZ786453:GNZ786778 GXV786453:GXV786778 HHR786453:HHR786778 HRN786453:HRN786778 IBJ786453:IBJ786778 ILF786453:ILF786778 IVB786453:IVB786778 JEX786453:JEX786778 JOT786453:JOT786778 JYP786453:JYP786778 KIL786453:KIL786778 KSH786453:KSH786778 LCD786453:LCD786778 LLZ786453:LLZ786778 LVV786453:LVV786778 MFR786453:MFR786778 MPN786453:MPN786778 MZJ786453:MZJ786778 NJF786453:NJF786778 NTB786453:NTB786778 OCX786453:OCX786778 OMT786453:OMT786778 OWP786453:OWP786778 PGL786453:PGL786778 PQH786453:PQH786778 QAD786453:QAD786778 QJZ786453:QJZ786778 QTV786453:QTV786778 RDR786453:RDR786778 RNN786453:RNN786778 RXJ786453:RXJ786778 SHF786453:SHF786778 SRB786453:SRB786778 TAX786453:TAX786778 TKT786453:TKT786778 TUP786453:TUP786778 UEL786453:UEL786778 UOH786453:UOH786778 UYD786453:UYD786778 VHZ786453:VHZ786778 VRV786453:VRV786778 WBR786453:WBR786778 WLN786453:WLN786778 WVJ786453:WVJ786778 B851989:B852314 IX851989:IX852314 ST851989:ST852314 ACP851989:ACP852314 AML851989:AML852314 AWH851989:AWH852314 BGD851989:BGD852314 BPZ851989:BPZ852314 BZV851989:BZV852314 CJR851989:CJR852314 CTN851989:CTN852314 DDJ851989:DDJ852314 DNF851989:DNF852314 DXB851989:DXB852314 EGX851989:EGX852314 EQT851989:EQT852314 FAP851989:FAP852314 FKL851989:FKL852314 FUH851989:FUH852314 GED851989:GED852314 GNZ851989:GNZ852314 GXV851989:GXV852314 HHR851989:HHR852314 HRN851989:HRN852314 IBJ851989:IBJ852314 ILF851989:ILF852314 IVB851989:IVB852314 JEX851989:JEX852314 JOT851989:JOT852314 JYP851989:JYP852314 KIL851989:KIL852314 KSH851989:KSH852314 LCD851989:LCD852314 LLZ851989:LLZ852314 LVV851989:LVV852314 MFR851989:MFR852314 MPN851989:MPN852314 MZJ851989:MZJ852314 NJF851989:NJF852314 NTB851989:NTB852314 OCX851989:OCX852314 OMT851989:OMT852314 OWP851989:OWP852314 PGL851989:PGL852314 PQH851989:PQH852314 QAD851989:QAD852314 QJZ851989:QJZ852314 QTV851989:QTV852314 RDR851989:RDR852314 RNN851989:RNN852314 RXJ851989:RXJ852314 SHF851989:SHF852314 SRB851989:SRB852314 TAX851989:TAX852314 TKT851989:TKT852314 TUP851989:TUP852314 UEL851989:UEL852314 UOH851989:UOH852314 UYD851989:UYD852314 VHZ851989:VHZ852314 VRV851989:VRV852314 WBR851989:WBR852314 WLN851989:WLN852314 WVJ851989:WVJ852314 B917525:B917850 IX917525:IX917850 ST917525:ST917850 ACP917525:ACP917850 AML917525:AML917850 AWH917525:AWH917850 BGD917525:BGD917850 BPZ917525:BPZ917850 BZV917525:BZV917850 CJR917525:CJR917850 CTN917525:CTN917850 DDJ917525:DDJ917850 DNF917525:DNF917850 DXB917525:DXB917850 EGX917525:EGX917850 EQT917525:EQT917850 FAP917525:FAP917850 FKL917525:FKL917850 FUH917525:FUH917850 GED917525:GED917850 GNZ917525:GNZ917850 GXV917525:GXV917850 HHR917525:HHR917850 HRN917525:HRN917850 IBJ917525:IBJ917850 ILF917525:ILF917850 IVB917525:IVB917850 JEX917525:JEX917850 JOT917525:JOT917850 JYP917525:JYP917850 KIL917525:KIL917850 KSH917525:KSH917850 LCD917525:LCD917850 LLZ917525:LLZ917850 LVV917525:LVV917850 MFR917525:MFR917850 MPN917525:MPN917850 MZJ917525:MZJ917850 NJF917525:NJF917850 NTB917525:NTB917850 OCX917525:OCX917850 OMT917525:OMT917850 OWP917525:OWP917850 PGL917525:PGL917850 PQH917525:PQH917850 QAD917525:QAD917850 QJZ917525:QJZ917850 QTV917525:QTV917850 RDR917525:RDR917850 RNN917525:RNN917850 RXJ917525:RXJ917850 SHF917525:SHF917850 SRB917525:SRB917850 TAX917525:TAX917850 TKT917525:TKT917850 TUP917525:TUP917850 UEL917525:UEL917850 UOH917525:UOH917850 UYD917525:UYD917850 VHZ917525:VHZ917850 VRV917525:VRV917850 WBR917525:WBR917850 WLN917525:WLN917850 WVJ917525:WVJ917850 B983061:B983386 IX983061:IX983386 ST983061:ST983386 ACP983061:ACP983386 AML983061:AML983386 AWH983061:AWH983386 BGD983061:BGD983386 BPZ983061:BPZ983386 BZV983061:BZV983386 CJR983061:CJR983386 CTN983061:CTN983386 DDJ983061:DDJ983386 DNF983061:DNF983386 DXB983061:DXB983386 EGX983061:EGX983386 EQT983061:EQT983386 FAP983061:FAP983386 FKL983061:FKL983386 FUH983061:FUH983386 GED983061:GED983386 GNZ983061:GNZ983386 GXV983061:GXV983386 HHR983061:HHR983386 HRN983061:HRN983386 IBJ983061:IBJ983386 ILF983061:ILF983386 IVB983061:IVB983386 JEX983061:JEX983386 JOT983061:JOT983386 JYP983061:JYP983386 KIL983061:KIL983386 KSH983061:KSH983386 LCD983061:LCD983386 LLZ983061:LLZ983386 LVV983061:LVV983386 MFR983061:MFR983386 MPN983061:MPN983386 MZJ983061:MZJ983386 NJF983061:NJF983386 NTB983061:NTB983386 OCX983061:OCX983386 OMT983061:OMT983386 OWP983061:OWP983386 PGL983061:PGL983386 PQH983061:PQH983386 QAD983061:QAD983386 QJZ983061:QJZ983386 QTV983061:QTV983386 RDR983061:RDR983386 RNN983061:RNN983386 RXJ983061:RXJ983386 SHF983061:SHF983386 SRB983061:SRB983386 TAX983061:TAX983386 TKT983061:TKT983386 TUP983061:TUP983386 UEL983061:UEL983386 UOH983061:UOH983386 UYD983061:UYD983386 VHZ983061:VHZ983386 VRV983061:VRV983386 WBR983061:WBR983386 WLN983061:WLN983386 B13:B15 WVJ13:WVJ15 WLN13:WLN15 WBR13:WBR15 VRV13:VRV15 VHZ13:VHZ15 UYD13:UYD15 UOH13:UOH15 UEL13:UEL15 TUP13:TUP15 TKT13:TKT15 TAX13:TAX15 SRB13:SRB15 SHF13:SHF15 RXJ13:RXJ15 RNN13:RNN15 RDR13:RDR15 QTV13:QTV15 QJZ13:QJZ15 QAD13:QAD15 PQH13:PQH15 PGL13:PGL15 OWP13:OWP15 OMT13:OMT15 OCX13:OCX15 NTB13:NTB15 NJF13:NJF15 MZJ13:MZJ15 MPN13:MPN15 MFR13:MFR15 LVV13:LVV15 LLZ13:LLZ15 LCD13:LCD15 KSH13:KSH15 KIL13:KIL15 JYP13:JYP15 JOT13:JOT15 JEX13:JEX15 IVB13:IVB15 ILF13:ILF15 IBJ13:IBJ15 HRN13:HRN15 HHR13:HHR15 GXV13:GXV15 GNZ13:GNZ15 GED13:GED15 FUH13:FUH15 FKL13:FKL15 FAP13:FAP15 EQT13:EQT15 EGX13:EGX15 DXB13:DXB15 DNF13:DNF15 DDJ13:DDJ15 CTN13:CTN15 CJR13:CJR15 BZV13:BZV15 BPZ13:BPZ15 BGD13:BGD15 AWH13:AWH15 AML13:AML15 ACP13:ACP15 ST13:ST15 IX13:IX15" xr:uid="{0DDFC060-9E15-41D2-9A79-9AF6BDD0CE44}">
      <formula1>$O$1:$O$3</formula1>
    </dataValidation>
  </dataValidations>
  <pageMargins left="0.74803149606299213" right="0.74803149606299213" top="0.98425196850393704" bottom="0.98425196850393704" header="0.51181102362204722" footer="0.51181102362204722"/>
  <pageSetup paperSize="9" scale="79" orientation="landscape" horizontalDpi="4294967294" r:id="rId1"/>
  <headerFooter alignWithMargins="0"/>
  <colBreaks count="1" manualBreakCount="1">
    <brk id="12" max="104857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1C1A4-3D13-4356-A3E1-746B3AF5F223}">
  <dimension ref="A1:D58"/>
  <sheetViews>
    <sheetView zoomScale="90" zoomScaleNormal="90" workbookViewId="0">
      <selection activeCell="B2" sqref="B2"/>
    </sheetView>
  </sheetViews>
  <sheetFormatPr defaultRowHeight="14.5"/>
  <cols>
    <col min="1" max="1" width="7" style="200" customWidth="1"/>
    <col min="2" max="2" width="78.81640625" style="200" customWidth="1"/>
    <col min="3" max="3" width="7" style="200" customWidth="1"/>
    <col min="4" max="4" width="78.81640625" style="200" customWidth="1"/>
    <col min="5" max="256" width="8.81640625" style="200"/>
    <col min="257" max="257" width="7" style="200" customWidth="1"/>
    <col min="258" max="258" width="78.81640625" style="200" customWidth="1"/>
    <col min="259" max="259" width="7" style="200" customWidth="1"/>
    <col min="260" max="260" width="78.81640625" style="200" customWidth="1"/>
    <col min="261" max="512" width="8.81640625" style="200"/>
    <col min="513" max="513" width="7" style="200" customWidth="1"/>
    <col min="514" max="514" width="78.81640625" style="200" customWidth="1"/>
    <col min="515" max="515" width="7" style="200" customWidth="1"/>
    <col min="516" max="516" width="78.81640625" style="200" customWidth="1"/>
    <col min="517" max="768" width="8.81640625" style="200"/>
    <col min="769" max="769" width="7" style="200" customWidth="1"/>
    <col min="770" max="770" width="78.81640625" style="200" customWidth="1"/>
    <col min="771" max="771" width="7" style="200" customWidth="1"/>
    <col min="772" max="772" width="78.81640625" style="200" customWidth="1"/>
    <col min="773" max="1024" width="8.81640625" style="200"/>
    <col min="1025" max="1025" width="7" style="200" customWidth="1"/>
    <col min="1026" max="1026" width="78.81640625" style="200" customWidth="1"/>
    <col min="1027" max="1027" width="7" style="200" customWidth="1"/>
    <col min="1028" max="1028" width="78.81640625" style="200" customWidth="1"/>
    <col min="1029" max="1280" width="8.81640625" style="200"/>
    <col min="1281" max="1281" width="7" style="200" customWidth="1"/>
    <col min="1282" max="1282" width="78.81640625" style="200" customWidth="1"/>
    <col min="1283" max="1283" width="7" style="200" customWidth="1"/>
    <col min="1284" max="1284" width="78.81640625" style="200" customWidth="1"/>
    <col min="1285" max="1536" width="8.81640625" style="200"/>
    <col min="1537" max="1537" width="7" style="200" customWidth="1"/>
    <col min="1538" max="1538" width="78.81640625" style="200" customWidth="1"/>
    <col min="1539" max="1539" width="7" style="200" customWidth="1"/>
    <col min="1540" max="1540" width="78.81640625" style="200" customWidth="1"/>
    <col min="1541" max="1792" width="8.81640625" style="200"/>
    <col min="1793" max="1793" width="7" style="200" customWidth="1"/>
    <col min="1794" max="1794" width="78.81640625" style="200" customWidth="1"/>
    <col min="1795" max="1795" width="7" style="200" customWidth="1"/>
    <col min="1796" max="1796" width="78.81640625" style="200" customWidth="1"/>
    <col min="1797" max="2048" width="8.81640625" style="200"/>
    <col min="2049" max="2049" width="7" style="200" customWidth="1"/>
    <col min="2050" max="2050" width="78.81640625" style="200" customWidth="1"/>
    <col min="2051" max="2051" width="7" style="200" customWidth="1"/>
    <col min="2052" max="2052" width="78.81640625" style="200" customWidth="1"/>
    <col min="2053" max="2304" width="8.81640625" style="200"/>
    <col min="2305" max="2305" width="7" style="200" customWidth="1"/>
    <col min="2306" max="2306" width="78.81640625" style="200" customWidth="1"/>
    <col min="2307" max="2307" width="7" style="200" customWidth="1"/>
    <col min="2308" max="2308" width="78.81640625" style="200" customWidth="1"/>
    <col min="2309" max="2560" width="8.81640625" style="200"/>
    <col min="2561" max="2561" width="7" style="200" customWidth="1"/>
    <col min="2562" max="2562" width="78.81640625" style="200" customWidth="1"/>
    <col min="2563" max="2563" width="7" style="200" customWidth="1"/>
    <col min="2564" max="2564" width="78.81640625" style="200" customWidth="1"/>
    <col min="2565" max="2816" width="8.81640625" style="200"/>
    <col min="2817" max="2817" width="7" style="200" customWidth="1"/>
    <col min="2818" max="2818" width="78.81640625" style="200" customWidth="1"/>
    <col min="2819" max="2819" width="7" style="200" customWidth="1"/>
    <col min="2820" max="2820" width="78.81640625" style="200" customWidth="1"/>
    <col min="2821" max="3072" width="8.81640625" style="200"/>
    <col min="3073" max="3073" width="7" style="200" customWidth="1"/>
    <col min="3074" max="3074" width="78.81640625" style="200" customWidth="1"/>
    <col min="3075" max="3075" width="7" style="200" customWidth="1"/>
    <col min="3076" max="3076" width="78.81640625" style="200" customWidth="1"/>
    <col min="3077" max="3328" width="8.81640625" style="200"/>
    <col min="3329" max="3329" width="7" style="200" customWidth="1"/>
    <col min="3330" max="3330" width="78.81640625" style="200" customWidth="1"/>
    <col min="3331" max="3331" width="7" style="200" customWidth="1"/>
    <col min="3332" max="3332" width="78.81640625" style="200" customWidth="1"/>
    <col min="3333" max="3584" width="8.81640625" style="200"/>
    <col min="3585" max="3585" width="7" style="200" customWidth="1"/>
    <col min="3586" max="3586" width="78.81640625" style="200" customWidth="1"/>
    <col min="3587" max="3587" width="7" style="200" customWidth="1"/>
    <col min="3588" max="3588" width="78.81640625" style="200" customWidth="1"/>
    <col min="3589" max="3840" width="8.81640625" style="200"/>
    <col min="3841" max="3841" width="7" style="200" customWidth="1"/>
    <col min="3842" max="3842" width="78.81640625" style="200" customWidth="1"/>
    <col min="3843" max="3843" width="7" style="200" customWidth="1"/>
    <col min="3844" max="3844" width="78.81640625" style="200" customWidth="1"/>
    <col min="3845" max="4096" width="8.81640625" style="200"/>
    <col min="4097" max="4097" width="7" style="200" customWidth="1"/>
    <col min="4098" max="4098" width="78.81640625" style="200" customWidth="1"/>
    <col min="4099" max="4099" width="7" style="200" customWidth="1"/>
    <col min="4100" max="4100" width="78.81640625" style="200" customWidth="1"/>
    <col min="4101" max="4352" width="8.81640625" style="200"/>
    <col min="4353" max="4353" width="7" style="200" customWidth="1"/>
    <col min="4354" max="4354" width="78.81640625" style="200" customWidth="1"/>
    <col min="4355" max="4355" width="7" style="200" customWidth="1"/>
    <col min="4356" max="4356" width="78.81640625" style="200" customWidth="1"/>
    <col min="4357" max="4608" width="8.81640625" style="200"/>
    <col min="4609" max="4609" width="7" style="200" customWidth="1"/>
    <col min="4610" max="4610" width="78.81640625" style="200" customWidth="1"/>
    <col min="4611" max="4611" width="7" style="200" customWidth="1"/>
    <col min="4612" max="4612" width="78.81640625" style="200" customWidth="1"/>
    <col min="4613" max="4864" width="8.81640625" style="200"/>
    <col min="4865" max="4865" width="7" style="200" customWidth="1"/>
    <col min="4866" max="4866" width="78.81640625" style="200" customWidth="1"/>
    <col min="4867" max="4867" width="7" style="200" customWidth="1"/>
    <col min="4868" max="4868" width="78.81640625" style="200" customWidth="1"/>
    <col min="4869" max="5120" width="8.81640625" style="200"/>
    <col min="5121" max="5121" width="7" style="200" customWidth="1"/>
    <col min="5122" max="5122" width="78.81640625" style="200" customWidth="1"/>
    <col min="5123" max="5123" width="7" style="200" customWidth="1"/>
    <col min="5124" max="5124" width="78.81640625" style="200" customWidth="1"/>
    <col min="5125" max="5376" width="8.81640625" style="200"/>
    <col min="5377" max="5377" width="7" style="200" customWidth="1"/>
    <col min="5378" max="5378" width="78.81640625" style="200" customWidth="1"/>
    <col min="5379" max="5379" width="7" style="200" customWidth="1"/>
    <col min="5380" max="5380" width="78.81640625" style="200" customWidth="1"/>
    <col min="5381" max="5632" width="8.81640625" style="200"/>
    <col min="5633" max="5633" width="7" style="200" customWidth="1"/>
    <col min="5634" max="5634" width="78.81640625" style="200" customWidth="1"/>
    <col min="5635" max="5635" width="7" style="200" customWidth="1"/>
    <col min="5636" max="5636" width="78.81640625" style="200" customWidth="1"/>
    <col min="5637" max="5888" width="8.81640625" style="200"/>
    <col min="5889" max="5889" width="7" style="200" customWidth="1"/>
    <col min="5890" max="5890" width="78.81640625" style="200" customWidth="1"/>
    <col min="5891" max="5891" width="7" style="200" customWidth="1"/>
    <col min="5892" max="5892" width="78.81640625" style="200" customWidth="1"/>
    <col min="5893" max="6144" width="8.81640625" style="200"/>
    <col min="6145" max="6145" width="7" style="200" customWidth="1"/>
    <col min="6146" max="6146" width="78.81640625" style="200" customWidth="1"/>
    <col min="6147" max="6147" width="7" style="200" customWidth="1"/>
    <col min="6148" max="6148" width="78.81640625" style="200" customWidth="1"/>
    <col min="6149" max="6400" width="8.81640625" style="200"/>
    <col min="6401" max="6401" width="7" style="200" customWidth="1"/>
    <col min="6402" max="6402" width="78.81640625" style="200" customWidth="1"/>
    <col min="6403" max="6403" width="7" style="200" customWidth="1"/>
    <col min="6404" max="6404" width="78.81640625" style="200" customWidth="1"/>
    <col min="6405" max="6656" width="8.81640625" style="200"/>
    <col min="6657" max="6657" width="7" style="200" customWidth="1"/>
    <col min="6658" max="6658" width="78.81640625" style="200" customWidth="1"/>
    <col min="6659" max="6659" width="7" style="200" customWidth="1"/>
    <col min="6660" max="6660" width="78.81640625" style="200" customWidth="1"/>
    <col min="6661" max="6912" width="8.81640625" style="200"/>
    <col min="6913" max="6913" width="7" style="200" customWidth="1"/>
    <col min="6914" max="6914" width="78.81640625" style="200" customWidth="1"/>
    <col min="6915" max="6915" width="7" style="200" customWidth="1"/>
    <col min="6916" max="6916" width="78.81640625" style="200" customWidth="1"/>
    <col min="6917" max="7168" width="8.81640625" style="200"/>
    <col min="7169" max="7169" width="7" style="200" customWidth="1"/>
    <col min="7170" max="7170" width="78.81640625" style="200" customWidth="1"/>
    <col min="7171" max="7171" width="7" style="200" customWidth="1"/>
    <col min="7172" max="7172" width="78.81640625" style="200" customWidth="1"/>
    <col min="7173" max="7424" width="8.81640625" style="200"/>
    <col min="7425" max="7425" width="7" style="200" customWidth="1"/>
    <col min="7426" max="7426" width="78.81640625" style="200" customWidth="1"/>
    <col min="7427" max="7427" width="7" style="200" customWidth="1"/>
    <col min="7428" max="7428" width="78.81640625" style="200" customWidth="1"/>
    <col min="7429" max="7680" width="8.81640625" style="200"/>
    <col min="7681" max="7681" width="7" style="200" customWidth="1"/>
    <col min="7682" max="7682" width="78.81640625" style="200" customWidth="1"/>
    <col min="7683" max="7683" width="7" style="200" customWidth="1"/>
    <col min="7684" max="7684" width="78.81640625" style="200" customWidth="1"/>
    <col min="7685" max="7936" width="8.81640625" style="200"/>
    <col min="7937" max="7937" width="7" style="200" customWidth="1"/>
    <col min="7938" max="7938" width="78.81640625" style="200" customWidth="1"/>
    <col min="7939" max="7939" width="7" style="200" customWidth="1"/>
    <col min="7940" max="7940" width="78.81640625" style="200" customWidth="1"/>
    <col min="7941" max="8192" width="8.81640625" style="200"/>
    <col min="8193" max="8193" width="7" style="200" customWidth="1"/>
    <col min="8194" max="8194" width="78.81640625" style="200" customWidth="1"/>
    <col min="8195" max="8195" width="7" style="200" customWidth="1"/>
    <col min="8196" max="8196" width="78.81640625" style="200" customWidth="1"/>
    <col min="8197" max="8448" width="8.81640625" style="200"/>
    <col min="8449" max="8449" width="7" style="200" customWidth="1"/>
    <col min="8450" max="8450" width="78.81640625" style="200" customWidth="1"/>
    <col min="8451" max="8451" width="7" style="200" customWidth="1"/>
    <col min="8452" max="8452" width="78.81640625" style="200" customWidth="1"/>
    <col min="8453" max="8704" width="8.81640625" style="200"/>
    <col min="8705" max="8705" width="7" style="200" customWidth="1"/>
    <col min="8706" max="8706" width="78.81640625" style="200" customWidth="1"/>
    <col min="8707" max="8707" width="7" style="200" customWidth="1"/>
    <col min="8708" max="8708" width="78.81640625" style="200" customWidth="1"/>
    <col min="8709" max="8960" width="8.81640625" style="200"/>
    <col min="8961" max="8961" width="7" style="200" customWidth="1"/>
    <col min="8962" max="8962" width="78.81640625" style="200" customWidth="1"/>
    <col min="8963" max="8963" width="7" style="200" customWidth="1"/>
    <col min="8964" max="8964" width="78.81640625" style="200" customWidth="1"/>
    <col min="8965" max="9216" width="8.81640625" style="200"/>
    <col min="9217" max="9217" width="7" style="200" customWidth="1"/>
    <col min="9218" max="9218" width="78.81640625" style="200" customWidth="1"/>
    <col min="9219" max="9219" width="7" style="200" customWidth="1"/>
    <col min="9220" max="9220" width="78.81640625" style="200" customWidth="1"/>
    <col min="9221" max="9472" width="8.81640625" style="200"/>
    <col min="9473" max="9473" width="7" style="200" customWidth="1"/>
    <col min="9474" max="9474" width="78.81640625" style="200" customWidth="1"/>
    <col min="9475" max="9475" width="7" style="200" customWidth="1"/>
    <col min="9476" max="9476" width="78.81640625" style="200" customWidth="1"/>
    <col min="9477" max="9728" width="8.81640625" style="200"/>
    <col min="9729" max="9729" width="7" style="200" customWidth="1"/>
    <col min="9730" max="9730" width="78.81640625" style="200" customWidth="1"/>
    <col min="9731" max="9731" width="7" style="200" customWidth="1"/>
    <col min="9732" max="9732" width="78.81640625" style="200" customWidth="1"/>
    <col min="9733" max="9984" width="8.81640625" style="200"/>
    <col min="9985" max="9985" width="7" style="200" customWidth="1"/>
    <col min="9986" max="9986" width="78.81640625" style="200" customWidth="1"/>
    <col min="9987" max="9987" width="7" style="200" customWidth="1"/>
    <col min="9988" max="9988" width="78.81640625" style="200" customWidth="1"/>
    <col min="9989" max="10240" width="8.81640625" style="200"/>
    <col min="10241" max="10241" width="7" style="200" customWidth="1"/>
    <col min="10242" max="10242" width="78.81640625" style="200" customWidth="1"/>
    <col min="10243" max="10243" width="7" style="200" customWidth="1"/>
    <col min="10244" max="10244" width="78.81640625" style="200" customWidth="1"/>
    <col min="10245" max="10496" width="8.81640625" style="200"/>
    <col min="10497" max="10497" width="7" style="200" customWidth="1"/>
    <col min="10498" max="10498" width="78.81640625" style="200" customWidth="1"/>
    <col min="10499" max="10499" width="7" style="200" customWidth="1"/>
    <col min="10500" max="10500" width="78.81640625" style="200" customWidth="1"/>
    <col min="10501" max="10752" width="8.81640625" style="200"/>
    <col min="10753" max="10753" width="7" style="200" customWidth="1"/>
    <col min="10754" max="10754" width="78.81640625" style="200" customWidth="1"/>
    <col min="10755" max="10755" width="7" style="200" customWidth="1"/>
    <col min="10756" max="10756" width="78.81640625" style="200" customWidth="1"/>
    <col min="10757" max="11008" width="8.81640625" style="200"/>
    <col min="11009" max="11009" width="7" style="200" customWidth="1"/>
    <col min="11010" max="11010" width="78.81640625" style="200" customWidth="1"/>
    <col min="11011" max="11011" width="7" style="200" customWidth="1"/>
    <col min="11012" max="11012" width="78.81640625" style="200" customWidth="1"/>
    <col min="11013" max="11264" width="8.81640625" style="200"/>
    <col min="11265" max="11265" width="7" style="200" customWidth="1"/>
    <col min="11266" max="11266" width="78.81640625" style="200" customWidth="1"/>
    <col min="11267" max="11267" width="7" style="200" customWidth="1"/>
    <col min="11268" max="11268" width="78.81640625" style="200" customWidth="1"/>
    <col min="11269" max="11520" width="8.81640625" style="200"/>
    <col min="11521" max="11521" width="7" style="200" customWidth="1"/>
    <col min="11522" max="11522" width="78.81640625" style="200" customWidth="1"/>
    <col min="11523" max="11523" width="7" style="200" customWidth="1"/>
    <col min="11524" max="11524" width="78.81640625" style="200" customWidth="1"/>
    <col min="11525" max="11776" width="8.81640625" style="200"/>
    <col min="11777" max="11777" width="7" style="200" customWidth="1"/>
    <col min="11778" max="11778" width="78.81640625" style="200" customWidth="1"/>
    <col min="11779" max="11779" width="7" style="200" customWidth="1"/>
    <col min="11780" max="11780" width="78.81640625" style="200" customWidth="1"/>
    <col min="11781" max="12032" width="8.81640625" style="200"/>
    <col min="12033" max="12033" width="7" style="200" customWidth="1"/>
    <col min="12034" max="12034" width="78.81640625" style="200" customWidth="1"/>
    <col min="12035" max="12035" width="7" style="200" customWidth="1"/>
    <col min="12036" max="12036" width="78.81640625" style="200" customWidth="1"/>
    <col min="12037" max="12288" width="8.81640625" style="200"/>
    <col min="12289" max="12289" width="7" style="200" customWidth="1"/>
    <col min="12290" max="12290" width="78.81640625" style="200" customWidth="1"/>
    <col min="12291" max="12291" width="7" style="200" customWidth="1"/>
    <col min="12292" max="12292" width="78.81640625" style="200" customWidth="1"/>
    <col min="12293" max="12544" width="8.81640625" style="200"/>
    <col min="12545" max="12545" width="7" style="200" customWidth="1"/>
    <col min="12546" max="12546" width="78.81640625" style="200" customWidth="1"/>
    <col min="12547" max="12547" width="7" style="200" customWidth="1"/>
    <col min="12548" max="12548" width="78.81640625" style="200" customWidth="1"/>
    <col min="12549" max="12800" width="8.81640625" style="200"/>
    <col min="12801" max="12801" width="7" style="200" customWidth="1"/>
    <col min="12802" max="12802" width="78.81640625" style="200" customWidth="1"/>
    <col min="12803" max="12803" width="7" style="200" customWidth="1"/>
    <col min="12804" max="12804" width="78.81640625" style="200" customWidth="1"/>
    <col min="12805" max="13056" width="8.81640625" style="200"/>
    <col min="13057" max="13057" width="7" style="200" customWidth="1"/>
    <col min="13058" max="13058" width="78.81640625" style="200" customWidth="1"/>
    <col min="13059" max="13059" width="7" style="200" customWidth="1"/>
    <col min="13060" max="13060" width="78.81640625" style="200" customWidth="1"/>
    <col min="13061" max="13312" width="8.81640625" style="200"/>
    <col min="13313" max="13313" width="7" style="200" customWidth="1"/>
    <col min="13314" max="13314" width="78.81640625" style="200" customWidth="1"/>
    <col min="13315" max="13315" width="7" style="200" customWidth="1"/>
    <col min="13316" max="13316" width="78.81640625" style="200" customWidth="1"/>
    <col min="13317" max="13568" width="8.81640625" style="200"/>
    <col min="13569" max="13569" width="7" style="200" customWidth="1"/>
    <col min="13570" max="13570" width="78.81640625" style="200" customWidth="1"/>
    <col min="13571" max="13571" width="7" style="200" customWidth="1"/>
    <col min="13572" max="13572" width="78.81640625" style="200" customWidth="1"/>
    <col min="13573" max="13824" width="8.81640625" style="200"/>
    <col min="13825" max="13825" width="7" style="200" customWidth="1"/>
    <col min="13826" max="13826" width="78.81640625" style="200" customWidth="1"/>
    <col min="13827" max="13827" width="7" style="200" customWidth="1"/>
    <col min="13828" max="13828" width="78.81640625" style="200" customWidth="1"/>
    <col min="13829" max="14080" width="8.81640625" style="200"/>
    <col min="14081" max="14081" width="7" style="200" customWidth="1"/>
    <col min="14082" max="14082" width="78.81640625" style="200" customWidth="1"/>
    <col min="14083" max="14083" width="7" style="200" customWidth="1"/>
    <col min="14084" max="14084" width="78.81640625" style="200" customWidth="1"/>
    <col min="14085" max="14336" width="8.81640625" style="200"/>
    <col min="14337" max="14337" width="7" style="200" customWidth="1"/>
    <col min="14338" max="14338" width="78.81640625" style="200" customWidth="1"/>
    <col min="14339" max="14339" width="7" style="200" customWidth="1"/>
    <col min="14340" max="14340" width="78.81640625" style="200" customWidth="1"/>
    <col min="14341" max="14592" width="8.81640625" style="200"/>
    <col min="14593" max="14593" width="7" style="200" customWidth="1"/>
    <col min="14594" max="14594" width="78.81640625" style="200" customWidth="1"/>
    <col min="14595" max="14595" width="7" style="200" customWidth="1"/>
    <col min="14596" max="14596" width="78.81640625" style="200" customWidth="1"/>
    <col min="14597" max="14848" width="8.81640625" style="200"/>
    <col min="14849" max="14849" width="7" style="200" customWidth="1"/>
    <col min="14850" max="14850" width="78.81640625" style="200" customWidth="1"/>
    <col min="14851" max="14851" width="7" style="200" customWidth="1"/>
    <col min="14852" max="14852" width="78.81640625" style="200" customWidth="1"/>
    <col min="14853" max="15104" width="8.81640625" style="200"/>
    <col min="15105" max="15105" width="7" style="200" customWidth="1"/>
    <col min="15106" max="15106" width="78.81640625" style="200" customWidth="1"/>
    <col min="15107" max="15107" width="7" style="200" customWidth="1"/>
    <col min="15108" max="15108" width="78.81640625" style="200" customWidth="1"/>
    <col min="15109" max="15360" width="8.81640625" style="200"/>
    <col min="15361" max="15361" width="7" style="200" customWidth="1"/>
    <col min="15362" max="15362" width="78.81640625" style="200" customWidth="1"/>
    <col min="15363" max="15363" width="7" style="200" customWidth="1"/>
    <col min="15364" max="15364" width="78.81640625" style="200" customWidth="1"/>
    <col min="15365" max="15616" width="8.81640625" style="200"/>
    <col min="15617" max="15617" width="7" style="200" customWidth="1"/>
    <col min="15618" max="15618" width="78.81640625" style="200" customWidth="1"/>
    <col min="15619" max="15619" width="7" style="200" customWidth="1"/>
    <col min="15620" max="15620" width="78.81640625" style="200" customWidth="1"/>
    <col min="15621" max="15872" width="8.81640625" style="200"/>
    <col min="15873" max="15873" width="7" style="200" customWidth="1"/>
    <col min="15874" max="15874" width="78.81640625" style="200" customWidth="1"/>
    <col min="15875" max="15875" width="7" style="200" customWidth="1"/>
    <col min="15876" max="15876" width="78.81640625" style="200" customWidth="1"/>
    <col min="15877" max="16128" width="8.81640625" style="200"/>
    <col min="16129" max="16129" width="7" style="200" customWidth="1"/>
    <col min="16130" max="16130" width="78.81640625" style="200" customWidth="1"/>
    <col min="16131" max="16131" width="7" style="200" customWidth="1"/>
    <col min="16132" max="16132" width="78.81640625" style="200" customWidth="1"/>
    <col min="16133" max="16384" width="8.81640625" style="200"/>
  </cols>
  <sheetData>
    <row r="1" spans="1:4">
      <c r="A1" s="290">
        <v>3</v>
      </c>
      <c r="B1" s="291" t="s">
        <v>2176</v>
      </c>
      <c r="C1" s="290">
        <v>3</v>
      </c>
      <c r="D1" s="291" t="s">
        <v>2712</v>
      </c>
    </row>
    <row r="2" spans="1:4">
      <c r="A2" s="292">
        <v>3.1</v>
      </c>
      <c r="B2" s="293" t="s">
        <v>575</v>
      </c>
      <c r="C2" s="292">
        <v>3.1</v>
      </c>
      <c r="D2" s="293" t="s">
        <v>2713</v>
      </c>
    </row>
    <row r="3" spans="1:4">
      <c r="A3" s="294"/>
      <c r="B3" s="278" t="s">
        <v>576</v>
      </c>
      <c r="C3" s="294"/>
      <c r="D3" s="278" t="s">
        <v>2714</v>
      </c>
    </row>
    <row r="4" spans="1:4">
      <c r="A4" s="294"/>
      <c r="B4" s="276" t="s">
        <v>2715</v>
      </c>
      <c r="C4" s="294"/>
      <c r="D4" s="276" t="s">
        <v>2716</v>
      </c>
    </row>
    <row r="5" spans="1:4">
      <c r="A5" s="294"/>
      <c r="B5" s="278" t="s">
        <v>2717</v>
      </c>
      <c r="C5" s="294"/>
      <c r="D5" s="278" t="s">
        <v>2718</v>
      </c>
    </row>
    <row r="6" spans="1:4">
      <c r="A6" s="294"/>
      <c r="B6" s="276" t="s">
        <v>2719</v>
      </c>
      <c r="C6" s="294"/>
      <c r="D6" s="428" t="s">
        <v>2720</v>
      </c>
    </row>
    <row r="7" spans="1:4">
      <c r="A7" s="294"/>
      <c r="B7" s="278"/>
      <c r="C7" s="294"/>
      <c r="D7" s="278"/>
    </row>
    <row r="8" spans="1:4">
      <c r="A8" s="294"/>
      <c r="B8" s="278" t="s">
        <v>577</v>
      </c>
      <c r="C8" s="294"/>
      <c r="D8" s="278" t="s">
        <v>2721</v>
      </c>
    </row>
    <row r="9" spans="1:4">
      <c r="A9" s="294"/>
      <c r="B9" s="276" t="s">
        <v>2722</v>
      </c>
      <c r="C9" s="294"/>
      <c r="D9" s="276" t="s">
        <v>2723</v>
      </c>
    </row>
    <row r="10" spans="1:4">
      <c r="A10" s="294"/>
      <c r="B10" s="276" t="s">
        <v>2724</v>
      </c>
      <c r="C10" s="299"/>
      <c r="D10" s="276" t="s">
        <v>2725</v>
      </c>
    </row>
    <row r="11" spans="1:4">
      <c r="A11" s="294"/>
      <c r="B11" s="276" t="s">
        <v>2726</v>
      </c>
      <c r="C11" s="299"/>
      <c r="D11" s="276" t="s">
        <v>2727</v>
      </c>
    </row>
    <row r="12" spans="1:4">
      <c r="A12" s="294"/>
      <c r="B12" s="276" t="s">
        <v>2728</v>
      </c>
      <c r="C12" s="299"/>
      <c r="D12" s="276" t="s">
        <v>2729</v>
      </c>
    </row>
    <row r="13" spans="1:4">
      <c r="A13" s="294"/>
      <c r="B13" s="276" t="s">
        <v>2730</v>
      </c>
      <c r="C13" s="299"/>
      <c r="D13" s="276" t="s">
        <v>2731</v>
      </c>
    </row>
    <row r="14" spans="1:4">
      <c r="A14" s="294"/>
      <c r="B14" s="276" t="s">
        <v>2732</v>
      </c>
      <c r="C14" s="299"/>
      <c r="D14" s="276" t="s">
        <v>2733</v>
      </c>
    </row>
    <row r="15" spans="1:4">
      <c r="A15" s="294"/>
      <c r="B15" s="276" t="s">
        <v>2734</v>
      </c>
      <c r="C15" s="299"/>
      <c r="D15" s="276" t="s">
        <v>2735</v>
      </c>
    </row>
    <row r="16" spans="1:4">
      <c r="A16" s="294"/>
      <c r="B16" s="276" t="s">
        <v>2736</v>
      </c>
      <c r="C16" s="299"/>
      <c r="D16" s="276" t="s">
        <v>2737</v>
      </c>
    </row>
    <row r="17" spans="1:4">
      <c r="A17" s="294"/>
      <c r="B17" s="276" t="s">
        <v>2738</v>
      </c>
      <c r="C17" s="299"/>
      <c r="D17" s="276" t="s">
        <v>2739</v>
      </c>
    </row>
    <row r="18" spans="1:4">
      <c r="A18" s="294"/>
      <c r="B18" s="276" t="s">
        <v>2740</v>
      </c>
      <c r="C18" s="299"/>
      <c r="D18" s="276" t="s">
        <v>2741</v>
      </c>
    </row>
    <row r="19" spans="1:4">
      <c r="A19" s="294"/>
      <c r="B19" s="276" t="s">
        <v>2742</v>
      </c>
      <c r="C19" s="299"/>
      <c r="D19" s="276" t="s">
        <v>2743</v>
      </c>
    </row>
    <row r="20" spans="1:4">
      <c r="A20" s="294"/>
      <c r="B20" s="277"/>
      <c r="C20" s="299"/>
      <c r="D20" s="276"/>
    </row>
    <row r="21" spans="1:4">
      <c r="A21" s="294"/>
      <c r="B21" s="278" t="s">
        <v>578</v>
      </c>
      <c r="C21" s="299"/>
      <c r="D21" s="278" t="s">
        <v>2744</v>
      </c>
    </row>
    <row r="22" spans="1:4" ht="26">
      <c r="A22" s="294"/>
      <c r="B22" s="276" t="s">
        <v>2745</v>
      </c>
      <c r="C22" s="299"/>
      <c r="D22" s="276" t="s">
        <v>2746</v>
      </c>
    </row>
    <row r="23" spans="1:4">
      <c r="A23" s="299"/>
      <c r="B23" s="276"/>
      <c r="C23" s="299"/>
      <c r="D23" s="276"/>
    </row>
    <row r="24" spans="1:4">
      <c r="A24" s="292">
        <v>3.2</v>
      </c>
      <c r="B24" s="296" t="s">
        <v>2747</v>
      </c>
      <c r="C24" s="292">
        <v>3.2</v>
      </c>
      <c r="D24" s="296" t="s">
        <v>2748</v>
      </c>
    </row>
    <row r="25" spans="1:4">
      <c r="A25" s="294"/>
      <c r="B25" s="276" t="s">
        <v>2749</v>
      </c>
      <c r="C25" s="294"/>
      <c r="D25" s="276" t="s">
        <v>2750</v>
      </c>
    </row>
    <row r="26" spans="1:4" ht="91" customHeight="1">
      <c r="A26" s="294"/>
      <c r="B26" s="276" t="s">
        <v>2751</v>
      </c>
      <c r="C26" s="294"/>
      <c r="D26" s="276" t="s">
        <v>2752</v>
      </c>
    </row>
    <row r="27" spans="1:4" ht="104">
      <c r="A27" s="294"/>
      <c r="B27" s="266" t="s">
        <v>2753</v>
      </c>
      <c r="C27" s="294"/>
      <c r="D27" s="276" t="s">
        <v>2754</v>
      </c>
    </row>
    <row r="28" spans="1:4">
      <c r="A28" s="294"/>
      <c r="B28" s="276" t="s">
        <v>2755</v>
      </c>
      <c r="C28" s="294"/>
      <c r="D28" s="429" t="s">
        <v>2756</v>
      </c>
    </row>
    <row r="29" spans="1:4">
      <c r="A29" s="294"/>
      <c r="B29" s="276"/>
      <c r="C29" s="294"/>
      <c r="D29" s="276"/>
    </row>
    <row r="30" spans="1:4">
      <c r="A30" s="295" t="s">
        <v>126</v>
      </c>
      <c r="B30" s="278" t="s">
        <v>579</v>
      </c>
      <c r="C30" s="295" t="s">
        <v>126</v>
      </c>
      <c r="D30" s="278" t="s">
        <v>2757</v>
      </c>
    </row>
    <row r="31" spans="1:4">
      <c r="A31" s="295"/>
      <c r="B31" s="276" t="s">
        <v>2579</v>
      </c>
      <c r="C31" s="295"/>
      <c r="D31" s="276" t="str">
        <f>B31</f>
        <v>Karina Kitnaes</v>
      </c>
    </row>
    <row r="32" spans="1:4">
      <c r="A32" s="294"/>
      <c r="B32" s="276"/>
      <c r="C32" s="294"/>
      <c r="D32" s="276"/>
    </row>
    <row r="33" spans="1:4">
      <c r="A33" s="292">
        <v>3.3</v>
      </c>
      <c r="B33" s="296" t="s">
        <v>580</v>
      </c>
      <c r="C33" s="292">
        <v>3.3</v>
      </c>
      <c r="D33" s="296" t="s">
        <v>2164</v>
      </c>
    </row>
    <row r="34" spans="1:4">
      <c r="A34" s="294"/>
      <c r="B34" s="276" t="s">
        <v>2612</v>
      </c>
      <c r="C34" s="294"/>
      <c r="D34" s="276" t="s">
        <v>2612</v>
      </c>
    </row>
    <row r="35" spans="1:4">
      <c r="A35" s="294"/>
      <c r="B35" s="277"/>
      <c r="C35" s="294"/>
      <c r="D35" s="276"/>
    </row>
    <row r="36" spans="1:4">
      <c r="A36" s="292">
        <v>3.4</v>
      </c>
      <c r="B36" s="296" t="s">
        <v>581</v>
      </c>
      <c r="C36" s="292">
        <v>3.4</v>
      </c>
      <c r="D36" s="296" t="s">
        <v>2758</v>
      </c>
    </row>
    <row r="37" spans="1:4">
      <c r="A37" s="294"/>
      <c r="B37" s="276" t="s">
        <v>582</v>
      </c>
      <c r="C37" s="294"/>
      <c r="D37" s="276" t="s">
        <v>2759</v>
      </c>
    </row>
    <row r="38" spans="1:4">
      <c r="A38" s="294"/>
      <c r="B38" s="276"/>
      <c r="C38" s="294"/>
      <c r="D38" s="276"/>
    </row>
    <row r="39" spans="1:4">
      <c r="A39" s="292">
        <v>3.5</v>
      </c>
      <c r="B39" s="296" t="s">
        <v>583</v>
      </c>
      <c r="C39" s="292">
        <v>3.5</v>
      </c>
      <c r="D39" s="296" t="s">
        <v>2760</v>
      </c>
    </row>
    <row r="40" spans="1:4" ht="78">
      <c r="A40" s="294"/>
      <c r="B40" s="297" t="s">
        <v>2761</v>
      </c>
      <c r="C40" s="294"/>
      <c r="D40" s="430" t="s">
        <v>2762</v>
      </c>
    </row>
    <row r="41" spans="1:4">
      <c r="A41" s="294"/>
      <c r="B41" s="276"/>
      <c r="C41" s="294"/>
      <c r="D41" s="276"/>
    </row>
    <row r="42" spans="1:4">
      <c r="A42" s="292">
        <v>3.6</v>
      </c>
      <c r="B42" s="296" t="s">
        <v>584</v>
      </c>
      <c r="C42" s="292">
        <v>3.6</v>
      </c>
      <c r="D42" s="296" t="s">
        <v>2763</v>
      </c>
    </row>
    <row r="43" spans="1:4" ht="26">
      <c r="A43" s="294"/>
      <c r="B43" s="265" t="s">
        <v>2764</v>
      </c>
      <c r="C43" s="299"/>
      <c r="D43" s="119" t="s">
        <v>2765</v>
      </c>
    </row>
    <row r="44" spans="1:4" ht="182">
      <c r="A44" s="294"/>
      <c r="B44" s="266" t="s">
        <v>2766</v>
      </c>
      <c r="C44" s="299"/>
      <c r="D44" s="266" t="s">
        <v>2767</v>
      </c>
    </row>
    <row r="45" spans="1:4" ht="143">
      <c r="A45" s="294"/>
      <c r="B45" s="266" t="s">
        <v>2768</v>
      </c>
      <c r="C45" s="299"/>
      <c r="D45" s="266" t="s">
        <v>2769</v>
      </c>
    </row>
    <row r="46" spans="1:4" ht="182">
      <c r="A46" s="294"/>
      <c r="B46" s="266" t="s">
        <v>2770</v>
      </c>
      <c r="C46" s="299"/>
      <c r="D46" s="266" t="s">
        <v>2771</v>
      </c>
    </row>
    <row r="47" spans="1:4" ht="117">
      <c r="A47" s="294"/>
      <c r="B47" s="266" t="s">
        <v>2772</v>
      </c>
      <c r="C47" s="299"/>
      <c r="D47" s="266" t="s">
        <v>2773</v>
      </c>
    </row>
    <row r="48" spans="1:4" ht="104">
      <c r="A48" s="294"/>
      <c r="B48" s="266" t="s">
        <v>2774</v>
      </c>
      <c r="C48" s="299"/>
      <c r="D48" s="266" t="s">
        <v>2775</v>
      </c>
    </row>
    <row r="49" spans="1:4" ht="143">
      <c r="A49" s="294"/>
      <c r="B49" s="266" t="s">
        <v>2776</v>
      </c>
      <c r="C49" s="299"/>
      <c r="D49" s="266" t="s">
        <v>2777</v>
      </c>
    </row>
    <row r="50" spans="1:4">
      <c r="A50" s="299"/>
      <c r="B50" s="276"/>
      <c r="C50" s="299"/>
      <c r="D50" s="276"/>
    </row>
    <row r="51" spans="1:4">
      <c r="A51" s="292">
        <v>3.7</v>
      </c>
      <c r="B51" s="296" t="s">
        <v>2778</v>
      </c>
      <c r="C51" s="292">
        <v>3.7</v>
      </c>
      <c r="D51" s="296" t="s">
        <v>2779</v>
      </c>
    </row>
    <row r="52" spans="1:4" ht="26">
      <c r="A52" s="298"/>
      <c r="B52" s="276" t="s">
        <v>2909</v>
      </c>
      <c r="C52" s="298"/>
      <c r="D52" s="276" t="s">
        <v>2780</v>
      </c>
    </row>
    <row r="53" spans="1:4" ht="26">
      <c r="A53" s="298" t="s">
        <v>2781</v>
      </c>
      <c r="B53" s="276" t="s">
        <v>2782</v>
      </c>
      <c r="C53" s="298" t="s">
        <v>2783</v>
      </c>
      <c r="D53" s="276" t="s">
        <v>2784</v>
      </c>
    </row>
    <row r="54" spans="1:4" ht="26">
      <c r="A54" s="298" t="s">
        <v>2781</v>
      </c>
      <c r="B54" s="276" t="s">
        <v>2785</v>
      </c>
      <c r="C54" s="298" t="s">
        <v>2783</v>
      </c>
      <c r="D54" s="276" t="s">
        <v>2786</v>
      </c>
    </row>
    <row r="55" spans="1:4">
      <c r="A55" s="298" t="s">
        <v>2781</v>
      </c>
      <c r="B55" s="276" t="s">
        <v>2787</v>
      </c>
      <c r="C55" s="298" t="s">
        <v>2783</v>
      </c>
      <c r="D55" s="276" t="s">
        <v>2788</v>
      </c>
    </row>
    <row r="56" spans="1:4">
      <c r="A56" s="298"/>
      <c r="B56" s="276"/>
      <c r="C56" s="298"/>
      <c r="D56" s="276"/>
    </row>
    <row r="57" spans="1:4">
      <c r="A57" s="295" t="s">
        <v>146</v>
      </c>
      <c r="B57" s="278" t="s">
        <v>586</v>
      </c>
      <c r="C57" s="295" t="s">
        <v>146</v>
      </c>
      <c r="D57" s="278" t="s">
        <v>2789</v>
      </c>
    </row>
    <row r="58" spans="1:4">
      <c r="A58" s="298"/>
      <c r="B58" s="276" t="s">
        <v>90</v>
      </c>
      <c r="C58" s="298"/>
      <c r="D58" s="276" t="s">
        <v>2790</v>
      </c>
    </row>
  </sheetData>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41CEF9-BA69-4005-8A10-48ABA519A150}">
  <dimension ref="A1:F45"/>
  <sheetViews>
    <sheetView zoomScale="90" zoomScaleNormal="90" workbookViewId="0">
      <selection activeCell="B10" sqref="B10:C10"/>
    </sheetView>
  </sheetViews>
  <sheetFormatPr defaultRowHeight="14.5"/>
  <cols>
    <col min="1" max="1" width="7" style="200" customWidth="1"/>
    <col min="2" max="2" width="9.453125" style="200" customWidth="1"/>
    <col min="3" max="3" width="80.453125" style="200" customWidth="1"/>
    <col min="4" max="4" width="7" style="200" customWidth="1"/>
    <col min="5" max="5" width="10" style="200" customWidth="1"/>
    <col min="6" max="6" width="80.453125" style="200" customWidth="1"/>
    <col min="7" max="256" width="8.81640625" style="200"/>
    <col min="257" max="257" width="7" style="200" customWidth="1"/>
    <col min="258" max="258" width="9.453125" style="200" customWidth="1"/>
    <col min="259" max="259" width="80.453125" style="200" customWidth="1"/>
    <col min="260" max="260" width="7" style="200" customWidth="1"/>
    <col min="261" max="261" width="10" style="200" customWidth="1"/>
    <col min="262" max="262" width="80.453125" style="200" customWidth="1"/>
    <col min="263" max="512" width="8.81640625" style="200"/>
    <col min="513" max="513" width="7" style="200" customWidth="1"/>
    <col min="514" max="514" width="9.453125" style="200" customWidth="1"/>
    <col min="515" max="515" width="80.453125" style="200" customWidth="1"/>
    <col min="516" max="516" width="7" style="200" customWidth="1"/>
    <col min="517" max="517" width="10" style="200" customWidth="1"/>
    <col min="518" max="518" width="80.453125" style="200" customWidth="1"/>
    <col min="519" max="768" width="8.81640625" style="200"/>
    <col min="769" max="769" width="7" style="200" customWidth="1"/>
    <col min="770" max="770" width="9.453125" style="200" customWidth="1"/>
    <col min="771" max="771" width="80.453125" style="200" customWidth="1"/>
    <col min="772" max="772" width="7" style="200" customWidth="1"/>
    <col min="773" max="773" width="10" style="200" customWidth="1"/>
    <col min="774" max="774" width="80.453125" style="200" customWidth="1"/>
    <col min="775" max="1024" width="8.81640625" style="200"/>
    <col min="1025" max="1025" width="7" style="200" customWidth="1"/>
    <col min="1026" max="1026" width="9.453125" style="200" customWidth="1"/>
    <col min="1027" max="1027" width="80.453125" style="200" customWidth="1"/>
    <col min="1028" max="1028" width="7" style="200" customWidth="1"/>
    <col min="1029" max="1029" width="10" style="200" customWidth="1"/>
    <col min="1030" max="1030" width="80.453125" style="200" customWidth="1"/>
    <col min="1031" max="1280" width="8.81640625" style="200"/>
    <col min="1281" max="1281" width="7" style="200" customWidth="1"/>
    <col min="1282" max="1282" width="9.453125" style="200" customWidth="1"/>
    <col min="1283" max="1283" width="80.453125" style="200" customWidth="1"/>
    <col min="1284" max="1284" width="7" style="200" customWidth="1"/>
    <col min="1285" max="1285" width="10" style="200" customWidth="1"/>
    <col min="1286" max="1286" width="80.453125" style="200" customWidth="1"/>
    <col min="1287" max="1536" width="8.81640625" style="200"/>
    <col min="1537" max="1537" width="7" style="200" customWidth="1"/>
    <col min="1538" max="1538" width="9.453125" style="200" customWidth="1"/>
    <col min="1539" max="1539" width="80.453125" style="200" customWidth="1"/>
    <col min="1540" max="1540" width="7" style="200" customWidth="1"/>
    <col min="1541" max="1541" width="10" style="200" customWidth="1"/>
    <col min="1542" max="1542" width="80.453125" style="200" customWidth="1"/>
    <col min="1543" max="1792" width="8.81640625" style="200"/>
    <col min="1793" max="1793" width="7" style="200" customWidth="1"/>
    <col min="1794" max="1794" width="9.453125" style="200" customWidth="1"/>
    <col min="1795" max="1795" width="80.453125" style="200" customWidth="1"/>
    <col min="1796" max="1796" width="7" style="200" customWidth="1"/>
    <col min="1797" max="1797" width="10" style="200" customWidth="1"/>
    <col min="1798" max="1798" width="80.453125" style="200" customWidth="1"/>
    <col min="1799" max="2048" width="8.81640625" style="200"/>
    <col min="2049" max="2049" width="7" style="200" customWidth="1"/>
    <col min="2050" max="2050" width="9.453125" style="200" customWidth="1"/>
    <col min="2051" max="2051" width="80.453125" style="200" customWidth="1"/>
    <col min="2052" max="2052" width="7" style="200" customWidth="1"/>
    <col min="2053" max="2053" width="10" style="200" customWidth="1"/>
    <col min="2054" max="2054" width="80.453125" style="200" customWidth="1"/>
    <col min="2055" max="2304" width="8.81640625" style="200"/>
    <col min="2305" max="2305" width="7" style="200" customWidth="1"/>
    <col min="2306" max="2306" width="9.453125" style="200" customWidth="1"/>
    <col min="2307" max="2307" width="80.453125" style="200" customWidth="1"/>
    <col min="2308" max="2308" width="7" style="200" customWidth="1"/>
    <col min="2309" max="2309" width="10" style="200" customWidth="1"/>
    <col min="2310" max="2310" width="80.453125" style="200" customWidth="1"/>
    <col min="2311" max="2560" width="8.81640625" style="200"/>
    <col min="2561" max="2561" width="7" style="200" customWidth="1"/>
    <col min="2562" max="2562" width="9.453125" style="200" customWidth="1"/>
    <col min="2563" max="2563" width="80.453125" style="200" customWidth="1"/>
    <col min="2564" max="2564" width="7" style="200" customWidth="1"/>
    <col min="2565" max="2565" width="10" style="200" customWidth="1"/>
    <col min="2566" max="2566" width="80.453125" style="200" customWidth="1"/>
    <col min="2567" max="2816" width="8.81640625" style="200"/>
    <col min="2817" max="2817" width="7" style="200" customWidth="1"/>
    <col min="2818" max="2818" width="9.453125" style="200" customWidth="1"/>
    <col min="2819" max="2819" width="80.453125" style="200" customWidth="1"/>
    <col min="2820" max="2820" width="7" style="200" customWidth="1"/>
    <col min="2821" max="2821" width="10" style="200" customWidth="1"/>
    <col min="2822" max="2822" width="80.453125" style="200" customWidth="1"/>
    <col min="2823" max="3072" width="8.81640625" style="200"/>
    <col min="3073" max="3073" width="7" style="200" customWidth="1"/>
    <col min="3074" max="3074" width="9.453125" style="200" customWidth="1"/>
    <col min="3075" max="3075" width="80.453125" style="200" customWidth="1"/>
    <col min="3076" max="3076" width="7" style="200" customWidth="1"/>
    <col min="3077" max="3077" width="10" style="200" customWidth="1"/>
    <col min="3078" max="3078" width="80.453125" style="200" customWidth="1"/>
    <col min="3079" max="3328" width="8.81640625" style="200"/>
    <col min="3329" max="3329" width="7" style="200" customWidth="1"/>
    <col min="3330" max="3330" width="9.453125" style="200" customWidth="1"/>
    <col min="3331" max="3331" width="80.453125" style="200" customWidth="1"/>
    <col min="3332" max="3332" width="7" style="200" customWidth="1"/>
    <col min="3333" max="3333" width="10" style="200" customWidth="1"/>
    <col min="3334" max="3334" width="80.453125" style="200" customWidth="1"/>
    <col min="3335" max="3584" width="8.81640625" style="200"/>
    <col min="3585" max="3585" width="7" style="200" customWidth="1"/>
    <col min="3586" max="3586" width="9.453125" style="200" customWidth="1"/>
    <col min="3587" max="3587" width="80.453125" style="200" customWidth="1"/>
    <col min="3588" max="3588" width="7" style="200" customWidth="1"/>
    <col min="3589" max="3589" width="10" style="200" customWidth="1"/>
    <col min="3590" max="3590" width="80.453125" style="200" customWidth="1"/>
    <col min="3591" max="3840" width="8.81640625" style="200"/>
    <col min="3841" max="3841" width="7" style="200" customWidth="1"/>
    <col min="3842" max="3842" width="9.453125" style="200" customWidth="1"/>
    <col min="3843" max="3843" width="80.453125" style="200" customWidth="1"/>
    <col min="3844" max="3844" width="7" style="200" customWidth="1"/>
    <col min="3845" max="3845" width="10" style="200" customWidth="1"/>
    <col min="3846" max="3846" width="80.453125" style="200" customWidth="1"/>
    <col min="3847" max="4096" width="8.81640625" style="200"/>
    <col min="4097" max="4097" width="7" style="200" customWidth="1"/>
    <col min="4098" max="4098" width="9.453125" style="200" customWidth="1"/>
    <col min="4099" max="4099" width="80.453125" style="200" customWidth="1"/>
    <col min="4100" max="4100" width="7" style="200" customWidth="1"/>
    <col min="4101" max="4101" width="10" style="200" customWidth="1"/>
    <col min="4102" max="4102" width="80.453125" style="200" customWidth="1"/>
    <col min="4103" max="4352" width="8.81640625" style="200"/>
    <col min="4353" max="4353" width="7" style="200" customWidth="1"/>
    <col min="4354" max="4354" width="9.453125" style="200" customWidth="1"/>
    <col min="4355" max="4355" width="80.453125" style="200" customWidth="1"/>
    <col min="4356" max="4356" width="7" style="200" customWidth="1"/>
    <col min="4357" max="4357" width="10" style="200" customWidth="1"/>
    <col min="4358" max="4358" width="80.453125" style="200" customWidth="1"/>
    <col min="4359" max="4608" width="8.81640625" style="200"/>
    <col min="4609" max="4609" width="7" style="200" customWidth="1"/>
    <col min="4610" max="4610" width="9.453125" style="200" customWidth="1"/>
    <col min="4611" max="4611" width="80.453125" style="200" customWidth="1"/>
    <col min="4612" max="4612" width="7" style="200" customWidth="1"/>
    <col min="4613" max="4613" width="10" style="200" customWidth="1"/>
    <col min="4614" max="4614" width="80.453125" style="200" customWidth="1"/>
    <col min="4615" max="4864" width="8.81640625" style="200"/>
    <col min="4865" max="4865" width="7" style="200" customWidth="1"/>
    <col min="4866" max="4866" width="9.453125" style="200" customWidth="1"/>
    <col min="4867" max="4867" width="80.453125" style="200" customWidth="1"/>
    <col min="4868" max="4868" width="7" style="200" customWidth="1"/>
    <col min="4869" max="4869" width="10" style="200" customWidth="1"/>
    <col min="4870" max="4870" width="80.453125" style="200" customWidth="1"/>
    <col min="4871" max="5120" width="8.81640625" style="200"/>
    <col min="5121" max="5121" width="7" style="200" customWidth="1"/>
    <col min="5122" max="5122" width="9.453125" style="200" customWidth="1"/>
    <col min="5123" max="5123" width="80.453125" style="200" customWidth="1"/>
    <col min="5124" max="5124" width="7" style="200" customWidth="1"/>
    <col min="5125" max="5125" width="10" style="200" customWidth="1"/>
    <col min="5126" max="5126" width="80.453125" style="200" customWidth="1"/>
    <col min="5127" max="5376" width="8.81640625" style="200"/>
    <col min="5377" max="5377" width="7" style="200" customWidth="1"/>
    <col min="5378" max="5378" width="9.453125" style="200" customWidth="1"/>
    <col min="5379" max="5379" width="80.453125" style="200" customWidth="1"/>
    <col min="5380" max="5380" width="7" style="200" customWidth="1"/>
    <col min="5381" max="5381" width="10" style="200" customWidth="1"/>
    <col min="5382" max="5382" width="80.453125" style="200" customWidth="1"/>
    <col min="5383" max="5632" width="8.81640625" style="200"/>
    <col min="5633" max="5633" width="7" style="200" customWidth="1"/>
    <col min="5634" max="5634" width="9.453125" style="200" customWidth="1"/>
    <col min="5635" max="5635" width="80.453125" style="200" customWidth="1"/>
    <col min="5636" max="5636" width="7" style="200" customWidth="1"/>
    <col min="5637" max="5637" width="10" style="200" customWidth="1"/>
    <col min="5638" max="5638" width="80.453125" style="200" customWidth="1"/>
    <col min="5639" max="5888" width="8.81640625" style="200"/>
    <col min="5889" max="5889" width="7" style="200" customWidth="1"/>
    <col min="5890" max="5890" width="9.453125" style="200" customWidth="1"/>
    <col min="5891" max="5891" width="80.453125" style="200" customWidth="1"/>
    <col min="5892" max="5892" width="7" style="200" customWidth="1"/>
    <col min="5893" max="5893" width="10" style="200" customWidth="1"/>
    <col min="5894" max="5894" width="80.453125" style="200" customWidth="1"/>
    <col min="5895" max="6144" width="8.81640625" style="200"/>
    <col min="6145" max="6145" width="7" style="200" customWidth="1"/>
    <col min="6146" max="6146" width="9.453125" style="200" customWidth="1"/>
    <col min="6147" max="6147" width="80.453125" style="200" customWidth="1"/>
    <col min="6148" max="6148" width="7" style="200" customWidth="1"/>
    <col min="6149" max="6149" width="10" style="200" customWidth="1"/>
    <col min="6150" max="6150" width="80.453125" style="200" customWidth="1"/>
    <col min="6151" max="6400" width="8.81640625" style="200"/>
    <col min="6401" max="6401" width="7" style="200" customWidth="1"/>
    <col min="6402" max="6402" width="9.453125" style="200" customWidth="1"/>
    <col min="6403" max="6403" width="80.453125" style="200" customWidth="1"/>
    <col min="6404" max="6404" width="7" style="200" customWidth="1"/>
    <col min="6405" max="6405" width="10" style="200" customWidth="1"/>
    <col min="6406" max="6406" width="80.453125" style="200" customWidth="1"/>
    <col min="6407" max="6656" width="8.81640625" style="200"/>
    <col min="6657" max="6657" width="7" style="200" customWidth="1"/>
    <col min="6658" max="6658" width="9.453125" style="200" customWidth="1"/>
    <col min="6659" max="6659" width="80.453125" style="200" customWidth="1"/>
    <col min="6660" max="6660" width="7" style="200" customWidth="1"/>
    <col min="6661" max="6661" width="10" style="200" customWidth="1"/>
    <col min="6662" max="6662" width="80.453125" style="200" customWidth="1"/>
    <col min="6663" max="6912" width="8.81640625" style="200"/>
    <col min="6913" max="6913" width="7" style="200" customWidth="1"/>
    <col min="6914" max="6914" width="9.453125" style="200" customWidth="1"/>
    <col min="6915" max="6915" width="80.453125" style="200" customWidth="1"/>
    <col min="6916" max="6916" width="7" style="200" customWidth="1"/>
    <col min="6917" max="6917" width="10" style="200" customWidth="1"/>
    <col min="6918" max="6918" width="80.453125" style="200" customWidth="1"/>
    <col min="6919" max="7168" width="8.81640625" style="200"/>
    <col min="7169" max="7169" width="7" style="200" customWidth="1"/>
    <col min="7170" max="7170" width="9.453125" style="200" customWidth="1"/>
    <col min="7171" max="7171" width="80.453125" style="200" customWidth="1"/>
    <col min="7172" max="7172" width="7" style="200" customWidth="1"/>
    <col min="7173" max="7173" width="10" style="200" customWidth="1"/>
    <col min="7174" max="7174" width="80.453125" style="200" customWidth="1"/>
    <col min="7175" max="7424" width="8.81640625" style="200"/>
    <col min="7425" max="7425" width="7" style="200" customWidth="1"/>
    <col min="7426" max="7426" width="9.453125" style="200" customWidth="1"/>
    <col min="7427" max="7427" width="80.453125" style="200" customWidth="1"/>
    <col min="7428" max="7428" width="7" style="200" customWidth="1"/>
    <col min="7429" max="7429" width="10" style="200" customWidth="1"/>
    <col min="7430" max="7430" width="80.453125" style="200" customWidth="1"/>
    <col min="7431" max="7680" width="8.81640625" style="200"/>
    <col min="7681" max="7681" width="7" style="200" customWidth="1"/>
    <col min="7682" max="7682" width="9.453125" style="200" customWidth="1"/>
    <col min="7683" max="7683" width="80.453125" style="200" customWidth="1"/>
    <col min="7684" max="7684" width="7" style="200" customWidth="1"/>
    <col min="7685" max="7685" width="10" style="200" customWidth="1"/>
    <col min="7686" max="7686" width="80.453125" style="200" customWidth="1"/>
    <col min="7687" max="7936" width="8.81640625" style="200"/>
    <col min="7937" max="7937" width="7" style="200" customWidth="1"/>
    <col min="7938" max="7938" width="9.453125" style="200" customWidth="1"/>
    <col min="7939" max="7939" width="80.453125" style="200" customWidth="1"/>
    <col min="7940" max="7940" width="7" style="200" customWidth="1"/>
    <col min="7941" max="7941" width="10" style="200" customWidth="1"/>
    <col min="7942" max="7942" width="80.453125" style="200" customWidth="1"/>
    <col min="7943" max="8192" width="8.81640625" style="200"/>
    <col min="8193" max="8193" width="7" style="200" customWidth="1"/>
    <col min="8194" max="8194" width="9.453125" style="200" customWidth="1"/>
    <col min="8195" max="8195" width="80.453125" style="200" customWidth="1"/>
    <col min="8196" max="8196" width="7" style="200" customWidth="1"/>
    <col min="8197" max="8197" width="10" style="200" customWidth="1"/>
    <col min="8198" max="8198" width="80.453125" style="200" customWidth="1"/>
    <col min="8199" max="8448" width="8.81640625" style="200"/>
    <col min="8449" max="8449" width="7" style="200" customWidth="1"/>
    <col min="8450" max="8450" width="9.453125" style="200" customWidth="1"/>
    <col min="8451" max="8451" width="80.453125" style="200" customWidth="1"/>
    <col min="8452" max="8452" width="7" style="200" customWidth="1"/>
    <col min="8453" max="8453" width="10" style="200" customWidth="1"/>
    <col min="8454" max="8454" width="80.453125" style="200" customWidth="1"/>
    <col min="8455" max="8704" width="8.81640625" style="200"/>
    <col min="8705" max="8705" width="7" style="200" customWidth="1"/>
    <col min="8706" max="8706" width="9.453125" style="200" customWidth="1"/>
    <col min="8707" max="8707" width="80.453125" style="200" customWidth="1"/>
    <col min="8708" max="8708" width="7" style="200" customWidth="1"/>
    <col min="8709" max="8709" width="10" style="200" customWidth="1"/>
    <col min="8710" max="8710" width="80.453125" style="200" customWidth="1"/>
    <col min="8711" max="8960" width="8.81640625" style="200"/>
    <col min="8961" max="8961" width="7" style="200" customWidth="1"/>
    <col min="8962" max="8962" width="9.453125" style="200" customWidth="1"/>
    <col min="8963" max="8963" width="80.453125" style="200" customWidth="1"/>
    <col min="8964" max="8964" width="7" style="200" customWidth="1"/>
    <col min="8965" max="8965" width="10" style="200" customWidth="1"/>
    <col min="8966" max="8966" width="80.453125" style="200" customWidth="1"/>
    <col min="8967" max="9216" width="8.81640625" style="200"/>
    <col min="9217" max="9217" width="7" style="200" customWidth="1"/>
    <col min="9218" max="9218" width="9.453125" style="200" customWidth="1"/>
    <col min="9219" max="9219" width="80.453125" style="200" customWidth="1"/>
    <col min="9220" max="9220" width="7" style="200" customWidth="1"/>
    <col min="9221" max="9221" width="10" style="200" customWidth="1"/>
    <col min="9222" max="9222" width="80.453125" style="200" customWidth="1"/>
    <col min="9223" max="9472" width="8.81640625" style="200"/>
    <col min="9473" max="9473" width="7" style="200" customWidth="1"/>
    <col min="9474" max="9474" width="9.453125" style="200" customWidth="1"/>
    <col min="9475" max="9475" width="80.453125" style="200" customWidth="1"/>
    <col min="9476" max="9476" width="7" style="200" customWidth="1"/>
    <col min="9477" max="9477" width="10" style="200" customWidth="1"/>
    <col min="9478" max="9478" width="80.453125" style="200" customWidth="1"/>
    <col min="9479" max="9728" width="8.81640625" style="200"/>
    <col min="9729" max="9729" width="7" style="200" customWidth="1"/>
    <col min="9730" max="9730" width="9.453125" style="200" customWidth="1"/>
    <col min="9731" max="9731" width="80.453125" style="200" customWidth="1"/>
    <col min="9732" max="9732" width="7" style="200" customWidth="1"/>
    <col min="9733" max="9733" width="10" style="200" customWidth="1"/>
    <col min="9734" max="9734" width="80.453125" style="200" customWidth="1"/>
    <col min="9735" max="9984" width="8.81640625" style="200"/>
    <col min="9985" max="9985" width="7" style="200" customWidth="1"/>
    <col min="9986" max="9986" width="9.453125" style="200" customWidth="1"/>
    <col min="9987" max="9987" width="80.453125" style="200" customWidth="1"/>
    <col min="9988" max="9988" width="7" style="200" customWidth="1"/>
    <col min="9989" max="9989" width="10" style="200" customWidth="1"/>
    <col min="9990" max="9990" width="80.453125" style="200" customWidth="1"/>
    <col min="9991" max="10240" width="8.81640625" style="200"/>
    <col min="10241" max="10241" width="7" style="200" customWidth="1"/>
    <col min="10242" max="10242" width="9.453125" style="200" customWidth="1"/>
    <col min="10243" max="10243" width="80.453125" style="200" customWidth="1"/>
    <col min="10244" max="10244" width="7" style="200" customWidth="1"/>
    <col min="10245" max="10245" width="10" style="200" customWidth="1"/>
    <col min="10246" max="10246" width="80.453125" style="200" customWidth="1"/>
    <col min="10247" max="10496" width="8.81640625" style="200"/>
    <col min="10497" max="10497" width="7" style="200" customWidth="1"/>
    <col min="10498" max="10498" width="9.453125" style="200" customWidth="1"/>
    <col min="10499" max="10499" width="80.453125" style="200" customWidth="1"/>
    <col min="10500" max="10500" width="7" style="200" customWidth="1"/>
    <col min="10501" max="10501" width="10" style="200" customWidth="1"/>
    <col min="10502" max="10502" width="80.453125" style="200" customWidth="1"/>
    <col min="10503" max="10752" width="8.81640625" style="200"/>
    <col min="10753" max="10753" width="7" style="200" customWidth="1"/>
    <col min="10754" max="10754" width="9.453125" style="200" customWidth="1"/>
    <col min="10755" max="10755" width="80.453125" style="200" customWidth="1"/>
    <col min="10756" max="10756" width="7" style="200" customWidth="1"/>
    <col min="10757" max="10757" width="10" style="200" customWidth="1"/>
    <col min="10758" max="10758" width="80.453125" style="200" customWidth="1"/>
    <col min="10759" max="11008" width="8.81640625" style="200"/>
    <col min="11009" max="11009" width="7" style="200" customWidth="1"/>
    <col min="11010" max="11010" width="9.453125" style="200" customWidth="1"/>
    <col min="11011" max="11011" width="80.453125" style="200" customWidth="1"/>
    <col min="11012" max="11012" width="7" style="200" customWidth="1"/>
    <col min="11013" max="11013" width="10" style="200" customWidth="1"/>
    <col min="11014" max="11014" width="80.453125" style="200" customWidth="1"/>
    <col min="11015" max="11264" width="8.81640625" style="200"/>
    <col min="11265" max="11265" width="7" style="200" customWidth="1"/>
    <col min="11266" max="11266" width="9.453125" style="200" customWidth="1"/>
    <col min="11267" max="11267" width="80.453125" style="200" customWidth="1"/>
    <col min="11268" max="11268" width="7" style="200" customWidth="1"/>
    <col min="11269" max="11269" width="10" style="200" customWidth="1"/>
    <col min="11270" max="11270" width="80.453125" style="200" customWidth="1"/>
    <col min="11271" max="11520" width="8.81640625" style="200"/>
    <col min="11521" max="11521" width="7" style="200" customWidth="1"/>
    <col min="11522" max="11522" width="9.453125" style="200" customWidth="1"/>
    <col min="11523" max="11523" width="80.453125" style="200" customWidth="1"/>
    <col min="11524" max="11524" width="7" style="200" customWidth="1"/>
    <col min="11525" max="11525" width="10" style="200" customWidth="1"/>
    <col min="11526" max="11526" width="80.453125" style="200" customWidth="1"/>
    <col min="11527" max="11776" width="8.81640625" style="200"/>
    <col min="11777" max="11777" width="7" style="200" customWidth="1"/>
    <col min="11778" max="11778" width="9.453125" style="200" customWidth="1"/>
    <col min="11779" max="11779" width="80.453125" style="200" customWidth="1"/>
    <col min="11780" max="11780" width="7" style="200" customWidth="1"/>
    <col min="11781" max="11781" width="10" style="200" customWidth="1"/>
    <col min="11782" max="11782" width="80.453125" style="200" customWidth="1"/>
    <col min="11783" max="12032" width="8.81640625" style="200"/>
    <col min="12033" max="12033" width="7" style="200" customWidth="1"/>
    <col min="12034" max="12034" width="9.453125" style="200" customWidth="1"/>
    <col min="12035" max="12035" width="80.453125" style="200" customWidth="1"/>
    <col min="12036" max="12036" width="7" style="200" customWidth="1"/>
    <col min="12037" max="12037" width="10" style="200" customWidth="1"/>
    <col min="12038" max="12038" width="80.453125" style="200" customWidth="1"/>
    <col min="12039" max="12288" width="8.81640625" style="200"/>
    <col min="12289" max="12289" width="7" style="200" customWidth="1"/>
    <col min="12290" max="12290" width="9.453125" style="200" customWidth="1"/>
    <col min="12291" max="12291" width="80.453125" style="200" customWidth="1"/>
    <col min="12292" max="12292" width="7" style="200" customWidth="1"/>
    <col min="12293" max="12293" width="10" style="200" customWidth="1"/>
    <col min="12294" max="12294" width="80.453125" style="200" customWidth="1"/>
    <col min="12295" max="12544" width="8.81640625" style="200"/>
    <col min="12545" max="12545" width="7" style="200" customWidth="1"/>
    <col min="12546" max="12546" width="9.453125" style="200" customWidth="1"/>
    <col min="12547" max="12547" width="80.453125" style="200" customWidth="1"/>
    <col min="12548" max="12548" width="7" style="200" customWidth="1"/>
    <col min="12549" max="12549" width="10" style="200" customWidth="1"/>
    <col min="12550" max="12550" width="80.453125" style="200" customWidth="1"/>
    <col min="12551" max="12800" width="8.81640625" style="200"/>
    <col min="12801" max="12801" width="7" style="200" customWidth="1"/>
    <col min="12802" max="12802" width="9.453125" style="200" customWidth="1"/>
    <col min="12803" max="12803" width="80.453125" style="200" customWidth="1"/>
    <col min="12804" max="12804" width="7" style="200" customWidth="1"/>
    <col min="12805" max="12805" width="10" style="200" customWidth="1"/>
    <col min="12806" max="12806" width="80.453125" style="200" customWidth="1"/>
    <col min="12807" max="13056" width="8.81640625" style="200"/>
    <col min="13057" max="13057" width="7" style="200" customWidth="1"/>
    <col min="13058" max="13058" width="9.453125" style="200" customWidth="1"/>
    <col min="13059" max="13059" width="80.453125" style="200" customWidth="1"/>
    <col min="13060" max="13060" width="7" style="200" customWidth="1"/>
    <col min="13061" max="13061" width="10" style="200" customWidth="1"/>
    <col min="13062" max="13062" width="80.453125" style="200" customWidth="1"/>
    <col min="13063" max="13312" width="8.81640625" style="200"/>
    <col min="13313" max="13313" width="7" style="200" customWidth="1"/>
    <col min="13314" max="13314" width="9.453125" style="200" customWidth="1"/>
    <col min="13315" max="13315" width="80.453125" style="200" customWidth="1"/>
    <col min="13316" max="13316" width="7" style="200" customWidth="1"/>
    <col min="13317" max="13317" width="10" style="200" customWidth="1"/>
    <col min="13318" max="13318" width="80.453125" style="200" customWidth="1"/>
    <col min="13319" max="13568" width="8.81640625" style="200"/>
    <col min="13569" max="13569" width="7" style="200" customWidth="1"/>
    <col min="13570" max="13570" width="9.453125" style="200" customWidth="1"/>
    <col min="13571" max="13571" width="80.453125" style="200" customWidth="1"/>
    <col min="13572" max="13572" width="7" style="200" customWidth="1"/>
    <col min="13573" max="13573" width="10" style="200" customWidth="1"/>
    <col min="13574" max="13574" width="80.453125" style="200" customWidth="1"/>
    <col min="13575" max="13824" width="8.81640625" style="200"/>
    <col min="13825" max="13825" width="7" style="200" customWidth="1"/>
    <col min="13826" max="13826" width="9.453125" style="200" customWidth="1"/>
    <col min="13827" max="13827" width="80.453125" style="200" customWidth="1"/>
    <col min="13828" max="13828" width="7" style="200" customWidth="1"/>
    <col min="13829" max="13829" width="10" style="200" customWidth="1"/>
    <col min="13830" max="13830" width="80.453125" style="200" customWidth="1"/>
    <col min="13831" max="14080" width="8.81640625" style="200"/>
    <col min="14081" max="14081" width="7" style="200" customWidth="1"/>
    <col min="14082" max="14082" width="9.453125" style="200" customWidth="1"/>
    <col min="14083" max="14083" width="80.453125" style="200" customWidth="1"/>
    <col min="14084" max="14084" width="7" style="200" customWidth="1"/>
    <col min="14085" max="14085" width="10" style="200" customWidth="1"/>
    <col min="14086" max="14086" width="80.453125" style="200" customWidth="1"/>
    <col min="14087" max="14336" width="8.81640625" style="200"/>
    <col min="14337" max="14337" width="7" style="200" customWidth="1"/>
    <col min="14338" max="14338" width="9.453125" style="200" customWidth="1"/>
    <col min="14339" max="14339" width="80.453125" style="200" customWidth="1"/>
    <col min="14340" max="14340" width="7" style="200" customWidth="1"/>
    <col min="14341" max="14341" width="10" style="200" customWidth="1"/>
    <col min="14342" max="14342" width="80.453125" style="200" customWidth="1"/>
    <col min="14343" max="14592" width="8.81640625" style="200"/>
    <col min="14593" max="14593" width="7" style="200" customWidth="1"/>
    <col min="14594" max="14594" width="9.453125" style="200" customWidth="1"/>
    <col min="14595" max="14595" width="80.453125" style="200" customWidth="1"/>
    <col min="14596" max="14596" width="7" style="200" customWidth="1"/>
    <col min="14597" max="14597" width="10" style="200" customWidth="1"/>
    <col min="14598" max="14598" width="80.453125" style="200" customWidth="1"/>
    <col min="14599" max="14848" width="8.81640625" style="200"/>
    <col min="14849" max="14849" width="7" style="200" customWidth="1"/>
    <col min="14850" max="14850" width="9.453125" style="200" customWidth="1"/>
    <col min="14851" max="14851" width="80.453125" style="200" customWidth="1"/>
    <col min="14852" max="14852" width="7" style="200" customWidth="1"/>
    <col min="14853" max="14853" width="10" style="200" customWidth="1"/>
    <col min="14854" max="14854" width="80.453125" style="200" customWidth="1"/>
    <col min="14855" max="15104" width="8.81640625" style="200"/>
    <col min="15105" max="15105" width="7" style="200" customWidth="1"/>
    <col min="15106" max="15106" width="9.453125" style="200" customWidth="1"/>
    <col min="15107" max="15107" width="80.453125" style="200" customWidth="1"/>
    <col min="15108" max="15108" width="7" style="200" customWidth="1"/>
    <col min="15109" max="15109" width="10" style="200" customWidth="1"/>
    <col min="15110" max="15110" width="80.453125" style="200" customWidth="1"/>
    <col min="15111" max="15360" width="8.81640625" style="200"/>
    <col min="15361" max="15361" width="7" style="200" customWidth="1"/>
    <col min="15362" max="15362" width="9.453125" style="200" customWidth="1"/>
    <col min="15363" max="15363" width="80.453125" style="200" customWidth="1"/>
    <col min="15364" max="15364" width="7" style="200" customWidth="1"/>
    <col min="15365" max="15365" width="10" style="200" customWidth="1"/>
    <col min="15366" max="15366" width="80.453125" style="200" customWidth="1"/>
    <col min="15367" max="15616" width="8.81640625" style="200"/>
    <col min="15617" max="15617" width="7" style="200" customWidth="1"/>
    <col min="15618" max="15618" width="9.453125" style="200" customWidth="1"/>
    <col min="15619" max="15619" width="80.453125" style="200" customWidth="1"/>
    <col min="15620" max="15620" width="7" style="200" customWidth="1"/>
    <col min="15621" max="15621" width="10" style="200" customWidth="1"/>
    <col min="15622" max="15622" width="80.453125" style="200" customWidth="1"/>
    <col min="15623" max="15872" width="8.81640625" style="200"/>
    <col min="15873" max="15873" width="7" style="200" customWidth="1"/>
    <col min="15874" max="15874" width="9.453125" style="200" customWidth="1"/>
    <col min="15875" max="15875" width="80.453125" style="200" customWidth="1"/>
    <col min="15876" max="15876" width="7" style="200" customWidth="1"/>
    <col min="15877" max="15877" width="10" style="200" customWidth="1"/>
    <col min="15878" max="15878" width="80.453125" style="200" customWidth="1"/>
    <col min="15879" max="16128" width="8.81640625" style="200"/>
    <col min="16129" max="16129" width="7" style="200" customWidth="1"/>
    <col min="16130" max="16130" width="9.453125" style="200" customWidth="1"/>
    <col min="16131" max="16131" width="80.453125" style="200" customWidth="1"/>
    <col min="16132" max="16132" width="7" style="200" customWidth="1"/>
    <col min="16133" max="16133" width="10" style="200" customWidth="1"/>
    <col min="16134" max="16134" width="80.453125" style="200" customWidth="1"/>
    <col min="16135" max="16384" width="8.81640625" style="200"/>
  </cols>
  <sheetData>
    <row r="1" spans="1:6">
      <c r="A1" s="431" t="s">
        <v>2791</v>
      </c>
      <c r="B1" s="432" t="s">
        <v>2792</v>
      </c>
      <c r="C1" s="433"/>
      <c r="D1" s="431" t="s">
        <v>2791</v>
      </c>
      <c r="E1" s="432" t="s">
        <v>2793</v>
      </c>
      <c r="F1" s="433"/>
    </row>
    <row r="2" spans="1:6">
      <c r="A2" s="434" t="s">
        <v>2794</v>
      </c>
      <c r="B2" s="435" t="s">
        <v>2795</v>
      </c>
      <c r="C2" s="436"/>
      <c r="D2" s="434" t="s">
        <v>2794</v>
      </c>
      <c r="E2" s="435" t="s">
        <v>2796</v>
      </c>
      <c r="F2" s="437"/>
    </row>
    <row r="3" spans="1:6">
      <c r="A3" s="438"/>
      <c r="B3" s="302" t="s">
        <v>2797</v>
      </c>
      <c r="C3" s="28"/>
      <c r="D3" s="438"/>
      <c r="E3" s="439" t="s">
        <v>2798</v>
      </c>
      <c r="F3" s="276"/>
    </row>
    <row r="4" spans="1:6">
      <c r="A4" s="438"/>
      <c r="B4" s="613" t="s">
        <v>2799</v>
      </c>
      <c r="C4" s="635"/>
      <c r="D4" s="438"/>
      <c r="E4" s="613" t="s">
        <v>2800</v>
      </c>
      <c r="F4" s="635"/>
    </row>
    <row r="5" spans="1:6">
      <c r="A5" s="440"/>
      <c r="B5" s="27"/>
      <c r="C5" s="28"/>
      <c r="D5" s="440"/>
      <c r="E5" s="27"/>
      <c r="F5" s="276"/>
    </row>
    <row r="6" spans="1:6">
      <c r="A6" s="438" t="s">
        <v>2801</v>
      </c>
      <c r="B6" s="302" t="s">
        <v>2802</v>
      </c>
      <c r="C6" s="28"/>
      <c r="D6" s="438" t="s">
        <v>2801</v>
      </c>
      <c r="E6" s="302" t="s">
        <v>2803</v>
      </c>
      <c r="F6" s="276"/>
    </row>
    <row r="7" spans="1:6">
      <c r="A7" s="440"/>
      <c r="B7" s="613" t="s">
        <v>2804</v>
      </c>
      <c r="C7" s="614"/>
      <c r="D7" s="440"/>
      <c r="E7" s="613" t="s">
        <v>2805</v>
      </c>
      <c r="F7" s="614"/>
    </row>
    <row r="8" spans="1:6">
      <c r="A8" s="440"/>
      <c r="B8" s="28"/>
      <c r="C8" s="28"/>
      <c r="D8" s="440"/>
      <c r="E8" s="28"/>
      <c r="F8" s="276"/>
    </row>
    <row r="9" spans="1:6">
      <c r="A9" s="438" t="s">
        <v>2806</v>
      </c>
      <c r="B9" s="302" t="s">
        <v>2807</v>
      </c>
      <c r="C9" s="28"/>
      <c r="D9" s="438" t="s">
        <v>2806</v>
      </c>
      <c r="E9" s="302" t="s">
        <v>2808</v>
      </c>
      <c r="F9" s="276"/>
    </row>
    <row r="10" spans="1:6">
      <c r="A10" s="440"/>
      <c r="B10" s="613" t="s">
        <v>2809</v>
      </c>
      <c r="C10" s="635"/>
      <c r="D10" s="440"/>
      <c r="E10" s="613" t="s">
        <v>2810</v>
      </c>
      <c r="F10" s="614"/>
    </row>
    <row r="11" spans="1:6">
      <c r="A11" s="440"/>
      <c r="B11" s="28"/>
      <c r="C11" s="28"/>
      <c r="D11" s="440"/>
      <c r="E11" s="28"/>
      <c r="F11" s="276"/>
    </row>
    <row r="12" spans="1:6">
      <c r="A12" s="438" t="s">
        <v>2811</v>
      </c>
      <c r="B12" s="302" t="s">
        <v>2812</v>
      </c>
      <c r="C12" s="28"/>
      <c r="D12" s="438" t="s">
        <v>2811</v>
      </c>
      <c r="E12" s="302" t="s">
        <v>2813</v>
      </c>
      <c r="F12" s="276"/>
    </row>
    <row r="13" spans="1:6">
      <c r="A13" s="440"/>
      <c r="B13" s="613" t="s">
        <v>2814</v>
      </c>
      <c r="C13" s="635"/>
      <c r="D13" s="440"/>
      <c r="E13" s="613" t="s">
        <v>2815</v>
      </c>
      <c r="F13" s="614"/>
    </row>
    <row r="14" spans="1:6">
      <c r="A14" s="440"/>
      <c r="B14" s="28"/>
      <c r="C14" s="28"/>
      <c r="D14" s="440"/>
      <c r="E14" s="28"/>
      <c r="F14" s="276"/>
    </row>
    <row r="15" spans="1:6">
      <c r="A15" s="438" t="s">
        <v>2816</v>
      </c>
      <c r="B15" s="302" t="s">
        <v>2817</v>
      </c>
      <c r="C15" s="28"/>
      <c r="D15" s="438" t="s">
        <v>2816</v>
      </c>
      <c r="E15" s="302" t="s">
        <v>2818</v>
      </c>
      <c r="F15" s="276"/>
    </row>
    <row r="16" spans="1:6">
      <c r="A16" s="440"/>
      <c r="B16" s="613" t="s">
        <v>2819</v>
      </c>
      <c r="C16" s="635"/>
      <c r="D16" s="440"/>
      <c r="E16" s="613" t="s">
        <v>2820</v>
      </c>
      <c r="F16" s="614"/>
    </row>
    <row r="17" spans="1:6">
      <c r="A17" s="440"/>
      <c r="B17" s="28"/>
      <c r="C17" s="28"/>
      <c r="D17" s="440"/>
      <c r="E17" s="28"/>
      <c r="F17" s="276"/>
    </row>
    <row r="18" spans="1:6">
      <c r="A18" s="438" t="s">
        <v>2821</v>
      </c>
      <c r="B18" s="302" t="s">
        <v>2910</v>
      </c>
      <c r="C18" s="441"/>
      <c r="D18" s="438" t="s">
        <v>2821</v>
      </c>
      <c r="E18" s="302" t="s">
        <v>2822</v>
      </c>
      <c r="F18" s="278"/>
    </row>
    <row r="19" spans="1:6">
      <c r="A19" s="438"/>
      <c r="B19" s="27" t="s">
        <v>2823</v>
      </c>
      <c r="C19" s="28"/>
      <c r="D19" s="438"/>
      <c r="E19" s="27" t="s">
        <v>2824</v>
      </c>
      <c r="F19" s="276"/>
    </row>
    <row r="20" spans="1:6">
      <c r="A20" s="440"/>
      <c r="B20" s="27" t="s">
        <v>2825</v>
      </c>
      <c r="C20" s="28"/>
      <c r="D20" s="440"/>
      <c r="E20" s="27" t="s">
        <v>2826</v>
      </c>
      <c r="F20" s="276"/>
    </row>
    <row r="21" spans="1:6">
      <c r="A21" s="438"/>
      <c r="B21" s="302"/>
      <c r="C21" s="28"/>
      <c r="D21" s="438"/>
      <c r="E21" s="302"/>
      <c r="F21" s="276"/>
    </row>
    <row r="22" spans="1:6">
      <c r="A22" s="292">
        <v>5.3</v>
      </c>
      <c r="B22" s="636" t="s">
        <v>2911</v>
      </c>
      <c r="C22" s="637"/>
      <c r="D22" s="292">
        <v>5.3</v>
      </c>
      <c r="E22" s="636" t="s">
        <v>2827</v>
      </c>
      <c r="F22" s="637"/>
    </row>
    <row r="23" spans="1:6">
      <c r="A23" s="442" t="s">
        <v>35</v>
      </c>
      <c r="B23" s="632" t="s">
        <v>589</v>
      </c>
      <c r="C23" s="633"/>
      <c r="D23" s="442" t="s">
        <v>35</v>
      </c>
      <c r="E23" s="632" t="s">
        <v>2828</v>
      </c>
      <c r="F23" s="634"/>
    </row>
    <row r="24" spans="1:6">
      <c r="A24" s="442"/>
      <c r="B24" s="628" t="s">
        <v>2829</v>
      </c>
      <c r="C24" s="629"/>
      <c r="D24" s="442"/>
      <c r="E24" s="628" t="s">
        <v>2830</v>
      </c>
      <c r="F24" s="630"/>
    </row>
    <row r="25" spans="1:6">
      <c r="A25" s="442"/>
      <c r="B25" s="628" t="s">
        <v>2831</v>
      </c>
      <c r="C25" s="629"/>
      <c r="D25" s="442"/>
      <c r="E25" s="628" t="s">
        <v>2832</v>
      </c>
      <c r="F25" s="630"/>
    </row>
    <row r="26" spans="1:6">
      <c r="A26" s="442"/>
      <c r="B26" s="628"/>
      <c r="C26" s="629"/>
      <c r="D26" s="442"/>
      <c r="E26" s="628"/>
      <c r="F26" s="630"/>
    </row>
    <row r="27" spans="1:6">
      <c r="A27" s="442" t="s">
        <v>92</v>
      </c>
      <c r="B27" s="623" t="s">
        <v>590</v>
      </c>
      <c r="C27" s="631"/>
      <c r="D27" s="442" t="s">
        <v>92</v>
      </c>
      <c r="E27" s="623" t="s">
        <v>2833</v>
      </c>
      <c r="F27" s="624"/>
    </row>
    <row r="28" spans="1:6">
      <c r="A28" s="442"/>
      <c r="B28" s="613" t="s">
        <v>2834</v>
      </c>
      <c r="C28" s="614"/>
      <c r="D28" s="442"/>
      <c r="E28" s="613" t="s">
        <v>2835</v>
      </c>
      <c r="F28" s="614"/>
    </row>
    <row r="29" spans="1:6">
      <c r="A29" s="442"/>
      <c r="B29" s="625"/>
      <c r="C29" s="626"/>
      <c r="D29" s="442"/>
      <c r="E29" s="625"/>
      <c r="F29" s="627"/>
    </row>
    <row r="30" spans="1:6">
      <c r="A30" s="292">
        <v>5.4</v>
      </c>
      <c r="B30" s="621" t="s">
        <v>2912</v>
      </c>
      <c r="C30" s="622"/>
      <c r="D30" s="292">
        <v>5.4</v>
      </c>
      <c r="E30" s="621" t="s">
        <v>2836</v>
      </c>
      <c r="F30" s="622"/>
    </row>
    <row r="31" spans="1:6">
      <c r="A31" s="295" t="s">
        <v>36</v>
      </c>
      <c r="B31" s="617" t="s">
        <v>591</v>
      </c>
      <c r="C31" s="618"/>
      <c r="D31" s="295" t="s">
        <v>36</v>
      </c>
      <c r="E31" s="613" t="s">
        <v>2837</v>
      </c>
      <c r="F31" s="614"/>
    </row>
    <row r="32" spans="1:6">
      <c r="A32" s="295"/>
      <c r="B32" s="613" t="s">
        <v>2838</v>
      </c>
      <c r="C32" s="614"/>
      <c r="D32" s="295"/>
      <c r="E32" s="613" t="s">
        <v>2839</v>
      </c>
      <c r="F32" s="614"/>
    </row>
    <row r="33" spans="1:6">
      <c r="A33" s="295"/>
      <c r="B33" s="613"/>
      <c r="C33" s="614"/>
      <c r="D33" s="295"/>
      <c r="E33" s="613"/>
      <c r="F33" s="614"/>
    </row>
    <row r="34" spans="1:6">
      <c r="A34" s="295" t="s">
        <v>94</v>
      </c>
      <c r="B34" s="617" t="s">
        <v>589</v>
      </c>
      <c r="C34" s="618"/>
      <c r="D34" s="295"/>
      <c r="E34" s="623" t="s">
        <v>2840</v>
      </c>
      <c r="F34" s="624"/>
    </row>
    <row r="35" spans="1:6" ht="58" customHeight="1">
      <c r="A35" s="295"/>
      <c r="B35" s="613" t="s">
        <v>2841</v>
      </c>
      <c r="C35" s="614"/>
      <c r="D35" s="295"/>
      <c r="E35" s="613" t="s">
        <v>2842</v>
      </c>
      <c r="F35" s="614"/>
    </row>
    <row r="36" spans="1:6" ht="44.5" customHeight="1">
      <c r="A36" s="295"/>
      <c r="B36" s="613" t="s">
        <v>2843</v>
      </c>
      <c r="C36" s="614"/>
      <c r="D36" s="295"/>
      <c r="E36" s="613" t="s">
        <v>2844</v>
      </c>
      <c r="F36" s="614"/>
    </row>
    <row r="37" spans="1:6" ht="94" customHeight="1">
      <c r="A37" s="295"/>
      <c r="B37" s="613" t="s">
        <v>2845</v>
      </c>
      <c r="C37" s="614"/>
      <c r="D37" s="295"/>
      <c r="E37" s="613" t="s">
        <v>2846</v>
      </c>
      <c r="F37" s="614"/>
    </row>
    <row r="38" spans="1:6" ht="58" customHeight="1">
      <c r="A38" s="295"/>
      <c r="B38" s="613" t="s">
        <v>2847</v>
      </c>
      <c r="C38" s="614"/>
      <c r="D38" s="295"/>
      <c r="E38" s="613" t="s">
        <v>2848</v>
      </c>
      <c r="F38" s="614"/>
    </row>
    <row r="39" spans="1:6">
      <c r="A39" s="295"/>
      <c r="B39" s="613"/>
      <c r="C39" s="614"/>
      <c r="D39" s="295"/>
      <c r="E39" s="619"/>
      <c r="F39" s="620"/>
    </row>
    <row r="40" spans="1:6">
      <c r="A40" s="292" t="s">
        <v>37</v>
      </c>
      <c r="B40" s="621" t="s">
        <v>2916</v>
      </c>
      <c r="C40" s="622"/>
      <c r="D40" s="292" t="s">
        <v>37</v>
      </c>
      <c r="E40" s="621" t="s">
        <v>2913</v>
      </c>
      <c r="F40" s="622"/>
    </row>
    <row r="41" spans="1:6">
      <c r="A41" s="295" t="s">
        <v>277</v>
      </c>
      <c r="B41" s="617" t="s">
        <v>592</v>
      </c>
      <c r="C41" s="618"/>
      <c r="D41" s="295" t="s">
        <v>277</v>
      </c>
      <c r="E41" s="617" t="s">
        <v>2849</v>
      </c>
      <c r="F41" s="618"/>
    </row>
    <row r="42" spans="1:6">
      <c r="A42" s="294"/>
      <c r="B42" s="613" t="s">
        <v>2850</v>
      </c>
      <c r="C42" s="614"/>
      <c r="D42" s="294"/>
      <c r="E42" s="613" t="s">
        <v>2851</v>
      </c>
      <c r="F42" s="614"/>
    </row>
    <row r="43" spans="1:6" ht="91" customHeight="1">
      <c r="A43" s="294"/>
      <c r="B43" s="613" t="s">
        <v>2852</v>
      </c>
      <c r="C43" s="614"/>
      <c r="D43" s="294"/>
      <c r="E43" s="613" t="s">
        <v>2853</v>
      </c>
      <c r="F43" s="614"/>
    </row>
    <row r="44" spans="1:6" ht="73.5" customHeight="1">
      <c r="A44" s="295"/>
      <c r="B44" s="613" t="s">
        <v>2914</v>
      </c>
      <c r="C44" s="614"/>
      <c r="D44" s="295"/>
      <c r="E44" s="613" t="s">
        <v>2854</v>
      </c>
      <c r="F44" s="614"/>
    </row>
    <row r="45" spans="1:6" ht="51.5" customHeight="1">
      <c r="A45" s="444"/>
      <c r="B45" s="615" t="s">
        <v>2915</v>
      </c>
      <c r="C45" s="616"/>
      <c r="D45" s="444"/>
      <c r="E45" s="615" t="s">
        <v>2855</v>
      </c>
      <c r="F45" s="616"/>
    </row>
  </sheetData>
  <mergeCells count="58">
    <mergeCell ref="B4:C4"/>
    <mergeCell ref="E4:F4"/>
    <mergeCell ref="B7:C7"/>
    <mergeCell ref="E7:F7"/>
    <mergeCell ref="B10:C10"/>
    <mergeCell ref="E10:F10"/>
    <mergeCell ref="B13:C13"/>
    <mergeCell ref="E13:F13"/>
    <mergeCell ref="B16:C16"/>
    <mergeCell ref="E16:F16"/>
    <mergeCell ref="B22:C22"/>
    <mergeCell ref="E22:F22"/>
    <mergeCell ref="B23:C23"/>
    <mergeCell ref="E23:F23"/>
    <mergeCell ref="B24:C24"/>
    <mergeCell ref="E24:F24"/>
    <mergeCell ref="B25:C25"/>
    <mergeCell ref="E25:F25"/>
    <mergeCell ref="B26:C26"/>
    <mergeCell ref="E26:F26"/>
    <mergeCell ref="B27:C27"/>
    <mergeCell ref="E27:F27"/>
    <mergeCell ref="B28:C28"/>
    <mergeCell ref="E28:F28"/>
    <mergeCell ref="B29:C29"/>
    <mergeCell ref="E29:F29"/>
    <mergeCell ref="B30:C30"/>
    <mergeCell ref="E30:F30"/>
    <mergeCell ref="B31:C31"/>
    <mergeCell ref="E31:F31"/>
    <mergeCell ref="B32:C32"/>
    <mergeCell ref="E32:F32"/>
    <mergeCell ref="B33:C33"/>
    <mergeCell ref="E33:F33"/>
    <mergeCell ref="B34:C34"/>
    <mergeCell ref="E34:F34"/>
    <mergeCell ref="B35:C35"/>
    <mergeCell ref="E35:F35"/>
    <mergeCell ref="B36:C36"/>
    <mergeCell ref="E36:F36"/>
    <mergeCell ref="B37:C37"/>
    <mergeCell ref="E37:F37"/>
    <mergeCell ref="B38:C38"/>
    <mergeCell ref="E38:F38"/>
    <mergeCell ref="B39:C39"/>
    <mergeCell ref="E39:F39"/>
    <mergeCell ref="B40:C40"/>
    <mergeCell ref="E40:F40"/>
    <mergeCell ref="B44:C44"/>
    <mergeCell ref="E44:F44"/>
    <mergeCell ref="B45:C45"/>
    <mergeCell ref="E45:F45"/>
    <mergeCell ref="B41:C41"/>
    <mergeCell ref="E41:F41"/>
    <mergeCell ref="B42:C42"/>
    <mergeCell ref="E42:F42"/>
    <mergeCell ref="B43:C43"/>
    <mergeCell ref="E43:F4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45E03-39E9-4C27-8850-85DCA8BC13FF}">
  <dimension ref="A1:F78"/>
  <sheetViews>
    <sheetView view="pageBreakPreview" zoomScale="90" zoomScaleNormal="100" zoomScaleSheetLayoutView="90" workbookViewId="0">
      <selection activeCell="A3" sqref="A3:D4"/>
    </sheetView>
  </sheetViews>
  <sheetFormatPr defaultColWidth="9" defaultRowHeight="13"/>
  <cols>
    <col min="1" max="1" width="7.1796875" style="285" customWidth="1"/>
    <col min="2" max="2" width="80.453125" style="118" customWidth="1"/>
    <col min="3" max="3" width="2" style="118" hidden="1" customWidth="1"/>
    <col min="4" max="4" width="7.1796875" style="117" customWidth="1"/>
    <col min="5" max="5" width="82" style="117" customWidth="1"/>
    <col min="6" max="6" width="84.54296875" style="117" customWidth="1"/>
    <col min="7" max="256" width="9" style="117"/>
    <col min="257" max="257" width="7.1796875" style="117" customWidth="1"/>
    <col min="258" max="258" width="80.453125" style="117" customWidth="1"/>
    <col min="259" max="259" width="0" style="117" hidden="1" customWidth="1"/>
    <col min="260" max="260" width="7.1796875" style="117" customWidth="1"/>
    <col min="261" max="261" width="82" style="117" customWidth="1"/>
    <col min="262" max="262" width="84.54296875" style="117" customWidth="1"/>
    <col min="263" max="512" width="9" style="117"/>
    <col min="513" max="513" width="7.1796875" style="117" customWidth="1"/>
    <col min="514" max="514" width="80.453125" style="117" customWidth="1"/>
    <col min="515" max="515" width="0" style="117" hidden="1" customWidth="1"/>
    <col min="516" max="516" width="7.1796875" style="117" customWidth="1"/>
    <col min="517" max="517" width="82" style="117" customWidth="1"/>
    <col min="518" max="518" width="84.54296875" style="117" customWidth="1"/>
    <col min="519" max="768" width="9" style="117"/>
    <col min="769" max="769" width="7.1796875" style="117" customWidth="1"/>
    <col min="770" max="770" width="80.453125" style="117" customWidth="1"/>
    <col min="771" max="771" width="0" style="117" hidden="1" customWidth="1"/>
    <col min="772" max="772" width="7.1796875" style="117" customWidth="1"/>
    <col min="773" max="773" width="82" style="117" customWidth="1"/>
    <col min="774" max="774" width="84.54296875" style="117" customWidth="1"/>
    <col min="775" max="1024" width="9" style="117"/>
    <col min="1025" max="1025" width="7.1796875" style="117" customWidth="1"/>
    <col min="1026" max="1026" width="80.453125" style="117" customWidth="1"/>
    <col min="1027" max="1027" width="0" style="117" hidden="1" customWidth="1"/>
    <col min="1028" max="1028" width="7.1796875" style="117" customWidth="1"/>
    <col min="1029" max="1029" width="82" style="117" customWidth="1"/>
    <col min="1030" max="1030" width="84.54296875" style="117" customWidth="1"/>
    <col min="1031" max="1280" width="9" style="117"/>
    <col min="1281" max="1281" width="7.1796875" style="117" customWidth="1"/>
    <col min="1282" max="1282" width="80.453125" style="117" customWidth="1"/>
    <col min="1283" max="1283" width="0" style="117" hidden="1" customWidth="1"/>
    <col min="1284" max="1284" width="7.1796875" style="117" customWidth="1"/>
    <col min="1285" max="1285" width="82" style="117" customWidth="1"/>
    <col min="1286" max="1286" width="84.54296875" style="117" customWidth="1"/>
    <col min="1287" max="1536" width="9" style="117"/>
    <col min="1537" max="1537" width="7.1796875" style="117" customWidth="1"/>
    <col min="1538" max="1538" width="80.453125" style="117" customWidth="1"/>
    <col min="1539" max="1539" width="0" style="117" hidden="1" customWidth="1"/>
    <col min="1540" max="1540" width="7.1796875" style="117" customWidth="1"/>
    <col min="1541" max="1541" width="82" style="117" customWidth="1"/>
    <col min="1542" max="1542" width="84.54296875" style="117" customWidth="1"/>
    <col min="1543" max="1792" width="9" style="117"/>
    <col min="1793" max="1793" width="7.1796875" style="117" customWidth="1"/>
    <col min="1794" max="1794" width="80.453125" style="117" customWidth="1"/>
    <col min="1795" max="1795" width="0" style="117" hidden="1" customWidth="1"/>
    <col min="1796" max="1796" width="7.1796875" style="117" customWidth="1"/>
    <col min="1797" max="1797" width="82" style="117" customWidth="1"/>
    <col min="1798" max="1798" width="84.54296875" style="117" customWidth="1"/>
    <col min="1799" max="2048" width="9" style="117"/>
    <col min="2049" max="2049" width="7.1796875" style="117" customWidth="1"/>
    <col min="2050" max="2050" width="80.453125" style="117" customWidth="1"/>
    <col min="2051" max="2051" width="0" style="117" hidden="1" customWidth="1"/>
    <col min="2052" max="2052" width="7.1796875" style="117" customWidth="1"/>
    <col min="2053" max="2053" width="82" style="117" customWidth="1"/>
    <col min="2054" max="2054" width="84.54296875" style="117" customWidth="1"/>
    <col min="2055" max="2304" width="9" style="117"/>
    <col min="2305" max="2305" width="7.1796875" style="117" customWidth="1"/>
    <col min="2306" max="2306" width="80.453125" style="117" customWidth="1"/>
    <col min="2307" max="2307" width="0" style="117" hidden="1" customWidth="1"/>
    <col min="2308" max="2308" width="7.1796875" style="117" customWidth="1"/>
    <col min="2309" max="2309" width="82" style="117" customWidth="1"/>
    <col min="2310" max="2310" width="84.54296875" style="117" customWidth="1"/>
    <col min="2311" max="2560" width="9" style="117"/>
    <col min="2561" max="2561" width="7.1796875" style="117" customWidth="1"/>
    <col min="2562" max="2562" width="80.453125" style="117" customWidth="1"/>
    <col min="2563" max="2563" width="0" style="117" hidden="1" customWidth="1"/>
    <col min="2564" max="2564" width="7.1796875" style="117" customWidth="1"/>
    <col min="2565" max="2565" width="82" style="117" customWidth="1"/>
    <col min="2566" max="2566" width="84.54296875" style="117" customWidth="1"/>
    <col min="2567" max="2816" width="9" style="117"/>
    <col min="2817" max="2817" width="7.1796875" style="117" customWidth="1"/>
    <col min="2818" max="2818" width="80.453125" style="117" customWidth="1"/>
    <col min="2819" max="2819" width="0" style="117" hidden="1" customWidth="1"/>
    <col min="2820" max="2820" width="7.1796875" style="117" customWidth="1"/>
    <col min="2821" max="2821" width="82" style="117" customWidth="1"/>
    <col min="2822" max="2822" width="84.54296875" style="117" customWidth="1"/>
    <col min="2823" max="3072" width="9" style="117"/>
    <col min="3073" max="3073" width="7.1796875" style="117" customWidth="1"/>
    <col min="3074" max="3074" width="80.453125" style="117" customWidth="1"/>
    <col min="3075" max="3075" width="0" style="117" hidden="1" customWidth="1"/>
    <col min="3076" max="3076" width="7.1796875" style="117" customWidth="1"/>
    <col min="3077" max="3077" width="82" style="117" customWidth="1"/>
    <col min="3078" max="3078" width="84.54296875" style="117" customWidth="1"/>
    <col min="3079" max="3328" width="9" style="117"/>
    <col min="3329" max="3329" width="7.1796875" style="117" customWidth="1"/>
    <col min="3330" max="3330" width="80.453125" style="117" customWidth="1"/>
    <col min="3331" max="3331" width="0" style="117" hidden="1" customWidth="1"/>
    <col min="3332" max="3332" width="7.1796875" style="117" customWidth="1"/>
    <col min="3333" max="3333" width="82" style="117" customWidth="1"/>
    <col min="3334" max="3334" width="84.54296875" style="117" customWidth="1"/>
    <col min="3335" max="3584" width="9" style="117"/>
    <col min="3585" max="3585" width="7.1796875" style="117" customWidth="1"/>
    <col min="3586" max="3586" width="80.453125" style="117" customWidth="1"/>
    <col min="3587" max="3587" width="0" style="117" hidden="1" customWidth="1"/>
    <col min="3588" max="3588" width="7.1796875" style="117" customWidth="1"/>
    <col min="3589" max="3589" width="82" style="117" customWidth="1"/>
    <col min="3590" max="3590" width="84.54296875" style="117" customWidth="1"/>
    <col min="3591" max="3840" width="9" style="117"/>
    <col min="3841" max="3841" width="7.1796875" style="117" customWidth="1"/>
    <col min="3842" max="3842" width="80.453125" style="117" customWidth="1"/>
    <col min="3843" max="3843" width="0" style="117" hidden="1" customWidth="1"/>
    <col min="3844" max="3844" width="7.1796875" style="117" customWidth="1"/>
    <col min="3845" max="3845" width="82" style="117" customWidth="1"/>
    <col min="3846" max="3846" width="84.54296875" style="117" customWidth="1"/>
    <col min="3847" max="4096" width="9" style="117"/>
    <col min="4097" max="4097" width="7.1796875" style="117" customWidth="1"/>
    <col min="4098" max="4098" width="80.453125" style="117" customWidth="1"/>
    <col min="4099" max="4099" width="0" style="117" hidden="1" customWidth="1"/>
    <col min="4100" max="4100" width="7.1796875" style="117" customWidth="1"/>
    <col min="4101" max="4101" width="82" style="117" customWidth="1"/>
    <col min="4102" max="4102" width="84.54296875" style="117" customWidth="1"/>
    <col min="4103" max="4352" width="9" style="117"/>
    <col min="4353" max="4353" width="7.1796875" style="117" customWidth="1"/>
    <col min="4354" max="4354" width="80.453125" style="117" customWidth="1"/>
    <col min="4355" max="4355" width="0" style="117" hidden="1" customWidth="1"/>
    <col min="4356" max="4356" width="7.1796875" style="117" customWidth="1"/>
    <col min="4357" max="4357" width="82" style="117" customWidth="1"/>
    <col min="4358" max="4358" width="84.54296875" style="117" customWidth="1"/>
    <col min="4359" max="4608" width="9" style="117"/>
    <col min="4609" max="4609" width="7.1796875" style="117" customWidth="1"/>
    <col min="4610" max="4610" width="80.453125" style="117" customWidth="1"/>
    <col min="4611" max="4611" width="0" style="117" hidden="1" customWidth="1"/>
    <col min="4612" max="4612" width="7.1796875" style="117" customWidth="1"/>
    <col min="4613" max="4613" width="82" style="117" customWidth="1"/>
    <col min="4614" max="4614" width="84.54296875" style="117" customWidth="1"/>
    <col min="4615" max="4864" width="9" style="117"/>
    <col min="4865" max="4865" width="7.1796875" style="117" customWidth="1"/>
    <col min="4866" max="4866" width="80.453125" style="117" customWidth="1"/>
    <col min="4867" max="4867" width="0" style="117" hidden="1" customWidth="1"/>
    <col min="4868" max="4868" width="7.1796875" style="117" customWidth="1"/>
    <col min="4869" max="4869" width="82" style="117" customWidth="1"/>
    <col min="4870" max="4870" width="84.54296875" style="117" customWidth="1"/>
    <col min="4871" max="5120" width="9" style="117"/>
    <col min="5121" max="5121" width="7.1796875" style="117" customWidth="1"/>
    <col min="5122" max="5122" width="80.453125" style="117" customWidth="1"/>
    <col min="5123" max="5123" width="0" style="117" hidden="1" customWidth="1"/>
    <col min="5124" max="5124" width="7.1796875" style="117" customWidth="1"/>
    <col min="5125" max="5125" width="82" style="117" customWidth="1"/>
    <col min="5126" max="5126" width="84.54296875" style="117" customWidth="1"/>
    <col min="5127" max="5376" width="9" style="117"/>
    <col min="5377" max="5377" width="7.1796875" style="117" customWidth="1"/>
    <col min="5378" max="5378" width="80.453125" style="117" customWidth="1"/>
    <col min="5379" max="5379" width="0" style="117" hidden="1" customWidth="1"/>
    <col min="5380" max="5380" width="7.1796875" style="117" customWidth="1"/>
    <col min="5381" max="5381" width="82" style="117" customWidth="1"/>
    <col min="5382" max="5382" width="84.54296875" style="117" customWidth="1"/>
    <col min="5383" max="5632" width="9" style="117"/>
    <col min="5633" max="5633" width="7.1796875" style="117" customWidth="1"/>
    <col min="5634" max="5634" width="80.453125" style="117" customWidth="1"/>
    <col min="5635" max="5635" width="0" style="117" hidden="1" customWidth="1"/>
    <col min="5636" max="5636" width="7.1796875" style="117" customWidth="1"/>
    <col min="5637" max="5637" width="82" style="117" customWidth="1"/>
    <col min="5638" max="5638" width="84.54296875" style="117" customWidth="1"/>
    <col min="5639" max="5888" width="9" style="117"/>
    <col min="5889" max="5889" width="7.1796875" style="117" customWidth="1"/>
    <col min="5890" max="5890" width="80.453125" style="117" customWidth="1"/>
    <col min="5891" max="5891" width="0" style="117" hidden="1" customWidth="1"/>
    <col min="5892" max="5892" width="7.1796875" style="117" customWidth="1"/>
    <col min="5893" max="5893" width="82" style="117" customWidth="1"/>
    <col min="5894" max="5894" width="84.54296875" style="117" customWidth="1"/>
    <col min="5895" max="6144" width="9" style="117"/>
    <col min="6145" max="6145" width="7.1796875" style="117" customWidth="1"/>
    <col min="6146" max="6146" width="80.453125" style="117" customWidth="1"/>
    <col min="6147" max="6147" width="0" style="117" hidden="1" customWidth="1"/>
    <col min="6148" max="6148" width="7.1796875" style="117" customWidth="1"/>
    <col min="6149" max="6149" width="82" style="117" customWidth="1"/>
    <col min="6150" max="6150" width="84.54296875" style="117" customWidth="1"/>
    <col min="6151" max="6400" width="9" style="117"/>
    <col min="6401" max="6401" width="7.1796875" style="117" customWidth="1"/>
    <col min="6402" max="6402" width="80.453125" style="117" customWidth="1"/>
    <col min="6403" max="6403" width="0" style="117" hidden="1" customWidth="1"/>
    <col min="6404" max="6404" width="7.1796875" style="117" customWidth="1"/>
    <col min="6405" max="6405" width="82" style="117" customWidth="1"/>
    <col min="6406" max="6406" width="84.54296875" style="117" customWidth="1"/>
    <col min="6407" max="6656" width="9" style="117"/>
    <col min="6657" max="6657" width="7.1796875" style="117" customWidth="1"/>
    <col min="6658" max="6658" width="80.453125" style="117" customWidth="1"/>
    <col min="6659" max="6659" width="0" style="117" hidden="1" customWidth="1"/>
    <col min="6660" max="6660" width="7.1796875" style="117" customWidth="1"/>
    <col min="6661" max="6661" width="82" style="117" customWidth="1"/>
    <col min="6662" max="6662" width="84.54296875" style="117" customWidth="1"/>
    <col min="6663" max="6912" width="9" style="117"/>
    <col min="6913" max="6913" width="7.1796875" style="117" customWidth="1"/>
    <col min="6914" max="6914" width="80.453125" style="117" customWidth="1"/>
    <col min="6915" max="6915" width="0" style="117" hidden="1" customWidth="1"/>
    <col min="6916" max="6916" width="7.1796875" style="117" customWidth="1"/>
    <col min="6917" max="6917" width="82" style="117" customWidth="1"/>
    <col min="6918" max="6918" width="84.54296875" style="117" customWidth="1"/>
    <col min="6919" max="7168" width="9" style="117"/>
    <col min="7169" max="7169" width="7.1796875" style="117" customWidth="1"/>
    <col min="7170" max="7170" width="80.453125" style="117" customWidth="1"/>
    <col min="7171" max="7171" width="0" style="117" hidden="1" customWidth="1"/>
    <col min="7172" max="7172" width="7.1796875" style="117" customWidth="1"/>
    <col min="7173" max="7173" width="82" style="117" customWidth="1"/>
    <col min="7174" max="7174" width="84.54296875" style="117" customWidth="1"/>
    <col min="7175" max="7424" width="9" style="117"/>
    <col min="7425" max="7425" width="7.1796875" style="117" customWidth="1"/>
    <col min="7426" max="7426" width="80.453125" style="117" customWidth="1"/>
    <col min="7427" max="7427" width="0" style="117" hidden="1" customWidth="1"/>
    <col min="7428" max="7428" width="7.1796875" style="117" customWidth="1"/>
    <col min="7429" max="7429" width="82" style="117" customWidth="1"/>
    <col min="7430" max="7430" width="84.54296875" style="117" customWidth="1"/>
    <col min="7431" max="7680" width="9" style="117"/>
    <col min="7681" max="7681" width="7.1796875" style="117" customWidth="1"/>
    <col min="7682" max="7682" width="80.453125" style="117" customWidth="1"/>
    <col min="7683" max="7683" width="0" style="117" hidden="1" customWidth="1"/>
    <col min="7684" max="7684" width="7.1796875" style="117" customWidth="1"/>
    <col min="7685" max="7685" width="82" style="117" customWidth="1"/>
    <col min="7686" max="7686" width="84.54296875" style="117" customWidth="1"/>
    <col min="7687" max="7936" width="9" style="117"/>
    <col min="7937" max="7937" width="7.1796875" style="117" customWidth="1"/>
    <col min="7938" max="7938" width="80.453125" style="117" customWidth="1"/>
    <col min="7939" max="7939" width="0" style="117" hidden="1" customWidth="1"/>
    <col min="7940" max="7940" width="7.1796875" style="117" customWidth="1"/>
    <col min="7941" max="7941" width="82" style="117" customWidth="1"/>
    <col min="7942" max="7942" width="84.54296875" style="117" customWidth="1"/>
    <col min="7943" max="8192" width="9" style="117"/>
    <col min="8193" max="8193" width="7.1796875" style="117" customWidth="1"/>
    <col min="8194" max="8194" width="80.453125" style="117" customWidth="1"/>
    <col min="8195" max="8195" width="0" style="117" hidden="1" customWidth="1"/>
    <col min="8196" max="8196" width="7.1796875" style="117" customWidth="1"/>
    <col min="8197" max="8197" width="82" style="117" customWidth="1"/>
    <col min="8198" max="8198" width="84.54296875" style="117" customWidth="1"/>
    <col min="8199" max="8448" width="9" style="117"/>
    <col min="8449" max="8449" width="7.1796875" style="117" customWidth="1"/>
    <col min="8450" max="8450" width="80.453125" style="117" customWidth="1"/>
    <col min="8451" max="8451" width="0" style="117" hidden="1" customWidth="1"/>
    <col min="8452" max="8452" width="7.1796875" style="117" customWidth="1"/>
    <col min="8453" max="8453" width="82" style="117" customWidth="1"/>
    <col min="8454" max="8454" width="84.54296875" style="117" customWidth="1"/>
    <col min="8455" max="8704" width="9" style="117"/>
    <col min="8705" max="8705" width="7.1796875" style="117" customWidth="1"/>
    <col min="8706" max="8706" width="80.453125" style="117" customWidth="1"/>
    <col min="8707" max="8707" width="0" style="117" hidden="1" customWidth="1"/>
    <col min="8708" max="8708" width="7.1796875" style="117" customWidth="1"/>
    <col min="8709" max="8709" width="82" style="117" customWidth="1"/>
    <col min="8710" max="8710" width="84.54296875" style="117" customWidth="1"/>
    <col min="8711" max="8960" width="9" style="117"/>
    <col min="8961" max="8961" width="7.1796875" style="117" customWidth="1"/>
    <col min="8962" max="8962" width="80.453125" style="117" customWidth="1"/>
    <col min="8963" max="8963" width="0" style="117" hidden="1" customWidth="1"/>
    <col min="8964" max="8964" width="7.1796875" style="117" customWidth="1"/>
    <col min="8965" max="8965" width="82" style="117" customWidth="1"/>
    <col min="8966" max="8966" width="84.54296875" style="117" customWidth="1"/>
    <col min="8967" max="9216" width="9" style="117"/>
    <col min="9217" max="9217" width="7.1796875" style="117" customWidth="1"/>
    <col min="9218" max="9218" width="80.453125" style="117" customWidth="1"/>
    <col min="9219" max="9219" width="0" style="117" hidden="1" customWidth="1"/>
    <col min="9220" max="9220" width="7.1796875" style="117" customWidth="1"/>
    <col min="9221" max="9221" width="82" style="117" customWidth="1"/>
    <col min="9222" max="9222" width="84.54296875" style="117" customWidth="1"/>
    <col min="9223" max="9472" width="9" style="117"/>
    <col min="9473" max="9473" width="7.1796875" style="117" customWidth="1"/>
    <col min="9474" max="9474" width="80.453125" style="117" customWidth="1"/>
    <col min="9475" max="9475" width="0" style="117" hidden="1" customWidth="1"/>
    <col min="9476" max="9476" width="7.1796875" style="117" customWidth="1"/>
    <col min="9477" max="9477" width="82" style="117" customWidth="1"/>
    <col min="9478" max="9478" width="84.54296875" style="117" customWidth="1"/>
    <col min="9479" max="9728" width="9" style="117"/>
    <col min="9729" max="9729" width="7.1796875" style="117" customWidth="1"/>
    <col min="9730" max="9730" width="80.453125" style="117" customWidth="1"/>
    <col min="9731" max="9731" width="0" style="117" hidden="1" customWidth="1"/>
    <col min="9732" max="9732" width="7.1796875" style="117" customWidth="1"/>
    <col min="9733" max="9733" width="82" style="117" customWidth="1"/>
    <col min="9734" max="9734" width="84.54296875" style="117" customWidth="1"/>
    <col min="9735" max="9984" width="9" style="117"/>
    <col min="9985" max="9985" width="7.1796875" style="117" customWidth="1"/>
    <col min="9986" max="9986" width="80.453125" style="117" customWidth="1"/>
    <col min="9987" max="9987" width="0" style="117" hidden="1" customWidth="1"/>
    <col min="9988" max="9988" width="7.1796875" style="117" customWidth="1"/>
    <col min="9989" max="9989" width="82" style="117" customWidth="1"/>
    <col min="9990" max="9990" width="84.54296875" style="117" customWidth="1"/>
    <col min="9991" max="10240" width="9" style="117"/>
    <col min="10241" max="10241" width="7.1796875" style="117" customWidth="1"/>
    <col min="10242" max="10242" width="80.453125" style="117" customWidth="1"/>
    <col min="10243" max="10243" width="0" style="117" hidden="1" customWidth="1"/>
    <col min="10244" max="10244" width="7.1796875" style="117" customWidth="1"/>
    <col min="10245" max="10245" width="82" style="117" customWidth="1"/>
    <col min="10246" max="10246" width="84.54296875" style="117" customWidth="1"/>
    <col min="10247" max="10496" width="9" style="117"/>
    <col min="10497" max="10497" width="7.1796875" style="117" customWidth="1"/>
    <col min="10498" max="10498" width="80.453125" style="117" customWidth="1"/>
    <col min="10499" max="10499" width="0" style="117" hidden="1" customWidth="1"/>
    <col min="10500" max="10500" width="7.1796875" style="117" customWidth="1"/>
    <col min="10501" max="10501" width="82" style="117" customWidth="1"/>
    <col min="10502" max="10502" width="84.54296875" style="117" customWidth="1"/>
    <col min="10503" max="10752" width="9" style="117"/>
    <col min="10753" max="10753" width="7.1796875" style="117" customWidth="1"/>
    <col min="10754" max="10754" width="80.453125" style="117" customWidth="1"/>
    <col min="10755" max="10755" width="0" style="117" hidden="1" customWidth="1"/>
    <col min="10756" max="10756" width="7.1796875" style="117" customWidth="1"/>
    <col min="10757" max="10757" width="82" style="117" customWidth="1"/>
    <col min="10758" max="10758" width="84.54296875" style="117" customWidth="1"/>
    <col min="10759" max="11008" width="9" style="117"/>
    <col min="11009" max="11009" width="7.1796875" style="117" customWidth="1"/>
    <col min="11010" max="11010" width="80.453125" style="117" customWidth="1"/>
    <col min="11011" max="11011" width="0" style="117" hidden="1" customWidth="1"/>
    <col min="11012" max="11012" width="7.1796875" style="117" customWidth="1"/>
    <col min="11013" max="11013" width="82" style="117" customWidth="1"/>
    <col min="11014" max="11014" width="84.54296875" style="117" customWidth="1"/>
    <col min="11015" max="11264" width="9" style="117"/>
    <col min="11265" max="11265" width="7.1796875" style="117" customWidth="1"/>
    <col min="11266" max="11266" width="80.453125" style="117" customWidth="1"/>
    <col min="11267" max="11267" width="0" style="117" hidden="1" customWidth="1"/>
    <col min="11268" max="11268" width="7.1796875" style="117" customWidth="1"/>
    <col min="11269" max="11269" width="82" style="117" customWidth="1"/>
    <col min="11270" max="11270" width="84.54296875" style="117" customWidth="1"/>
    <col min="11271" max="11520" width="9" style="117"/>
    <col min="11521" max="11521" width="7.1796875" style="117" customWidth="1"/>
    <col min="11522" max="11522" width="80.453125" style="117" customWidth="1"/>
    <col min="11523" max="11523" width="0" style="117" hidden="1" customWidth="1"/>
    <col min="11524" max="11524" width="7.1796875" style="117" customWidth="1"/>
    <col min="11525" max="11525" width="82" style="117" customWidth="1"/>
    <col min="11526" max="11526" width="84.54296875" style="117" customWidth="1"/>
    <col min="11527" max="11776" width="9" style="117"/>
    <col min="11777" max="11777" width="7.1796875" style="117" customWidth="1"/>
    <col min="11778" max="11778" width="80.453125" style="117" customWidth="1"/>
    <col min="11779" max="11779" width="0" style="117" hidden="1" customWidth="1"/>
    <col min="11780" max="11780" width="7.1796875" style="117" customWidth="1"/>
    <col min="11781" max="11781" width="82" style="117" customWidth="1"/>
    <col min="11782" max="11782" width="84.54296875" style="117" customWidth="1"/>
    <col min="11783" max="12032" width="9" style="117"/>
    <col min="12033" max="12033" width="7.1796875" style="117" customWidth="1"/>
    <col min="12034" max="12034" width="80.453125" style="117" customWidth="1"/>
    <col min="12035" max="12035" width="0" style="117" hidden="1" customWidth="1"/>
    <col min="12036" max="12036" width="7.1796875" style="117" customWidth="1"/>
    <col min="12037" max="12037" width="82" style="117" customWidth="1"/>
    <col min="12038" max="12038" width="84.54296875" style="117" customWidth="1"/>
    <col min="12039" max="12288" width="9" style="117"/>
    <col min="12289" max="12289" width="7.1796875" style="117" customWidth="1"/>
    <col min="12290" max="12290" width="80.453125" style="117" customWidth="1"/>
    <col min="12291" max="12291" width="0" style="117" hidden="1" customWidth="1"/>
    <col min="12292" max="12292" width="7.1796875" style="117" customWidth="1"/>
    <col min="12293" max="12293" width="82" style="117" customWidth="1"/>
    <col min="12294" max="12294" width="84.54296875" style="117" customWidth="1"/>
    <col min="12295" max="12544" width="9" style="117"/>
    <col min="12545" max="12545" width="7.1796875" style="117" customWidth="1"/>
    <col min="12546" max="12546" width="80.453125" style="117" customWidth="1"/>
    <col min="12547" max="12547" width="0" style="117" hidden="1" customWidth="1"/>
    <col min="12548" max="12548" width="7.1796875" style="117" customWidth="1"/>
    <col min="12549" max="12549" width="82" style="117" customWidth="1"/>
    <col min="12550" max="12550" width="84.54296875" style="117" customWidth="1"/>
    <col min="12551" max="12800" width="9" style="117"/>
    <col min="12801" max="12801" width="7.1796875" style="117" customWidth="1"/>
    <col min="12802" max="12802" width="80.453125" style="117" customWidth="1"/>
    <col min="12803" max="12803" width="0" style="117" hidden="1" customWidth="1"/>
    <col min="12804" max="12804" width="7.1796875" style="117" customWidth="1"/>
    <col min="12805" max="12805" width="82" style="117" customWidth="1"/>
    <col min="12806" max="12806" width="84.54296875" style="117" customWidth="1"/>
    <col min="12807" max="13056" width="9" style="117"/>
    <col min="13057" max="13057" width="7.1796875" style="117" customWidth="1"/>
    <col min="13058" max="13058" width="80.453125" style="117" customWidth="1"/>
    <col min="13059" max="13059" width="0" style="117" hidden="1" customWidth="1"/>
    <col min="13060" max="13060" width="7.1796875" style="117" customWidth="1"/>
    <col min="13061" max="13061" width="82" style="117" customWidth="1"/>
    <col min="13062" max="13062" width="84.54296875" style="117" customWidth="1"/>
    <col min="13063" max="13312" width="9" style="117"/>
    <col min="13313" max="13313" width="7.1796875" style="117" customWidth="1"/>
    <col min="13314" max="13314" width="80.453125" style="117" customWidth="1"/>
    <col min="13315" max="13315" width="0" style="117" hidden="1" customWidth="1"/>
    <col min="13316" max="13316" width="7.1796875" style="117" customWidth="1"/>
    <col min="13317" max="13317" width="82" style="117" customWidth="1"/>
    <col min="13318" max="13318" width="84.54296875" style="117" customWidth="1"/>
    <col min="13319" max="13568" width="9" style="117"/>
    <col min="13569" max="13569" width="7.1796875" style="117" customWidth="1"/>
    <col min="13570" max="13570" width="80.453125" style="117" customWidth="1"/>
    <col min="13571" max="13571" width="0" style="117" hidden="1" customWidth="1"/>
    <col min="13572" max="13572" width="7.1796875" style="117" customWidth="1"/>
    <col min="13573" max="13573" width="82" style="117" customWidth="1"/>
    <col min="13574" max="13574" width="84.54296875" style="117" customWidth="1"/>
    <col min="13575" max="13824" width="9" style="117"/>
    <col min="13825" max="13825" width="7.1796875" style="117" customWidth="1"/>
    <col min="13826" max="13826" width="80.453125" style="117" customWidth="1"/>
    <col min="13827" max="13827" width="0" style="117" hidden="1" customWidth="1"/>
    <col min="13828" max="13828" width="7.1796875" style="117" customWidth="1"/>
    <col min="13829" max="13829" width="82" style="117" customWidth="1"/>
    <col min="13830" max="13830" width="84.54296875" style="117" customWidth="1"/>
    <col min="13831" max="14080" width="9" style="117"/>
    <col min="14081" max="14081" width="7.1796875" style="117" customWidth="1"/>
    <col min="14082" max="14082" width="80.453125" style="117" customWidth="1"/>
    <col min="14083" max="14083" width="0" style="117" hidden="1" customWidth="1"/>
    <col min="14084" max="14084" width="7.1796875" style="117" customWidth="1"/>
    <col min="14085" max="14085" width="82" style="117" customWidth="1"/>
    <col min="14086" max="14086" width="84.54296875" style="117" customWidth="1"/>
    <col min="14087" max="14336" width="9" style="117"/>
    <col min="14337" max="14337" width="7.1796875" style="117" customWidth="1"/>
    <col min="14338" max="14338" width="80.453125" style="117" customWidth="1"/>
    <col min="14339" max="14339" width="0" style="117" hidden="1" customWidth="1"/>
    <col min="14340" max="14340" width="7.1796875" style="117" customWidth="1"/>
    <col min="14341" max="14341" width="82" style="117" customWidth="1"/>
    <col min="14342" max="14342" width="84.54296875" style="117" customWidth="1"/>
    <col min="14343" max="14592" width="9" style="117"/>
    <col min="14593" max="14593" width="7.1796875" style="117" customWidth="1"/>
    <col min="14594" max="14594" width="80.453125" style="117" customWidth="1"/>
    <col min="14595" max="14595" width="0" style="117" hidden="1" customWidth="1"/>
    <col min="14596" max="14596" width="7.1796875" style="117" customWidth="1"/>
    <col min="14597" max="14597" width="82" style="117" customWidth="1"/>
    <col min="14598" max="14598" width="84.54296875" style="117" customWidth="1"/>
    <col min="14599" max="14848" width="9" style="117"/>
    <col min="14849" max="14849" width="7.1796875" style="117" customWidth="1"/>
    <col min="14850" max="14850" width="80.453125" style="117" customWidth="1"/>
    <col min="14851" max="14851" width="0" style="117" hidden="1" customWidth="1"/>
    <col min="14852" max="14852" width="7.1796875" style="117" customWidth="1"/>
    <col min="14853" max="14853" width="82" style="117" customWidth="1"/>
    <col min="14854" max="14854" width="84.54296875" style="117" customWidth="1"/>
    <col min="14855" max="15104" width="9" style="117"/>
    <col min="15105" max="15105" width="7.1796875" style="117" customWidth="1"/>
    <col min="15106" max="15106" width="80.453125" style="117" customWidth="1"/>
    <col min="15107" max="15107" width="0" style="117" hidden="1" customWidth="1"/>
    <col min="15108" max="15108" width="7.1796875" style="117" customWidth="1"/>
    <col min="15109" max="15109" width="82" style="117" customWidth="1"/>
    <col min="15110" max="15110" width="84.54296875" style="117" customWidth="1"/>
    <col min="15111" max="15360" width="9" style="117"/>
    <col min="15361" max="15361" width="7.1796875" style="117" customWidth="1"/>
    <col min="15362" max="15362" width="80.453125" style="117" customWidth="1"/>
    <col min="15363" max="15363" width="0" style="117" hidden="1" customWidth="1"/>
    <col min="15364" max="15364" width="7.1796875" style="117" customWidth="1"/>
    <col min="15365" max="15365" width="82" style="117" customWidth="1"/>
    <col min="15366" max="15366" width="84.54296875" style="117" customWidth="1"/>
    <col min="15367" max="15616" width="9" style="117"/>
    <col min="15617" max="15617" width="7.1796875" style="117" customWidth="1"/>
    <col min="15618" max="15618" width="80.453125" style="117" customWidth="1"/>
    <col min="15619" max="15619" width="0" style="117" hidden="1" customWidth="1"/>
    <col min="15620" max="15620" width="7.1796875" style="117" customWidth="1"/>
    <col min="15621" max="15621" width="82" style="117" customWidth="1"/>
    <col min="15622" max="15622" width="84.54296875" style="117" customWidth="1"/>
    <col min="15623" max="15872" width="9" style="117"/>
    <col min="15873" max="15873" width="7.1796875" style="117" customWidth="1"/>
    <col min="15874" max="15874" width="80.453125" style="117" customWidth="1"/>
    <col min="15875" max="15875" width="0" style="117" hidden="1" customWidth="1"/>
    <col min="15876" max="15876" width="7.1796875" style="117" customWidth="1"/>
    <col min="15877" max="15877" width="82" style="117" customWidth="1"/>
    <col min="15878" max="15878" width="84.54296875" style="117" customWidth="1"/>
    <col min="15879" max="16128" width="9" style="117"/>
    <col min="16129" max="16129" width="7.1796875" style="117" customWidth="1"/>
    <col min="16130" max="16130" width="80.453125" style="117" customWidth="1"/>
    <col min="16131" max="16131" width="0" style="117" hidden="1" customWidth="1"/>
    <col min="16132" max="16132" width="7.1796875" style="117" customWidth="1"/>
    <col min="16133" max="16133" width="82" style="117" customWidth="1"/>
    <col min="16134" max="16134" width="84.54296875" style="117" customWidth="1"/>
    <col min="16135" max="16384" width="9" style="117"/>
  </cols>
  <sheetData>
    <row r="1" spans="1:6">
      <c r="A1" s="445">
        <v>6</v>
      </c>
      <c r="B1" s="262" t="s">
        <v>2165</v>
      </c>
      <c r="C1" s="300"/>
      <c r="D1" s="445">
        <v>6</v>
      </c>
      <c r="E1" s="446" t="s">
        <v>2165</v>
      </c>
    </row>
    <row r="2" spans="1:6">
      <c r="A2" s="263">
        <v>6.1</v>
      </c>
      <c r="B2" s="264" t="s">
        <v>593</v>
      </c>
      <c r="C2" s="300"/>
      <c r="D2" s="263">
        <v>6.1</v>
      </c>
      <c r="E2" s="264" t="s">
        <v>593</v>
      </c>
    </row>
    <row r="3" spans="1:6">
      <c r="A3" s="263"/>
      <c r="B3" s="119" t="s">
        <v>2856</v>
      </c>
      <c r="C3" s="120"/>
      <c r="D3" s="263"/>
      <c r="E3" s="119"/>
    </row>
    <row r="4" spans="1:6">
      <c r="A4" s="263"/>
      <c r="B4" s="266"/>
      <c r="C4" s="120"/>
      <c r="D4" s="263"/>
      <c r="E4" s="266"/>
    </row>
    <row r="5" spans="1:6">
      <c r="A5" s="263"/>
      <c r="B5" s="267" t="s">
        <v>577</v>
      </c>
      <c r="C5" s="120"/>
      <c r="D5" s="263"/>
      <c r="E5" s="267" t="s">
        <v>2857</v>
      </c>
      <c r="F5" s="441"/>
    </row>
    <row r="6" spans="1:6">
      <c r="A6" s="263"/>
      <c r="B6" s="266" t="s">
        <v>2858</v>
      </c>
      <c r="C6" s="120"/>
      <c r="D6" s="263"/>
      <c r="E6" s="266" t="s">
        <v>2859</v>
      </c>
      <c r="F6" s="28"/>
    </row>
    <row r="7" spans="1:6">
      <c r="A7" s="263"/>
      <c r="B7" s="266" t="s">
        <v>2860</v>
      </c>
      <c r="C7" s="120"/>
      <c r="D7" s="263"/>
      <c r="E7" s="266" t="s">
        <v>2861</v>
      </c>
      <c r="F7" s="28"/>
    </row>
    <row r="8" spans="1:6">
      <c r="A8" s="263"/>
      <c r="B8" s="266" t="s">
        <v>2862</v>
      </c>
      <c r="C8" s="120"/>
      <c r="D8" s="263"/>
      <c r="E8" s="266" t="s">
        <v>2863</v>
      </c>
      <c r="F8" s="28"/>
    </row>
    <row r="9" spans="1:6">
      <c r="A9" s="263"/>
      <c r="B9" s="266" t="s">
        <v>2864</v>
      </c>
      <c r="C9" s="120"/>
      <c r="D9" s="263"/>
      <c r="E9" s="266" t="s">
        <v>2865</v>
      </c>
    </row>
    <row r="10" spans="1:6">
      <c r="A10" s="263"/>
      <c r="B10" s="266" t="s">
        <v>2866</v>
      </c>
      <c r="C10" s="120"/>
      <c r="D10" s="263"/>
      <c r="E10" s="266" t="s">
        <v>2867</v>
      </c>
    </row>
    <row r="11" spans="1:6">
      <c r="A11" s="263"/>
      <c r="B11" s="266" t="s">
        <v>2868</v>
      </c>
      <c r="C11" s="120"/>
      <c r="D11" s="263"/>
      <c r="E11" s="266" t="s">
        <v>2869</v>
      </c>
      <c r="F11" s="28"/>
    </row>
    <row r="12" spans="1:6">
      <c r="A12" s="263"/>
      <c r="B12" s="266" t="s">
        <v>2870</v>
      </c>
      <c r="C12" s="120"/>
      <c r="D12" s="263"/>
      <c r="E12" s="266" t="s">
        <v>2871</v>
      </c>
      <c r="F12" s="441"/>
    </row>
    <row r="13" spans="1:6">
      <c r="A13" s="263"/>
      <c r="B13" s="266" t="s">
        <v>2872</v>
      </c>
      <c r="C13" s="120"/>
      <c r="D13" s="263"/>
      <c r="E13" s="266" t="s">
        <v>2873</v>
      </c>
      <c r="F13" s="49"/>
    </row>
    <row r="14" spans="1:6">
      <c r="A14" s="263"/>
      <c r="B14" s="268"/>
      <c r="C14" s="120"/>
      <c r="D14" s="263"/>
      <c r="E14" s="268"/>
      <c r="F14" s="301"/>
    </row>
    <row r="15" spans="1:6">
      <c r="A15" s="263" t="s">
        <v>594</v>
      </c>
      <c r="B15" s="270" t="s">
        <v>2917</v>
      </c>
      <c r="C15" s="120"/>
      <c r="D15" s="263" t="s">
        <v>594</v>
      </c>
      <c r="E15" s="269" t="s">
        <v>2917</v>
      </c>
      <c r="F15" s="441"/>
    </row>
    <row r="16" spans="1:6">
      <c r="A16" s="263"/>
      <c r="B16" s="270"/>
      <c r="C16" s="120"/>
      <c r="D16" s="263"/>
      <c r="E16" s="269"/>
    </row>
    <row r="17" spans="1:6">
      <c r="A17" s="263" t="s">
        <v>595</v>
      </c>
      <c r="B17" s="270" t="s">
        <v>2918</v>
      </c>
      <c r="C17" s="120"/>
      <c r="D17" s="263" t="s">
        <v>595</v>
      </c>
      <c r="E17" s="269" t="s">
        <v>2918</v>
      </c>
      <c r="F17" s="447"/>
    </row>
    <row r="18" spans="1:6">
      <c r="A18" s="263"/>
      <c r="B18" s="272"/>
      <c r="C18" s="120"/>
      <c r="D18" s="263"/>
      <c r="E18" s="271"/>
      <c r="F18" s="28"/>
    </row>
    <row r="19" spans="1:6">
      <c r="A19" s="263">
        <v>6.2</v>
      </c>
      <c r="B19" s="273" t="s">
        <v>596</v>
      </c>
      <c r="C19" s="300"/>
      <c r="D19" s="263">
        <v>6.2</v>
      </c>
      <c r="E19" s="273" t="s">
        <v>2874</v>
      </c>
    </row>
    <row r="20" spans="1:6" ht="33.75" customHeight="1">
      <c r="A20" s="263"/>
      <c r="B20" s="119" t="s">
        <v>2875</v>
      </c>
      <c r="C20" s="120"/>
      <c r="D20" s="263"/>
      <c r="E20" s="119" t="s">
        <v>2746</v>
      </c>
      <c r="F20" s="28"/>
    </row>
    <row r="21" spans="1:6" ht="14.25" customHeight="1">
      <c r="A21" s="263"/>
      <c r="B21" s="268"/>
      <c r="C21" s="120"/>
      <c r="D21" s="263"/>
      <c r="E21" s="268"/>
      <c r="F21" s="301"/>
    </row>
    <row r="22" spans="1:6" ht="15" customHeight="1">
      <c r="A22" s="263"/>
      <c r="B22" s="274"/>
      <c r="C22" s="120"/>
      <c r="D22" s="263"/>
      <c r="E22" s="274"/>
      <c r="F22" s="448"/>
    </row>
    <row r="23" spans="1:6">
      <c r="A23" s="263">
        <v>6.3</v>
      </c>
      <c r="B23" s="273" t="s">
        <v>597</v>
      </c>
      <c r="C23" s="300"/>
      <c r="D23" s="263">
        <v>6.3</v>
      </c>
      <c r="E23" s="273" t="s">
        <v>597</v>
      </c>
      <c r="F23" s="448"/>
    </row>
    <row r="24" spans="1:6">
      <c r="A24" s="263"/>
      <c r="B24" s="275" t="s">
        <v>598</v>
      </c>
      <c r="C24" s="300"/>
      <c r="D24" s="263"/>
      <c r="E24" s="275" t="s">
        <v>598</v>
      </c>
      <c r="F24" s="448"/>
    </row>
    <row r="25" spans="1:6" ht="78" customHeight="1">
      <c r="A25" s="263"/>
      <c r="B25" s="266" t="s">
        <v>2919</v>
      </c>
      <c r="C25" s="120"/>
      <c r="D25" s="263"/>
      <c r="E25" s="266" t="s">
        <v>2876</v>
      </c>
      <c r="F25" s="28"/>
    </row>
    <row r="26" spans="1:6" ht="78">
      <c r="A26" s="263"/>
      <c r="B26" s="266" t="s">
        <v>2920</v>
      </c>
      <c r="C26" s="120"/>
      <c r="D26" s="263"/>
      <c r="E26" s="276" t="s">
        <v>2877</v>
      </c>
      <c r="F26" s="441"/>
    </row>
    <row r="27" spans="1:6">
      <c r="A27" s="263"/>
      <c r="B27" s="266"/>
      <c r="C27" s="120"/>
      <c r="D27" s="263"/>
      <c r="E27" s="266"/>
      <c r="F27" s="49"/>
    </row>
    <row r="28" spans="1:6">
      <c r="A28" s="263"/>
      <c r="B28" s="266" t="s">
        <v>599</v>
      </c>
      <c r="C28" s="120"/>
      <c r="D28" s="263"/>
      <c r="E28" s="266" t="s">
        <v>599</v>
      </c>
      <c r="F28" s="28"/>
    </row>
    <row r="29" spans="1:6">
      <c r="A29" s="263"/>
      <c r="B29" s="266"/>
      <c r="C29" s="120"/>
      <c r="D29" s="263"/>
      <c r="E29" s="266"/>
      <c r="F29" s="28"/>
    </row>
    <row r="30" spans="1:6">
      <c r="A30" s="263" t="s">
        <v>600</v>
      </c>
      <c r="B30" s="267" t="s">
        <v>579</v>
      </c>
      <c r="C30" s="300"/>
      <c r="D30" s="263" t="s">
        <v>600</v>
      </c>
      <c r="E30" s="278" t="s">
        <v>2757</v>
      </c>
      <c r="F30" s="301"/>
    </row>
    <row r="31" spans="1:6">
      <c r="A31" s="263"/>
      <c r="B31" s="266" t="s">
        <v>2878</v>
      </c>
      <c r="C31" s="120"/>
      <c r="D31" s="263"/>
      <c r="E31" s="266"/>
      <c r="F31" s="28"/>
    </row>
    <row r="32" spans="1:6">
      <c r="A32" s="263"/>
      <c r="B32" s="274"/>
      <c r="C32" s="120"/>
      <c r="D32" s="263"/>
      <c r="E32" s="274"/>
      <c r="F32" s="28"/>
    </row>
    <row r="33" spans="1:6">
      <c r="A33" s="263">
        <v>6.4</v>
      </c>
      <c r="B33" s="273" t="s">
        <v>601</v>
      </c>
      <c r="C33" s="300"/>
      <c r="D33" s="263">
        <v>6.4</v>
      </c>
      <c r="E33" s="273" t="s">
        <v>601</v>
      </c>
      <c r="F33" s="28"/>
    </row>
    <row r="34" spans="1:6" ht="130" customHeight="1">
      <c r="A34" s="263" t="s">
        <v>602</v>
      </c>
      <c r="B34" s="276" t="s">
        <v>2879</v>
      </c>
      <c r="C34" s="300"/>
      <c r="D34" s="263" t="s">
        <v>602</v>
      </c>
      <c r="E34" s="276" t="s">
        <v>2879</v>
      </c>
      <c r="F34" s="28"/>
    </row>
    <row r="35" spans="1:6" ht="39">
      <c r="A35" s="263" t="s">
        <v>603</v>
      </c>
      <c r="B35" s="276" t="s">
        <v>585</v>
      </c>
      <c r="C35" s="300"/>
      <c r="D35" s="263" t="s">
        <v>603</v>
      </c>
      <c r="E35" s="276" t="s">
        <v>585</v>
      </c>
      <c r="F35" s="28"/>
    </row>
    <row r="36" spans="1:6">
      <c r="A36" s="263"/>
      <c r="B36" s="279"/>
      <c r="C36" s="449"/>
      <c r="D36" s="263"/>
      <c r="E36" s="279"/>
      <c r="F36" s="301"/>
    </row>
    <row r="37" spans="1:6">
      <c r="A37" s="263"/>
      <c r="B37" s="280" t="s">
        <v>604</v>
      </c>
      <c r="C37" s="450"/>
      <c r="D37" s="263"/>
      <c r="E37" s="280" t="s">
        <v>604</v>
      </c>
      <c r="F37" s="443"/>
    </row>
    <row r="38" spans="1:6">
      <c r="A38" s="263"/>
      <c r="B38" s="279"/>
      <c r="C38" s="449"/>
      <c r="D38" s="263"/>
      <c r="E38" s="279"/>
      <c r="F38" s="28"/>
    </row>
    <row r="39" spans="1:6" ht="65">
      <c r="A39" s="263"/>
      <c r="B39" s="289" t="s">
        <v>605</v>
      </c>
      <c r="C39" s="449"/>
      <c r="D39" s="263"/>
      <c r="E39" s="289" t="s">
        <v>2880</v>
      </c>
      <c r="F39" s="28"/>
    </row>
    <row r="40" spans="1:6">
      <c r="A40" s="263"/>
      <c r="B40" s="266" t="s">
        <v>2881</v>
      </c>
      <c r="C40" s="451"/>
      <c r="D40" s="263"/>
      <c r="E40" s="266" t="s">
        <v>2882</v>
      </c>
      <c r="F40" s="28"/>
    </row>
    <row r="41" spans="1:6">
      <c r="A41" s="263"/>
      <c r="B41" s="281"/>
      <c r="C41" s="451"/>
      <c r="D41" s="263"/>
      <c r="E41" s="281"/>
      <c r="F41" s="28"/>
    </row>
    <row r="42" spans="1:6">
      <c r="A42" s="263" t="s">
        <v>606</v>
      </c>
      <c r="B42" s="267" t="s">
        <v>607</v>
      </c>
      <c r="C42" s="451"/>
      <c r="D42" s="263" t="s">
        <v>606</v>
      </c>
      <c r="E42" s="267" t="s">
        <v>607</v>
      </c>
      <c r="F42" s="28"/>
    </row>
    <row r="43" spans="1:6" ht="65">
      <c r="A43" s="263"/>
      <c r="B43" s="274" t="s">
        <v>2883</v>
      </c>
      <c r="C43" s="120"/>
      <c r="D43" s="263"/>
      <c r="E43" s="274" t="s">
        <v>2884</v>
      </c>
      <c r="F43" s="28"/>
    </row>
    <row r="44" spans="1:6">
      <c r="A44" s="263">
        <v>6.5</v>
      </c>
      <c r="B44" s="273" t="s">
        <v>608</v>
      </c>
      <c r="C44" s="300"/>
      <c r="D44" s="263">
        <v>6.5</v>
      </c>
      <c r="E44" s="273" t="s">
        <v>608</v>
      </c>
      <c r="F44" s="301"/>
    </row>
    <row r="45" spans="1:6">
      <c r="A45" s="263"/>
      <c r="B45" s="119" t="s">
        <v>2885</v>
      </c>
      <c r="C45" s="300"/>
      <c r="D45" s="263"/>
      <c r="E45" s="119" t="s">
        <v>2886</v>
      </c>
      <c r="F45" s="28"/>
    </row>
    <row r="46" spans="1:6">
      <c r="A46" s="263"/>
      <c r="B46" s="266" t="s">
        <v>2887</v>
      </c>
      <c r="C46" s="300"/>
      <c r="D46" s="263"/>
      <c r="E46" s="266" t="s">
        <v>2888</v>
      </c>
      <c r="F46" s="28"/>
    </row>
    <row r="47" spans="1:6">
      <c r="A47" s="263"/>
      <c r="B47" s="266" t="s">
        <v>2889</v>
      </c>
      <c r="C47" s="300"/>
      <c r="D47" s="263"/>
      <c r="E47" s="266" t="s">
        <v>2890</v>
      </c>
      <c r="F47" s="301"/>
    </row>
    <row r="48" spans="1:6">
      <c r="A48" s="263"/>
      <c r="B48" s="266" t="s">
        <v>2891</v>
      </c>
      <c r="C48" s="300"/>
      <c r="D48" s="263"/>
      <c r="E48" s="266" t="s">
        <v>2892</v>
      </c>
      <c r="F48" s="28"/>
    </row>
    <row r="49" spans="1:6">
      <c r="A49" s="263"/>
      <c r="B49" s="266" t="s">
        <v>2893</v>
      </c>
      <c r="C49" s="120"/>
      <c r="D49" s="263"/>
      <c r="E49" s="266" t="s">
        <v>2894</v>
      </c>
      <c r="F49" s="28"/>
    </row>
    <row r="50" spans="1:6">
      <c r="A50" s="263"/>
      <c r="B50" s="266"/>
      <c r="C50" s="120"/>
      <c r="D50" s="263"/>
      <c r="E50" s="266"/>
      <c r="F50" s="301"/>
    </row>
    <row r="51" spans="1:6">
      <c r="A51" s="263">
        <v>6.6</v>
      </c>
      <c r="B51" s="273" t="s">
        <v>609</v>
      </c>
      <c r="C51" s="300"/>
      <c r="D51" s="263">
        <v>6.6</v>
      </c>
      <c r="E51" s="273" t="s">
        <v>609</v>
      </c>
      <c r="F51" s="28"/>
    </row>
    <row r="52" spans="1:6">
      <c r="A52" s="263"/>
      <c r="B52" s="266" t="s">
        <v>610</v>
      </c>
      <c r="C52" s="120"/>
      <c r="D52" s="263"/>
      <c r="E52" s="266" t="s">
        <v>610</v>
      </c>
      <c r="F52" s="28"/>
    </row>
    <row r="53" spans="1:6">
      <c r="A53" s="263"/>
      <c r="B53" s="274"/>
      <c r="C53" s="120"/>
      <c r="D53" s="263"/>
      <c r="E53" s="274"/>
      <c r="F53" s="301"/>
    </row>
    <row r="54" spans="1:6">
      <c r="A54" s="263">
        <v>6.7</v>
      </c>
      <c r="B54" s="273" t="s">
        <v>584</v>
      </c>
      <c r="C54" s="300"/>
      <c r="D54" s="263">
        <v>6.7</v>
      </c>
      <c r="E54" s="273" t="s">
        <v>584</v>
      </c>
      <c r="F54" s="28"/>
    </row>
    <row r="55" spans="1:6">
      <c r="A55" s="263"/>
      <c r="B55" s="262" t="s">
        <v>611</v>
      </c>
      <c r="C55" s="300"/>
      <c r="D55" s="263"/>
      <c r="E55" s="262" t="s">
        <v>611</v>
      </c>
      <c r="F55" s="441"/>
    </row>
    <row r="56" spans="1:6" ht="144.5" customHeight="1">
      <c r="A56" s="263"/>
      <c r="B56" s="266" t="s">
        <v>2895</v>
      </c>
      <c r="C56" s="120"/>
      <c r="D56" s="263"/>
      <c r="E56" s="266" t="s">
        <v>2896</v>
      </c>
    </row>
    <row r="57" spans="1:6" ht="117">
      <c r="A57" s="263"/>
      <c r="B57" s="266" t="s">
        <v>2897</v>
      </c>
      <c r="C57" s="120"/>
      <c r="D57" s="263"/>
      <c r="E57" s="266" t="s">
        <v>2898</v>
      </c>
    </row>
    <row r="58" spans="1:6" ht="150.5" customHeight="1">
      <c r="A58" s="263"/>
      <c r="B58" s="266" t="s">
        <v>2899</v>
      </c>
      <c r="C58" s="120"/>
      <c r="D58" s="263"/>
      <c r="E58" s="266" t="s">
        <v>2900</v>
      </c>
    </row>
    <row r="59" spans="1:6" ht="100.5" customHeight="1">
      <c r="A59" s="263"/>
      <c r="B59" s="266" t="s">
        <v>2901</v>
      </c>
      <c r="C59" s="120"/>
      <c r="D59" s="263"/>
      <c r="E59" s="266" t="s">
        <v>2902</v>
      </c>
    </row>
    <row r="60" spans="1:6" ht="71" customHeight="1">
      <c r="A60" s="263"/>
      <c r="B60" s="266" t="s">
        <v>2903</v>
      </c>
      <c r="C60" s="120"/>
      <c r="D60" s="263"/>
      <c r="E60" s="266" t="s">
        <v>2904</v>
      </c>
    </row>
    <row r="61" spans="1:6">
      <c r="A61" s="263"/>
      <c r="B61" s="266"/>
      <c r="C61" s="120"/>
      <c r="D61" s="263"/>
      <c r="E61" s="266"/>
    </row>
    <row r="62" spans="1:6">
      <c r="A62" s="263"/>
      <c r="B62" s="274"/>
      <c r="C62" s="120"/>
      <c r="D62" s="263"/>
      <c r="E62" s="274"/>
    </row>
    <row r="63" spans="1:6">
      <c r="A63" s="282" t="s">
        <v>2905</v>
      </c>
      <c r="B63" s="273" t="s">
        <v>612</v>
      </c>
      <c r="C63" s="300"/>
      <c r="D63" s="282" t="s">
        <v>2905</v>
      </c>
      <c r="E63" s="273" t="s">
        <v>612</v>
      </c>
    </row>
    <row r="64" spans="1:6" ht="26">
      <c r="A64" s="263"/>
      <c r="B64" s="119" t="s">
        <v>2906</v>
      </c>
      <c r="C64" s="120"/>
      <c r="D64" s="263"/>
      <c r="E64" s="119" t="s">
        <v>2906</v>
      </c>
    </row>
    <row r="65" spans="1:5">
      <c r="A65" s="263"/>
      <c r="B65" s="274"/>
      <c r="C65" s="120"/>
      <c r="D65" s="263"/>
      <c r="E65" s="274"/>
    </row>
    <row r="66" spans="1:5" ht="39">
      <c r="A66" s="263">
        <v>6.9</v>
      </c>
      <c r="B66" s="273" t="s">
        <v>2921</v>
      </c>
      <c r="C66" s="300"/>
      <c r="D66" s="263">
        <v>6.9</v>
      </c>
      <c r="E66" s="273" t="s">
        <v>2921</v>
      </c>
    </row>
    <row r="67" spans="1:5" ht="26">
      <c r="A67" s="263"/>
      <c r="B67" s="119" t="s">
        <v>613</v>
      </c>
      <c r="C67" s="120"/>
      <c r="D67" s="263"/>
      <c r="E67" s="119" t="s">
        <v>613</v>
      </c>
    </row>
    <row r="68" spans="1:5">
      <c r="A68" s="263"/>
      <c r="B68" s="274"/>
      <c r="C68" s="120"/>
      <c r="D68" s="263"/>
      <c r="E68" s="274"/>
    </row>
    <row r="69" spans="1:5">
      <c r="A69" s="263" t="s">
        <v>2907</v>
      </c>
      <c r="B69" s="273" t="s">
        <v>614</v>
      </c>
      <c r="C69" s="300"/>
      <c r="D69" s="263" t="s">
        <v>2907</v>
      </c>
      <c r="E69" s="273" t="s">
        <v>614</v>
      </c>
    </row>
    <row r="70" spans="1:5" ht="39">
      <c r="A70" s="263"/>
      <c r="B70" s="119" t="s">
        <v>615</v>
      </c>
      <c r="C70" s="120"/>
      <c r="D70" s="263"/>
      <c r="E70" s="119" t="s">
        <v>615</v>
      </c>
    </row>
    <row r="71" spans="1:5">
      <c r="A71" s="263"/>
      <c r="B71" s="274"/>
      <c r="C71" s="120"/>
      <c r="D71" s="263"/>
      <c r="E71" s="274"/>
    </row>
    <row r="72" spans="1:5">
      <c r="A72" s="263">
        <v>6.11</v>
      </c>
      <c r="B72" s="273" t="s">
        <v>2922</v>
      </c>
      <c r="C72" s="300"/>
      <c r="D72" s="263">
        <v>6.11</v>
      </c>
      <c r="E72" s="273" t="s">
        <v>2922</v>
      </c>
    </row>
    <row r="73" spans="1:5" ht="26">
      <c r="A73" s="263"/>
      <c r="B73" s="119" t="s">
        <v>616</v>
      </c>
      <c r="C73" s="120"/>
      <c r="D73" s="263"/>
      <c r="E73" s="119" t="s">
        <v>616</v>
      </c>
    </row>
    <row r="74" spans="1:5">
      <c r="A74" s="263" t="s">
        <v>587</v>
      </c>
      <c r="B74" s="267" t="s">
        <v>588</v>
      </c>
      <c r="C74" s="300"/>
      <c r="D74" s="263" t="s">
        <v>587</v>
      </c>
      <c r="E74" s="267" t="s">
        <v>588</v>
      </c>
    </row>
    <row r="75" spans="1:5">
      <c r="A75" s="283"/>
      <c r="B75" s="266" t="s">
        <v>90</v>
      </c>
      <c r="C75" s="120"/>
      <c r="D75" s="283"/>
      <c r="E75" s="266" t="s">
        <v>2908</v>
      </c>
    </row>
    <row r="76" spans="1:5">
      <c r="A76" s="283"/>
      <c r="B76" s="266"/>
      <c r="C76" s="120"/>
      <c r="D76" s="283"/>
      <c r="E76" s="266"/>
    </row>
    <row r="77" spans="1:5">
      <c r="A77" s="283"/>
      <c r="B77" s="266"/>
      <c r="C77" s="120"/>
      <c r="D77" s="283"/>
      <c r="E77" s="266"/>
    </row>
    <row r="78" spans="1:5">
      <c r="A78" s="284"/>
      <c r="B78" s="274"/>
      <c r="C78" s="120"/>
      <c r="D78" s="284"/>
      <c r="E78" s="274"/>
    </row>
  </sheetData>
  <pageMargins left="0.75" right="0.75" top="1" bottom="1" header="0.5" footer="0.5"/>
  <pageSetup paperSize="9" scale="92"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023A2-9358-463F-B980-6D8E0F4A7FA6}">
  <dimension ref="A1:F78"/>
  <sheetViews>
    <sheetView view="pageBreakPreview" zoomScale="90" zoomScaleNormal="100" zoomScaleSheetLayoutView="90" workbookViewId="0">
      <selection activeCell="A3" sqref="A3:D4"/>
    </sheetView>
  </sheetViews>
  <sheetFormatPr defaultColWidth="9" defaultRowHeight="13"/>
  <cols>
    <col min="1" max="1" width="7.1796875" style="285" customWidth="1"/>
    <col min="2" max="2" width="80.453125" style="118" customWidth="1"/>
    <col min="3" max="3" width="2" style="118" hidden="1" customWidth="1"/>
    <col min="4" max="4" width="7.1796875" style="285" customWidth="1"/>
    <col min="5" max="5" width="82" style="117" customWidth="1"/>
    <col min="6" max="6" width="15.54296875" style="117" customWidth="1"/>
    <col min="7" max="256" width="9" style="117"/>
    <col min="257" max="257" width="7.1796875" style="117" customWidth="1"/>
    <col min="258" max="258" width="80.453125" style="117" customWidth="1"/>
    <col min="259" max="259" width="0" style="117" hidden="1" customWidth="1"/>
    <col min="260" max="260" width="7.1796875" style="117" customWidth="1"/>
    <col min="261" max="261" width="82" style="117" customWidth="1"/>
    <col min="262" max="262" width="84.54296875" style="117" customWidth="1"/>
    <col min="263" max="512" width="9" style="117"/>
    <col min="513" max="513" width="7.1796875" style="117" customWidth="1"/>
    <col min="514" max="514" width="80.453125" style="117" customWidth="1"/>
    <col min="515" max="515" width="0" style="117" hidden="1" customWidth="1"/>
    <col min="516" max="516" width="7.1796875" style="117" customWidth="1"/>
    <col min="517" max="517" width="82" style="117" customWidth="1"/>
    <col min="518" max="518" width="84.54296875" style="117" customWidth="1"/>
    <col min="519" max="768" width="9" style="117"/>
    <col min="769" max="769" width="7.1796875" style="117" customWidth="1"/>
    <col min="770" max="770" width="80.453125" style="117" customWidth="1"/>
    <col min="771" max="771" width="0" style="117" hidden="1" customWidth="1"/>
    <col min="772" max="772" width="7.1796875" style="117" customWidth="1"/>
    <col min="773" max="773" width="82" style="117" customWidth="1"/>
    <col min="774" max="774" width="84.54296875" style="117" customWidth="1"/>
    <col min="775" max="1024" width="9" style="117"/>
    <col min="1025" max="1025" width="7.1796875" style="117" customWidth="1"/>
    <col min="1026" max="1026" width="80.453125" style="117" customWidth="1"/>
    <col min="1027" max="1027" width="0" style="117" hidden="1" customWidth="1"/>
    <col min="1028" max="1028" width="7.1796875" style="117" customWidth="1"/>
    <col min="1029" max="1029" width="82" style="117" customWidth="1"/>
    <col min="1030" max="1030" width="84.54296875" style="117" customWidth="1"/>
    <col min="1031" max="1280" width="9" style="117"/>
    <col min="1281" max="1281" width="7.1796875" style="117" customWidth="1"/>
    <col min="1282" max="1282" width="80.453125" style="117" customWidth="1"/>
    <col min="1283" max="1283" width="0" style="117" hidden="1" customWidth="1"/>
    <col min="1284" max="1284" width="7.1796875" style="117" customWidth="1"/>
    <col min="1285" max="1285" width="82" style="117" customWidth="1"/>
    <col min="1286" max="1286" width="84.54296875" style="117" customWidth="1"/>
    <col min="1287" max="1536" width="9" style="117"/>
    <col min="1537" max="1537" width="7.1796875" style="117" customWidth="1"/>
    <col min="1538" max="1538" width="80.453125" style="117" customWidth="1"/>
    <col min="1539" max="1539" width="0" style="117" hidden="1" customWidth="1"/>
    <col min="1540" max="1540" width="7.1796875" style="117" customWidth="1"/>
    <col min="1541" max="1541" width="82" style="117" customWidth="1"/>
    <col min="1542" max="1542" width="84.54296875" style="117" customWidth="1"/>
    <col min="1543" max="1792" width="9" style="117"/>
    <col min="1793" max="1793" width="7.1796875" style="117" customWidth="1"/>
    <col min="1794" max="1794" width="80.453125" style="117" customWidth="1"/>
    <col min="1795" max="1795" width="0" style="117" hidden="1" customWidth="1"/>
    <col min="1796" max="1796" width="7.1796875" style="117" customWidth="1"/>
    <col min="1797" max="1797" width="82" style="117" customWidth="1"/>
    <col min="1798" max="1798" width="84.54296875" style="117" customWidth="1"/>
    <col min="1799" max="2048" width="9" style="117"/>
    <col min="2049" max="2049" width="7.1796875" style="117" customWidth="1"/>
    <col min="2050" max="2050" width="80.453125" style="117" customWidth="1"/>
    <col min="2051" max="2051" width="0" style="117" hidden="1" customWidth="1"/>
    <col min="2052" max="2052" width="7.1796875" style="117" customWidth="1"/>
    <col min="2053" max="2053" width="82" style="117" customWidth="1"/>
    <col min="2054" max="2054" width="84.54296875" style="117" customWidth="1"/>
    <col min="2055" max="2304" width="9" style="117"/>
    <col min="2305" max="2305" width="7.1796875" style="117" customWidth="1"/>
    <col min="2306" max="2306" width="80.453125" style="117" customWidth="1"/>
    <col min="2307" max="2307" width="0" style="117" hidden="1" customWidth="1"/>
    <col min="2308" max="2308" width="7.1796875" style="117" customWidth="1"/>
    <col min="2309" max="2309" width="82" style="117" customWidth="1"/>
    <col min="2310" max="2310" width="84.54296875" style="117" customWidth="1"/>
    <col min="2311" max="2560" width="9" style="117"/>
    <col min="2561" max="2561" width="7.1796875" style="117" customWidth="1"/>
    <col min="2562" max="2562" width="80.453125" style="117" customWidth="1"/>
    <col min="2563" max="2563" width="0" style="117" hidden="1" customWidth="1"/>
    <col min="2564" max="2564" width="7.1796875" style="117" customWidth="1"/>
    <col min="2565" max="2565" width="82" style="117" customWidth="1"/>
    <col min="2566" max="2566" width="84.54296875" style="117" customWidth="1"/>
    <col min="2567" max="2816" width="9" style="117"/>
    <col min="2817" max="2817" width="7.1796875" style="117" customWidth="1"/>
    <col min="2818" max="2818" width="80.453125" style="117" customWidth="1"/>
    <col min="2819" max="2819" width="0" style="117" hidden="1" customWidth="1"/>
    <col min="2820" max="2820" width="7.1796875" style="117" customWidth="1"/>
    <col min="2821" max="2821" width="82" style="117" customWidth="1"/>
    <col min="2822" max="2822" width="84.54296875" style="117" customWidth="1"/>
    <col min="2823" max="3072" width="9" style="117"/>
    <col min="3073" max="3073" width="7.1796875" style="117" customWidth="1"/>
    <col min="3074" max="3074" width="80.453125" style="117" customWidth="1"/>
    <col min="3075" max="3075" width="0" style="117" hidden="1" customWidth="1"/>
    <col min="3076" max="3076" width="7.1796875" style="117" customWidth="1"/>
    <col min="3077" max="3077" width="82" style="117" customWidth="1"/>
    <col min="3078" max="3078" width="84.54296875" style="117" customWidth="1"/>
    <col min="3079" max="3328" width="9" style="117"/>
    <col min="3329" max="3329" width="7.1796875" style="117" customWidth="1"/>
    <col min="3330" max="3330" width="80.453125" style="117" customWidth="1"/>
    <col min="3331" max="3331" width="0" style="117" hidden="1" customWidth="1"/>
    <col min="3332" max="3332" width="7.1796875" style="117" customWidth="1"/>
    <col min="3333" max="3333" width="82" style="117" customWidth="1"/>
    <col min="3334" max="3334" width="84.54296875" style="117" customWidth="1"/>
    <col min="3335" max="3584" width="9" style="117"/>
    <col min="3585" max="3585" width="7.1796875" style="117" customWidth="1"/>
    <col min="3586" max="3586" width="80.453125" style="117" customWidth="1"/>
    <col min="3587" max="3587" width="0" style="117" hidden="1" customWidth="1"/>
    <col min="3588" max="3588" width="7.1796875" style="117" customWidth="1"/>
    <col min="3589" max="3589" width="82" style="117" customWidth="1"/>
    <col min="3590" max="3590" width="84.54296875" style="117" customWidth="1"/>
    <col min="3591" max="3840" width="9" style="117"/>
    <col min="3841" max="3841" width="7.1796875" style="117" customWidth="1"/>
    <col min="3842" max="3842" width="80.453125" style="117" customWidth="1"/>
    <col min="3843" max="3843" width="0" style="117" hidden="1" customWidth="1"/>
    <col min="3844" max="3844" width="7.1796875" style="117" customWidth="1"/>
    <col min="3845" max="3845" width="82" style="117" customWidth="1"/>
    <col min="3846" max="3846" width="84.54296875" style="117" customWidth="1"/>
    <col min="3847" max="4096" width="9" style="117"/>
    <col min="4097" max="4097" width="7.1796875" style="117" customWidth="1"/>
    <col min="4098" max="4098" width="80.453125" style="117" customWidth="1"/>
    <col min="4099" max="4099" width="0" style="117" hidden="1" customWidth="1"/>
    <col min="4100" max="4100" width="7.1796875" style="117" customWidth="1"/>
    <col min="4101" max="4101" width="82" style="117" customWidth="1"/>
    <col min="4102" max="4102" width="84.54296875" style="117" customWidth="1"/>
    <col min="4103" max="4352" width="9" style="117"/>
    <col min="4353" max="4353" width="7.1796875" style="117" customWidth="1"/>
    <col min="4354" max="4354" width="80.453125" style="117" customWidth="1"/>
    <col min="4355" max="4355" width="0" style="117" hidden="1" customWidth="1"/>
    <col min="4356" max="4356" width="7.1796875" style="117" customWidth="1"/>
    <col min="4357" max="4357" width="82" style="117" customWidth="1"/>
    <col min="4358" max="4358" width="84.54296875" style="117" customWidth="1"/>
    <col min="4359" max="4608" width="9" style="117"/>
    <col min="4609" max="4609" width="7.1796875" style="117" customWidth="1"/>
    <col min="4610" max="4610" width="80.453125" style="117" customWidth="1"/>
    <col min="4611" max="4611" width="0" style="117" hidden="1" customWidth="1"/>
    <col min="4612" max="4612" width="7.1796875" style="117" customWidth="1"/>
    <col min="4613" max="4613" width="82" style="117" customWidth="1"/>
    <col min="4614" max="4614" width="84.54296875" style="117" customWidth="1"/>
    <col min="4615" max="4864" width="9" style="117"/>
    <col min="4865" max="4865" width="7.1796875" style="117" customWidth="1"/>
    <col min="4866" max="4866" width="80.453125" style="117" customWidth="1"/>
    <col min="4867" max="4867" width="0" style="117" hidden="1" customWidth="1"/>
    <col min="4868" max="4868" width="7.1796875" style="117" customWidth="1"/>
    <col min="4869" max="4869" width="82" style="117" customWidth="1"/>
    <col min="4870" max="4870" width="84.54296875" style="117" customWidth="1"/>
    <col min="4871" max="5120" width="9" style="117"/>
    <col min="5121" max="5121" width="7.1796875" style="117" customWidth="1"/>
    <col min="5122" max="5122" width="80.453125" style="117" customWidth="1"/>
    <col min="5123" max="5123" width="0" style="117" hidden="1" customWidth="1"/>
    <col min="5124" max="5124" width="7.1796875" style="117" customWidth="1"/>
    <col min="5125" max="5125" width="82" style="117" customWidth="1"/>
    <col min="5126" max="5126" width="84.54296875" style="117" customWidth="1"/>
    <col min="5127" max="5376" width="9" style="117"/>
    <col min="5377" max="5377" width="7.1796875" style="117" customWidth="1"/>
    <col min="5378" max="5378" width="80.453125" style="117" customWidth="1"/>
    <col min="5379" max="5379" width="0" style="117" hidden="1" customWidth="1"/>
    <col min="5380" max="5380" width="7.1796875" style="117" customWidth="1"/>
    <col min="5381" max="5381" width="82" style="117" customWidth="1"/>
    <col min="5382" max="5382" width="84.54296875" style="117" customWidth="1"/>
    <col min="5383" max="5632" width="9" style="117"/>
    <col min="5633" max="5633" width="7.1796875" style="117" customWidth="1"/>
    <col min="5634" max="5634" width="80.453125" style="117" customWidth="1"/>
    <col min="5635" max="5635" width="0" style="117" hidden="1" customWidth="1"/>
    <col min="5636" max="5636" width="7.1796875" style="117" customWidth="1"/>
    <col min="5637" max="5637" width="82" style="117" customWidth="1"/>
    <col min="5638" max="5638" width="84.54296875" style="117" customWidth="1"/>
    <col min="5639" max="5888" width="9" style="117"/>
    <col min="5889" max="5889" width="7.1796875" style="117" customWidth="1"/>
    <col min="5890" max="5890" width="80.453125" style="117" customWidth="1"/>
    <col min="5891" max="5891" width="0" style="117" hidden="1" customWidth="1"/>
    <col min="5892" max="5892" width="7.1796875" style="117" customWidth="1"/>
    <col min="5893" max="5893" width="82" style="117" customWidth="1"/>
    <col min="5894" max="5894" width="84.54296875" style="117" customWidth="1"/>
    <col min="5895" max="6144" width="9" style="117"/>
    <col min="6145" max="6145" width="7.1796875" style="117" customWidth="1"/>
    <col min="6146" max="6146" width="80.453125" style="117" customWidth="1"/>
    <col min="6147" max="6147" width="0" style="117" hidden="1" customWidth="1"/>
    <col min="6148" max="6148" width="7.1796875" style="117" customWidth="1"/>
    <col min="6149" max="6149" width="82" style="117" customWidth="1"/>
    <col min="6150" max="6150" width="84.54296875" style="117" customWidth="1"/>
    <col min="6151" max="6400" width="9" style="117"/>
    <col min="6401" max="6401" width="7.1796875" style="117" customWidth="1"/>
    <col min="6402" max="6402" width="80.453125" style="117" customWidth="1"/>
    <col min="6403" max="6403" width="0" style="117" hidden="1" customWidth="1"/>
    <col min="6404" max="6404" width="7.1796875" style="117" customWidth="1"/>
    <col min="6405" max="6405" width="82" style="117" customWidth="1"/>
    <col min="6406" max="6406" width="84.54296875" style="117" customWidth="1"/>
    <col min="6407" max="6656" width="9" style="117"/>
    <col min="6657" max="6657" width="7.1796875" style="117" customWidth="1"/>
    <col min="6658" max="6658" width="80.453125" style="117" customWidth="1"/>
    <col min="6659" max="6659" width="0" style="117" hidden="1" customWidth="1"/>
    <col min="6660" max="6660" width="7.1796875" style="117" customWidth="1"/>
    <col min="6661" max="6661" width="82" style="117" customWidth="1"/>
    <col min="6662" max="6662" width="84.54296875" style="117" customWidth="1"/>
    <col min="6663" max="6912" width="9" style="117"/>
    <col min="6913" max="6913" width="7.1796875" style="117" customWidth="1"/>
    <col min="6914" max="6914" width="80.453125" style="117" customWidth="1"/>
    <col min="6915" max="6915" width="0" style="117" hidden="1" customWidth="1"/>
    <col min="6916" max="6916" width="7.1796875" style="117" customWidth="1"/>
    <col min="6917" max="6917" width="82" style="117" customWidth="1"/>
    <col min="6918" max="6918" width="84.54296875" style="117" customWidth="1"/>
    <col min="6919" max="7168" width="9" style="117"/>
    <col min="7169" max="7169" width="7.1796875" style="117" customWidth="1"/>
    <col min="7170" max="7170" width="80.453125" style="117" customWidth="1"/>
    <col min="7171" max="7171" width="0" style="117" hidden="1" customWidth="1"/>
    <col min="7172" max="7172" width="7.1796875" style="117" customWidth="1"/>
    <col min="7173" max="7173" width="82" style="117" customWidth="1"/>
    <col min="7174" max="7174" width="84.54296875" style="117" customWidth="1"/>
    <col min="7175" max="7424" width="9" style="117"/>
    <col min="7425" max="7425" width="7.1796875" style="117" customWidth="1"/>
    <col min="7426" max="7426" width="80.453125" style="117" customWidth="1"/>
    <col min="7427" max="7427" width="0" style="117" hidden="1" customWidth="1"/>
    <col min="7428" max="7428" width="7.1796875" style="117" customWidth="1"/>
    <col min="7429" max="7429" width="82" style="117" customWidth="1"/>
    <col min="7430" max="7430" width="84.54296875" style="117" customWidth="1"/>
    <col min="7431" max="7680" width="9" style="117"/>
    <col min="7681" max="7681" width="7.1796875" style="117" customWidth="1"/>
    <col min="7682" max="7682" width="80.453125" style="117" customWidth="1"/>
    <col min="7683" max="7683" width="0" style="117" hidden="1" customWidth="1"/>
    <col min="7684" max="7684" width="7.1796875" style="117" customWidth="1"/>
    <col min="7685" max="7685" width="82" style="117" customWidth="1"/>
    <col min="7686" max="7686" width="84.54296875" style="117" customWidth="1"/>
    <col min="7687" max="7936" width="9" style="117"/>
    <col min="7937" max="7937" width="7.1796875" style="117" customWidth="1"/>
    <col min="7938" max="7938" width="80.453125" style="117" customWidth="1"/>
    <col min="7939" max="7939" width="0" style="117" hidden="1" customWidth="1"/>
    <col min="7940" max="7940" width="7.1796875" style="117" customWidth="1"/>
    <col min="7941" max="7941" width="82" style="117" customWidth="1"/>
    <col min="7942" max="7942" width="84.54296875" style="117" customWidth="1"/>
    <col min="7943" max="8192" width="9" style="117"/>
    <col min="8193" max="8193" width="7.1796875" style="117" customWidth="1"/>
    <col min="8194" max="8194" width="80.453125" style="117" customWidth="1"/>
    <col min="8195" max="8195" width="0" style="117" hidden="1" customWidth="1"/>
    <col min="8196" max="8196" width="7.1796875" style="117" customWidth="1"/>
    <col min="8197" max="8197" width="82" style="117" customWidth="1"/>
    <col min="8198" max="8198" width="84.54296875" style="117" customWidth="1"/>
    <col min="8199" max="8448" width="9" style="117"/>
    <col min="8449" max="8449" width="7.1796875" style="117" customWidth="1"/>
    <col min="8450" max="8450" width="80.453125" style="117" customWidth="1"/>
    <col min="8451" max="8451" width="0" style="117" hidden="1" customWidth="1"/>
    <col min="8452" max="8452" width="7.1796875" style="117" customWidth="1"/>
    <col min="8453" max="8453" width="82" style="117" customWidth="1"/>
    <col min="8454" max="8454" width="84.54296875" style="117" customWidth="1"/>
    <col min="8455" max="8704" width="9" style="117"/>
    <col min="8705" max="8705" width="7.1796875" style="117" customWidth="1"/>
    <col min="8706" max="8706" width="80.453125" style="117" customWidth="1"/>
    <col min="8707" max="8707" width="0" style="117" hidden="1" customWidth="1"/>
    <col min="8708" max="8708" width="7.1796875" style="117" customWidth="1"/>
    <col min="8709" max="8709" width="82" style="117" customWidth="1"/>
    <col min="8710" max="8710" width="84.54296875" style="117" customWidth="1"/>
    <col min="8711" max="8960" width="9" style="117"/>
    <col min="8961" max="8961" width="7.1796875" style="117" customWidth="1"/>
    <col min="8962" max="8962" width="80.453125" style="117" customWidth="1"/>
    <col min="8963" max="8963" width="0" style="117" hidden="1" customWidth="1"/>
    <col min="8964" max="8964" width="7.1796875" style="117" customWidth="1"/>
    <col min="8965" max="8965" width="82" style="117" customWidth="1"/>
    <col min="8966" max="8966" width="84.54296875" style="117" customWidth="1"/>
    <col min="8967" max="9216" width="9" style="117"/>
    <col min="9217" max="9217" width="7.1796875" style="117" customWidth="1"/>
    <col min="9218" max="9218" width="80.453125" style="117" customWidth="1"/>
    <col min="9219" max="9219" width="0" style="117" hidden="1" customWidth="1"/>
    <col min="9220" max="9220" width="7.1796875" style="117" customWidth="1"/>
    <col min="9221" max="9221" width="82" style="117" customWidth="1"/>
    <col min="9222" max="9222" width="84.54296875" style="117" customWidth="1"/>
    <col min="9223" max="9472" width="9" style="117"/>
    <col min="9473" max="9473" width="7.1796875" style="117" customWidth="1"/>
    <col min="9474" max="9474" width="80.453125" style="117" customWidth="1"/>
    <col min="9475" max="9475" width="0" style="117" hidden="1" customWidth="1"/>
    <col min="9476" max="9476" width="7.1796875" style="117" customWidth="1"/>
    <col min="9477" max="9477" width="82" style="117" customWidth="1"/>
    <col min="9478" max="9478" width="84.54296875" style="117" customWidth="1"/>
    <col min="9479" max="9728" width="9" style="117"/>
    <col min="9729" max="9729" width="7.1796875" style="117" customWidth="1"/>
    <col min="9730" max="9730" width="80.453125" style="117" customWidth="1"/>
    <col min="9731" max="9731" width="0" style="117" hidden="1" customWidth="1"/>
    <col min="9732" max="9732" width="7.1796875" style="117" customWidth="1"/>
    <col min="9733" max="9733" width="82" style="117" customWidth="1"/>
    <col min="9734" max="9734" width="84.54296875" style="117" customWidth="1"/>
    <col min="9735" max="9984" width="9" style="117"/>
    <col min="9985" max="9985" width="7.1796875" style="117" customWidth="1"/>
    <col min="9986" max="9986" width="80.453125" style="117" customWidth="1"/>
    <col min="9987" max="9987" width="0" style="117" hidden="1" customWidth="1"/>
    <col min="9988" max="9988" width="7.1796875" style="117" customWidth="1"/>
    <col min="9989" max="9989" width="82" style="117" customWidth="1"/>
    <col min="9990" max="9990" width="84.54296875" style="117" customWidth="1"/>
    <col min="9991" max="10240" width="9" style="117"/>
    <col min="10241" max="10241" width="7.1796875" style="117" customWidth="1"/>
    <col min="10242" max="10242" width="80.453125" style="117" customWidth="1"/>
    <col min="10243" max="10243" width="0" style="117" hidden="1" customWidth="1"/>
    <col min="10244" max="10244" width="7.1796875" style="117" customWidth="1"/>
    <col min="10245" max="10245" width="82" style="117" customWidth="1"/>
    <col min="10246" max="10246" width="84.54296875" style="117" customWidth="1"/>
    <col min="10247" max="10496" width="9" style="117"/>
    <col min="10497" max="10497" width="7.1796875" style="117" customWidth="1"/>
    <col min="10498" max="10498" width="80.453125" style="117" customWidth="1"/>
    <col min="10499" max="10499" width="0" style="117" hidden="1" customWidth="1"/>
    <col min="10500" max="10500" width="7.1796875" style="117" customWidth="1"/>
    <col min="10501" max="10501" width="82" style="117" customWidth="1"/>
    <col min="10502" max="10502" width="84.54296875" style="117" customWidth="1"/>
    <col min="10503" max="10752" width="9" style="117"/>
    <col min="10753" max="10753" width="7.1796875" style="117" customWidth="1"/>
    <col min="10754" max="10754" width="80.453125" style="117" customWidth="1"/>
    <col min="10755" max="10755" width="0" style="117" hidden="1" customWidth="1"/>
    <col min="10756" max="10756" width="7.1796875" style="117" customWidth="1"/>
    <col min="10757" max="10757" width="82" style="117" customWidth="1"/>
    <col min="10758" max="10758" width="84.54296875" style="117" customWidth="1"/>
    <col min="10759" max="11008" width="9" style="117"/>
    <col min="11009" max="11009" width="7.1796875" style="117" customWidth="1"/>
    <col min="11010" max="11010" width="80.453125" style="117" customWidth="1"/>
    <col min="11011" max="11011" width="0" style="117" hidden="1" customWidth="1"/>
    <col min="11012" max="11012" width="7.1796875" style="117" customWidth="1"/>
    <col min="11013" max="11013" width="82" style="117" customWidth="1"/>
    <col min="11014" max="11014" width="84.54296875" style="117" customWidth="1"/>
    <col min="11015" max="11264" width="9" style="117"/>
    <col min="11265" max="11265" width="7.1796875" style="117" customWidth="1"/>
    <col min="11266" max="11266" width="80.453125" style="117" customWidth="1"/>
    <col min="11267" max="11267" width="0" style="117" hidden="1" customWidth="1"/>
    <col min="11268" max="11268" width="7.1796875" style="117" customWidth="1"/>
    <col min="11269" max="11269" width="82" style="117" customWidth="1"/>
    <col min="11270" max="11270" width="84.54296875" style="117" customWidth="1"/>
    <col min="11271" max="11520" width="9" style="117"/>
    <col min="11521" max="11521" width="7.1796875" style="117" customWidth="1"/>
    <col min="11522" max="11522" width="80.453125" style="117" customWidth="1"/>
    <col min="11523" max="11523" width="0" style="117" hidden="1" customWidth="1"/>
    <col min="11524" max="11524" width="7.1796875" style="117" customWidth="1"/>
    <col min="11525" max="11525" width="82" style="117" customWidth="1"/>
    <col min="11526" max="11526" width="84.54296875" style="117" customWidth="1"/>
    <col min="11527" max="11776" width="9" style="117"/>
    <col min="11777" max="11777" width="7.1796875" style="117" customWidth="1"/>
    <col min="11778" max="11778" width="80.453125" style="117" customWidth="1"/>
    <col min="11779" max="11779" width="0" style="117" hidden="1" customWidth="1"/>
    <col min="11780" max="11780" width="7.1796875" style="117" customWidth="1"/>
    <col min="11781" max="11781" width="82" style="117" customWidth="1"/>
    <col min="11782" max="11782" width="84.54296875" style="117" customWidth="1"/>
    <col min="11783" max="12032" width="9" style="117"/>
    <col min="12033" max="12033" width="7.1796875" style="117" customWidth="1"/>
    <col min="12034" max="12034" width="80.453125" style="117" customWidth="1"/>
    <col min="12035" max="12035" width="0" style="117" hidden="1" customWidth="1"/>
    <col min="12036" max="12036" width="7.1796875" style="117" customWidth="1"/>
    <col min="12037" max="12037" width="82" style="117" customWidth="1"/>
    <col min="12038" max="12038" width="84.54296875" style="117" customWidth="1"/>
    <col min="12039" max="12288" width="9" style="117"/>
    <col min="12289" max="12289" width="7.1796875" style="117" customWidth="1"/>
    <col min="12290" max="12290" width="80.453125" style="117" customWidth="1"/>
    <col min="12291" max="12291" width="0" style="117" hidden="1" customWidth="1"/>
    <col min="12292" max="12292" width="7.1796875" style="117" customWidth="1"/>
    <col min="12293" max="12293" width="82" style="117" customWidth="1"/>
    <col min="12294" max="12294" width="84.54296875" style="117" customWidth="1"/>
    <col min="12295" max="12544" width="9" style="117"/>
    <col min="12545" max="12545" width="7.1796875" style="117" customWidth="1"/>
    <col min="12546" max="12546" width="80.453125" style="117" customWidth="1"/>
    <col min="12547" max="12547" width="0" style="117" hidden="1" customWidth="1"/>
    <col min="12548" max="12548" width="7.1796875" style="117" customWidth="1"/>
    <col min="12549" max="12549" width="82" style="117" customWidth="1"/>
    <col min="12550" max="12550" width="84.54296875" style="117" customWidth="1"/>
    <col min="12551" max="12800" width="9" style="117"/>
    <col min="12801" max="12801" width="7.1796875" style="117" customWidth="1"/>
    <col min="12802" max="12802" width="80.453125" style="117" customWidth="1"/>
    <col min="12803" max="12803" width="0" style="117" hidden="1" customWidth="1"/>
    <col min="12804" max="12804" width="7.1796875" style="117" customWidth="1"/>
    <col min="12805" max="12805" width="82" style="117" customWidth="1"/>
    <col min="12806" max="12806" width="84.54296875" style="117" customWidth="1"/>
    <col min="12807" max="13056" width="9" style="117"/>
    <col min="13057" max="13057" width="7.1796875" style="117" customWidth="1"/>
    <col min="13058" max="13058" width="80.453125" style="117" customWidth="1"/>
    <col min="13059" max="13059" width="0" style="117" hidden="1" customWidth="1"/>
    <col min="13060" max="13060" width="7.1796875" style="117" customWidth="1"/>
    <col min="13061" max="13061" width="82" style="117" customWidth="1"/>
    <col min="13062" max="13062" width="84.54296875" style="117" customWidth="1"/>
    <col min="13063" max="13312" width="9" style="117"/>
    <col min="13313" max="13313" width="7.1796875" style="117" customWidth="1"/>
    <col min="13314" max="13314" width="80.453125" style="117" customWidth="1"/>
    <col min="13315" max="13315" width="0" style="117" hidden="1" customWidth="1"/>
    <col min="13316" max="13316" width="7.1796875" style="117" customWidth="1"/>
    <col min="13317" max="13317" width="82" style="117" customWidth="1"/>
    <col min="13318" max="13318" width="84.54296875" style="117" customWidth="1"/>
    <col min="13319" max="13568" width="9" style="117"/>
    <col min="13569" max="13569" width="7.1796875" style="117" customWidth="1"/>
    <col min="13570" max="13570" width="80.453125" style="117" customWidth="1"/>
    <col min="13571" max="13571" width="0" style="117" hidden="1" customWidth="1"/>
    <col min="13572" max="13572" width="7.1796875" style="117" customWidth="1"/>
    <col min="13573" max="13573" width="82" style="117" customWidth="1"/>
    <col min="13574" max="13574" width="84.54296875" style="117" customWidth="1"/>
    <col min="13575" max="13824" width="9" style="117"/>
    <col min="13825" max="13825" width="7.1796875" style="117" customWidth="1"/>
    <col min="13826" max="13826" width="80.453125" style="117" customWidth="1"/>
    <col min="13827" max="13827" width="0" style="117" hidden="1" customWidth="1"/>
    <col min="13828" max="13828" width="7.1796875" style="117" customWidth="1"/>
    <col min="13829" max="13829" width="82" style="117" customWidth="1"/>
    <col min="13830" max="13830" width="84.54296875" style="117" customWidth="1"/>
    <col min="13831" max="14080" width="9" style="117"/>
    <col min="14081" max="14081" width="7.1796875" style="117" customWidth="1"/>
    <col min="14082" max="14082" width="80.453125" style="117" customWidth="1"/>
    <col min="14083" max="14083" width="0" style="117" hidden="1" customWidth="1"/>
    <col min="14084" max="14084" width="7.1796875" style="117" customWidth="1"/>
    <col min="14085" max="14085" width="82" style="117" customWidth="1"/>
    <col min="14086" max="14086" width="84.54296875" style="117" customWidth="1"/>
    <col min="14087" max="14336" width="9" style="117"/>
    <col min="14337" max="14337" width="7.1796875" style="117" customWidth="1"/>
    <col min="14338" max="14338" width="80.453125" style="117" customWidth="1"/>
    <col min="14339" max="14339" width="0" style="117" hidden="1" customWidth="1"/>
    <col min="14340" max="14340" width="7.1796875" style="117" customWidth="1"/>
    <col min="14341" max="14341" width="82" style="117" customWidth="1"/>
    <col min="14342" max="14342" width="84.54296875" style="117" customWidth="1"/>
    <col min="14343" max="14592" width="9" style="117"/>
    <col min="14593" max="14593" width="7.1796875" style="117" customWidth="1"/>
    <col min="14594" max="14594" width="80.453125" style="117" customWidth="1"/>
    <col min="14595" max="14595" width="0" style="117" hidden="1" customWidth="1"/>
    <col min="14596" max="14596" width="7.1796875" style="117" customWidth="1"/>
    <col min="14597" max="14597" width="82" style="117" customWidth="1"/>
    <col min="14598" max="14598" width="84.54296875" style="117" customWidth="1"/>
    <col min="14599" max="14848" width="9" style="117"/>
    <col min="14849" max="14849" width="7.1796875" style="117" customWidth="1"/>
    <col min="14850" max="14850" width="80.453125" style="117" customWidth="1"/>
    <col min="14851" max="14851" width="0" style="117" hidden="1" customWidth="1"/>
    <col min="14852" max="14852" width="7.1796875" style="117" customWidth="1"/>
    <col min="14853" max="14853" width="82" style="117" customWidth="1"/>
    <col min="14854" max="14854" width="84.54296875" style="117" customWidth="1"/>
    <col min="14855" max="15104" width="9" style="117"/>
    <col min="15105" max="15105" width="7.1796875" style="117" customWidth="1"/>
    <col min="15106" max="15106" width="80.453125" style="117" customWidth="1"/>
    <col min="15107" max="15107" width="0" style="117" hidden="1" customWidth="1"/>
    <col min="15108" max="15108" width="7.1796875" style="117" customWidth="1"/>
    <col min="15109" max="15109" width="82" style="117" customWidth="1"/>
    <col min="15110" max="15110" width="84.54296875" style="117" customWidth="1"/>
    <col min="15111" max="15360" width="9" style="117"/>
    <col min="15361" max="15361" width="7.1796875" style="117" customWidth="1"/>
    <col min="15362" max="15362" width="80.453125" style="117" customWidth="1"/>
    <col min="15363" max="15363" width="0" style="117" hidden="1" customWidth="1"/>
    <col min="15364" max="15364" width="7.1796875" style="117" customWidth="1"/>
    <col min="15365" max="15365" width="82" style="117" customWidth="1"/>
    <col min="15366" max="15366" width="84.54296875" style="117" customWidth="1"/>
    <col min="15367" max="15616" width="9" style="117"/>
    <col min="15617" max="15617" width="7.1796875" style="117" customWidth="1"/>
    <col min="15618" max="15618" width="80.453125" style="117" customWidth="1"/>
    <col min="15619" max="15619" width="0" style="117" hidden="1" customWidth="1"/>
    <col min="15620" max="15620" width="7.1796875" style="117" customWidth="1"/>
    <col min="15621" max="15621" width="82" style="117" customWidth="1"/>
    <col min="15622" max="15622" width="84.54296875" style="117" customWidth="1"/>
    <col min="15623" max="15872" width="9" style="117"/>
    <col min="15873" max="15873" width="7.1796875" style="117" customWidth="1"/>
    <col min="15874" max="15874" width="80.453125" style="117" customWidth="1"/>
    <col min="15875" max="15875" width="0" style="117" hidden="1" customWidth="1"/>
    <col min="15876" max="15876" width="7.1796875" style="117" customWidth="1"/>
    <col min="15877" max="15877" width="82" style="117" customWidth="1"/>
    <col min="15878" max="15878" width="84.54296875" style="117" customWidth="1"/>
    <col min="15879" max="16128" width="9" style="117"/>
    <col min="16129" max="16129" width="7.1796875" style="117" customWidth="1"/>
    <col min="16130" max="16130" width="80.453125" style="117" customWidth="1"/>
    <col min="16131" max="16131" width="0" style="117" hidden="1" customWidth="1"/>
    <col min="16132" max="16132" width="7.1796875" style="117" customWidth="1"/>
    <col min="16133" max="16133" width="82" style="117" customWidth="1"/>
    <col min="16134" max="16134" width="84.54296875" style="117" customWidth="1"/>
    <col min="16135" max="16384" width="9" style="117"/>
  </cols>
  <sheetData>
    <row r="1" spans="1:6" s="288" customFormat="1" ht="15.5">
      <c r="A1" s="286" t="s">
        <v>2168</v>
      </c>
      <c r="B1" s="287" t="s">
        <v>2165</v>
      </c>
      <c r="C1" s="453"/>
      <c r="D1" s="286" t="s">
        <v>2168</v>
      </c>
      <c r="E1" s="454" t="s">
        <v>2923</v>
      </c>
    </row>
    <row r="2" spans="1:6">
      <c r="A2" s="263" t="s">
        <v>38</v>
      </c>
      <c r="B2" s="264" t="s">
        <v>593</v>
      </c>
      <c r="C2" s="300"/>
      <c r="D2" s="263" t="s">
        <v>38</v>
      </c>
      <c r="E2" s="264" t="s">
        <v>2924</v>
      </c>
    </row>
    <row r="3" spans="1:6">
      <c r="A3" s="263"/>
      <c r="B3" s="119" t="s">
        <v>2946</v>
      </c>
      <c r="C3" s="120"/>
      <c r="D3" s="263"/>
      <c r="E3" s="119" t="str">
        <f>B3</f>
        <v>07-17.05.2024</v>
      </c>
    </row>
    <row r="4" spans="1:6">
      <c r="A4" s="263"/>
      <c r="B4" s="266"/>
      <c r="C4" s="120"/>
      <c r="D4" s="263"/>
      <c r="E4" s="266"/>
    </row>
    <row r="5" spans="1:6">
      <c r="A5" s="263"/>
      <c r="B5" s="267" t="s">
        <v>577</v>
      </c>
      <c r="C5" s="120"/>
      <c r="D5" s="263"/>
      <c r="E5" s="456" t="s">
        <v>2857</v>
      </c>
      <c r="F5" s="441"/>
    </row>
    <row r="6" spans="1:6">
      <c r="A6" s="263"/>
      <c r="B6" s="266" t="s">
        <v>2948</v>
      </c>
      <c r="C6" s="120"/>
      <c r="D6" s="263"/>
      <c r="E6" s="270" t="str">
        <f>B6</f>
        <v>07.05.2024 Opening meeting - Group manager and auditors</v>
      </c>
      <c r="F6" s="28"/>
    </row>
    <row r="7" spans="1:6">
      <c r="A7" s="263"/>
      <c r="B7" s="266" t="s">
        <v>2949</v>
      </c>
      <c r="C7" s="120"/>
      <c r="D7" s="263"/>
      <c r="E7" s="270" t="str">
        <f t="shared" ref="E7:E14" si="0">B7</f>
        <v>07-08.05.2024 Audit: Review of documentation &amp; Group systems, staff interviews</v>
      </c>
      <c r="F7" s="28"/>
    </row>
    <row r="8" spans="1:6">
      <c r="A8" s="263"/>
      <c r="B8" s="266" t="s">
        <v>2950</v>
      </c>
      <c r="C8" s="120"/>
      <c r="D8" s="263"/>
      <c r="E8" s="270" t="str">
        <f t="shared" si="0"/>
        <v>14.05.2024 Site visit Group member 1, MU 1</v>
      </c>
      <c r="F8" s="28"/>
    </row>
    <row r="9" spans="1:6">
      <c r="A9" s="263"/>
      <c r="B9" s="266" t="s">
        <v>2951</v>
      </c>
      <c r="C9" s="120"/>
      <c r="D9" s="263"/>
      <c r="E9" s="270" t="str">
        <f t="shared" si="0"/>
        <v>14.05.2024 Site visit Group member 2, MU 2</v>
      </c>
    </row>
    <row r="10" spans="1:6">
      <c r="A10" s="263"/>
      <c r="B10" s="266" t="s">
        <v>2952</v>
      </c>
      <c r="C10" s="120"/>
      <c r="D10" s="263"/>
      <c r="E10" s="270" t="str">
        <f t="shared" si="0"/>
        <v>15.05.2024 Site visit Group member 3, MU 3</v>
      </c>
    </row>
    <row r="11" spans="1:6">
      <c r="A11" s="263"/>
      <c r="B11" s="266" t="s">
        <v>2953</v>
      </c>
      <c r="C11" s="120"/>
      <c r="D11" s="263"/>
      <c r="E11" s="270" t="str">
        <f t="shared" si="0"/>
        <v>15.05.2024 Site visit Group member 4, MU 4</v>
      </c>
      <c r="F11" s="28"/>
    </row>
    <row r="12" spans="1:6">
      <c r="A12" s="263"/>
      <c r="B12" s="266" t="s">
        <v>2954</v>
      </c>
      <c r="C12" s="120"/>
      <c r="D12" s="263"/>
      <c r="E12" s="270" t="str">
        <f t="shared" si="0"/>
        <v>16.05.2024 Site visit Group member 5, MU 5</v>
      </c>
      <c r="F12" s="441"/>
    </row>
    <row r="13" spans="1:6">
      <c r="A13" s="263"/>
      <c r="B13" s="266" t="s">
        <v>2955</v>
      </c>
      <c r="C13" s="120"/>
      <c r="D13" s="263"/>
      <c r="E13" s="270" t="str">
        <f t="shared" si="0"/>
        <v>16.05.2024 Site visit Group member 6, MU 6</v>
      </c>
      <c r="F13" s="441"/>
    </row>
    <row r="14" spans="1:6">
      <c r="A14" s="263"/>
      <c r="B14" s="266" t="s">
        <v>2947</v>
      </c>
      <c r="C14" s="120"/>
      <c r="D14" s="263"/>
      <c r="E14" s="270" t="str">
        <f t="shared" si="0"/>
        <v>17.05.2024 Closing meeting - Group manager and auditors</v>
      </c>
      <c r="F14" s="49"/>
    </row>
    <row r="15" spans="1:6">
      <c r="A15" s="263"/>
      <c r="B15" s="268"/>
      <c r="C15" s="120"/>
      <c r="D15" s="263"/>
      <c r="E15" s="270"/>
      <c r="F15" s="301"/>
    </row>
    <row r="16" spans="1:6">
      <c r="A16" s="263" t="s">
        <v>617</v>
      </c>
      <c r="B16" s="270" t="s">
        <v>2942</v>
      </c>
      <c r="C16" s="120"/>
      <c r="D16" s="263" t="s">
        <v>617</v>
      </c>
      <c r="E16" s="270" t="s">
        <v>2942</v>
      </c>
      <c r="F16" s="441"/>
    </row>
    <row r="17" spans="1:6">
      <c r="A17" s="263"/>
      <c r="B17" s="270"/>
      <c r="C17" s="120"/>
      <c r="D17" s="263"/>
      <c r="E17" s="270"/>
    </row>
    <row r="18" spans="1:6">
      <c r="A18" s="263" t="s">
        <v>2169</v>
      </c>
      <c r="B18" s="270" t="s">
        <v>2943</v>
      </c>
      <c r="C18" s="120"/>
      <c r="D18" s="263" t="s">
        <v>2169</v>
      </c>
      <c r="E18" s="270" t="s">
        <v>2943</v>
      </c>
      <c r="F18" s="447"/>
    </row>
    <row r="19" spans="1:6">
      <c r="A19" s="263"/>
      <c r="B19" s="272"/>
      <c r="C19" s="120"/>
      <c r="D19" s="263"/>
      <c r="E19" s="271"/>
      <c r="F19" s="28"/>
    </row>
    <row r="20" spans="1:6">
      <c r="A20" s="263" t="s">
        <v>39</v>
      </c>
      <c r="B20" s="273" t="s">
        <v>596</v>
      </c>
      <c r="C20" s="300"/>
      <c r="D20" s="263" t="s">
        <v>39</v>
      </c>
      <c r="E20" s="273" t="s">
        <v>2925</v>
      </c>
    </row>
    <row r="21" spans="1:6" ht="33.75" customHeight="1">
      <c r="A21" s="263"/>
      <c r="B21" s="119" t="s">
        <v>3267</v>
      </c>
      <c r="C21" s="120"/>
      <c r="D21" s="263"/>
      <c r="E21" s="119" t="s">
        <v>3268</v>
      </c>
      <c r="F21" s="28"/>
    </row>
    <row r="22" spans="1:6" ht="14.25" customHeight="1">
      <c r="A22" s="263"/>
      <c r="B22" s="268"/>
      <c r="C22" s="120"/>
      <c r="D22" s="263"/>
      <c r="E22" s="268"/>
      <c r="F22" s="301"/>
    </row>
    <row r="23" spans="1:6" ht="15" customHeight="1">
      <c r="A23" s="263"/>
      <c r="B23" s="274"/>
      <c r="C23" s="120"/>
      <c r="D23" s="263"/>
      <c r="E23" s="274"/>
      <c r="F23" s="448"/>
    </row>
    <row r="24" spans="1:6">
      <c r="A24" s="263" t="s">
        <v>40</v>
      </c>
      <c r="B24" s="273" t="s">
        <v>597</v>
      </c>
      <c r="C24" s="300"/>
      <c r="D24" s="263" t="s">
        <v>40</v>
      </c>
      <c r="E24" s="273" t="s">
        <v>2926</v>
      </c>
      <c r="F24" s="448"/>
    </row>
    <row r="25" spans="1:6">
      <c r="A25" s="263"/>
      <c r="B25" s="275" t="s">
        <v>598</v>
      </c>
      <c r="C25" s="300"/>
      <c r="D25" s="263"/>
      <c r="E25" s="275" t="s">
        <v>2927</v>
      </c>
      <c r="F25" s="448"/>
    </row>
    <row r="26" spans="1:6" ht="78" customHeight="1">
      <c r="A26" s="263"/>
      <c r="B26" s="266" t="s">
        <v>2919</v>
      </c>
      <c r="C26" s="120"/>
      <c r="D26" s="263"/>
      <c r="E26" s="266" t="s">
        <v>2876</v>
      </c>
      <c r="F26" s="28"/>
    </row>
    <row r="27" spans="1:6" ht="23.5" customHeight="1">
      <c r="A27" s="263"/>
      <c r="B27" s="266" t="s">
        <v>2944</v>
      </c>
      <c r="C27" s="120"/>
      <c r="D27" s="263"/>
      <c r="E27" s="266" t="s">
        <v>2945</v>
      </c>
      <c r="F27" s="49"/>
    </row>
    <row r="28" spans="1:6">
      <c r="A28" s="263"/>
      <c r="B28" s="266" t="s">
        <v>599</v>
      </c>
      <c r="C28" s="120"/>
      <c r="D28" s="263"/>
      <c r="E28" s="266" t="s">
        <v>2928</v>
      </c>
      <c r="F28" s="28"/>
    </row>
    <row r="29" spans="1:6">
      <c r="A29" s="263"/>
      <c r="B29" s="266"/>
      <c r="C29" s="120"/>
      <c r="D29" s="263"/>
      <c r="E29" s="266"/>
      <c r="F29" s="28"/>
    </row>
    <row r="30" spans="1:6">
      <c r="A30" s="263" t="s">
        <v>343</v>
      </c>
      <c r="B30" s="267" t="s">
        <v>579</v>
      </c>
      <c r="C30" s="300"/>
      <c r="D30" s="263" t="s">
        <v>343</v>
      </c>
      <c r="E30" s="267" t="s">
        <v>2757</v>
      </c>
      <c r="F30" s="301"/>
    </row>
    <row r="31" spans="1:6">
      <c r="A31" s="263"/>
      <c r="B31" s="266" t="s">
        <v>2878</v>
      </c>
      <c r="C31" s="120"/>
      <c r="D31" s="263"/>
      <c r="E31" s="266"/>
      <c r="F31" s="28"/>
    </row>
    <row r="32" spans="1:6">
      <c r="A32" s="263"/>
      <c r="B32" s="274"/>
      <c r="C32" s="120"/>
      <c r="D32" s="263"/>
      <c r="E32" s="274"/>
      <c r="F32" s="28"/>
    </row>
    <row r="33" spans="1:6">
      <c r="A33" s="263" t="s">
        <v>41</v>
      </c>
      <c r="B33" s="273" t="s">
        <v>601</v>
      </c>
      <c r="C33" s="300"/>
      <c r="D33" s="263" t="s">
        <v>41</v>
      </c>
      <c r="E33" s="273" t="s">
        <v>601</v>
      </c>
      <c r="F33" s="28"/>
    </row>
    <row r="34" spans="1:6" ht="130">
      <c r="A34" s="263" t="s">
        <v>618</v>
      </c>
      <c r="B34" s="119" t="s">
        <v>2879</v>
      </c>
      <c r="C34" s="300"/>
      <c r="D34" s="263" t="s">
        <v>618</v>
      </c>
      <c r="E34" s="119" t="s">
        <v>2879</v>
      </c>
      <c r="F34" s="28"/>
    </row>
    <row r="35" spans="1:6" ht="39">
      <c r="A35" s="263" t="s">
        <v>619</v>
      </c>
      <c r="B35" s="266" t="s">
        <v>585</v>
      </c>
      <c r="C35" s="300"/>
      <c r="D35" s="263" t="s">
        <v>619</v>
      </c>
      <c r="E35" s="266" t="s">
        <v>585</v>
      </c>
      <c r="F35" s="28"/>
    </row>
    <row r="36" spans="1:6">
      <c r="A36" s="263"/>
      <c r="B36" s="279"/>
      <c r="C36" s="449"/>
      <c r="D36" s="263"/>
      <c r="E36" s="279"/>
      <c r="F36" s="301"/>
    </row>
    <row r="37" spans="1:6">
      <c r="A37" s="263"/>
      <c r="B37" s="280" t="s">
        <v>604</v>
      </c>
      <c r="C37" s="450"/>
      <c r="D37" s="263"/>
      <c r="E37" s="280" t="s">
        <v>2929</v>
      </c>
      <c r="F37" s="443"/>
    </row>
    <row r="38" spans="1:6">
      <c r="A38" s="263"/>
      <c r="B38" s="279"/>
      <c r="C38" s="449"/>
      <c r="D38" s="263"/>
      <c r="E38" s="279"/>
      <c r="F38" s="28"/>
    </row>
    <row r="39" spans="1:6" ht="65">
      <c r="A39" s="263"/>
      <c r="B39" s="289" t="s">
        <v>605</v>
      </c>
      <c r="C39" s="449"/>
      <c r="D39" s="263"/>
      <c r="E39" s="289" t="s">
        <v>2880</v>
      </c>
      <c r="F39" s="28"/>
    </row>
    <row r="40" spans="1:6">
      <c r="A40" s="263"/>
      <c r="B40" s="266" t="s">
        <v>2956</v>
      </c>
      <c r="C40" s="451"/>
      <c r="D40" s="263"/>
      <c r="E40" s="266" t="s">
        <v>2957</v>
      </c>
      <c r="F40" s="28"/>
    </row>
    <row r="41" spans="1:6">
      <c r="A41" s="263"/>
      <c r="B41" s="281"/>
      <c r="C41" s="451"/>
      <c r="D41" s="263"/>
      <c r="E41" s="281"/>
      <c r="F41" s="28"/>
    </row>
    <row r="42" spans="1:6">
      <c r="A42" s="263" t="s">
        <v>620</v>
      </c>
      <c r="B42" s="267" t="s">
        <v>607</v>
      </c>
      <c r="C42" s="451"/>
      <c r="D42" s="263" t="s">
        <v>620</v>
      </c>
      <c r="E42" s="267" t="s">
        <v>2930</v>
      </c>
      <c r="F42" s="28"/>
    </row>
    <row r="43" spans="1:6" ht="65">
      <c r="A43" s="263"/>
      <c r="B43" s="274" t="s">
        <v>2883</v>
      </c>
      <c r="C43" s="120"/>
      <c r="D43" s="263"/>
      <c r="E43" s="274" t="s">
        <v>2884</v>
      </c>
      <c r="F43" s="28"/>
    </row>
    <row r="44" spans="1:6">
      <c r="A44" s="263"/>
      <c r="B44" s="273" t="s">
        <v>608</v>
      </c>
      <c r="C44" s="300"/>
      <c r="D44" s="263"/>
      <c r="E44" s="273" t="s">
        <v>2931</v>
      </c>
      <c r="F44" s="301"/>
    </row>
    <row r="45" spans="1:6">
      <c r="A45" s="263" t="s">
        <v>42</v>
      </c>
      <c r="B45" s="119" t="s">
        <v>2885</v>
      </c>
      <c r="C45" s="300"/>
      <c r="D45" s="263" t="s">
        <v>42</v>
      </c>
      <c r="E45" s="119" t="s">
        <v>2963</v>
      </c>
      <c r="F45" s="28"/>
    </row>
    <row r="46" spans="1:6">
      <c r="A46" s="263"/>
      <c r="B46" s="266" t="s">
        <v>2959</v>
      </c>
      <c r="C46" s="300"/>
      <c r="D46" s="263"/>
      <c r="E46" s="266" t="s">
        <v>2962</v>
      </c>
      <c r="F46" s="28"/>
    </row>
    <row r="47" spans="1:6">
      <c r="A47" s="263"/>
      <c r="B47" s="266" t="s">
        <v>2960</v>
      </c>
      <c r="C47" s="300"/>
      <c r="D47" s="263"/>
      <c r="E47" s="266" t="s">
        <v>2961</v>
      </c>
      <c r="F47" s="301"/>
    </row>
    <row r="48" spans="1:6">
      <c r="A48" s="263"/>
      <c r="B48" s="266" t="s">
        <v>2958</v>
      </c>
      <c r="C48" s="300"/>
      <c r="D48" s="263"/>
      <c r="E48" s="266" t="s">
        <v>2892</v>
      </c>
      <c r="F48" s="28"/>
    </row>
    <row r="49" spans="1:6">
      <c r="A49" s="263"/>
      <c r="B49" s="266" t="s">
        <v>2893</v>
      </c>
      <c r="C49" s="120"/>
      <c r="D49" s="263"/>
      <c r="E49" s="266" t="s">
        <v>2894</v>
      </c>
      <c r="F49" s="28"/>
    </row>
    <row r="50" spans="1:6">
      <c r="A50" s="263"/>
      <c r="B50" s="266"/>
      <c r="C50" s="120"/>
      <c r="D50" s="263"/>
      <c r="E50" s="266"/>
      <c r="F50" s="301"/>
    </row>
    <row r="51" spans="1:6">
      <c r="A51" s="263"/>
      <c r="B51" s="273" t="s">
        <v>609</v>
      </c>
      <c r="C51" s="300"/>
      <c r="D51" s="263"/>
      <c r="E51" s="273" t="s">
        <v>609</v>
      </c>
      <c r="F51" s="28"/>
    </row>
    <row r="52" spans="1:6">
      <c r="A52" s="263" t="s">
        <v>2170</v>
      </c>
      <c r="B52" s="266" t="s">
        <v>610</v>
      </c>
      <c r="C52" s="120"/>
      <c r="D52" s="263" t="s">
        <v>2170</v>
      </c>
      <c r="E52" s="266" t="s">
        <v>610</v>
      </c>
      <c r="F52" s="28"/>
    </row>
    <row r="53" spans="1:6">
      <c r="A53" s="263"/>
      <c r="B53" s="274"/>
      <c r="C53" s="120"/>
      <c r="D53" s="263"/>
      <c r="E53" s="274"/>
      <c r="F53" s="301"/>
    </row>
    <row r="54" spans="1:6">
      <c r="A54" s="263"/>
      <c r="B54" s="273" t="s">
        <v>584</v>
      </c>
      <c r="C54" s="300"/>
      <c r="D54" s="263"/>
      <c r="E54" s="273" t="s">
        <v>2932</v>
      </c>
      <c r="F54" s="28"/>
    </row>
    <row r="55" spans="1:6">
      <c r="A55" s="263" t="s">
        <v>2171</v>
      </c>
      <c r="B55" s="262" t="s">
        <v>611</v>
      </c>
      <c r="C55" s="300"/>
      <c r="D55" s="263" t="s">
        <v>2171</v>
      </c>
      <c r="E55" s="262" t="s">
        <v>611</v>
      </c>
      <c r="F55" s="441"/>
    </row>
    <row r="56" spans="1:6" ht="71" customHeight="1">
      <c r="A56" s="263"/>
      <c r="B56" s="266" t="s">
        <v>3376</v>
      </c>
      <c r="C56" s="120"/>
      <c r="D56" s="263"/>
      <c r="E56" s="266" t="s">
        <v>2896</v>
      </c>
    </row>
    <row r="57" spans="1:6" ht="61.5" customHeight="1">
      <c r="A57" s="263"/>
      <c r="B57" s="266" t="s">
        <v>3377</v>
      </c>
      <c r="C57" s="120"/>
      <c r="D57" s="263"/>
      <c r="E57" s="266" t="s">
        <v>2898</v>
      </c>
    </row>
    <row r="58" spans="1:6" ht="60" customHeight="1">
      <c r="A58" s="263"/>
      <c r="B58" s="266" t="s">
        <v>3378</v>
      </c>
      <c r="C58" s="120"/>
      <c r="D58" s="263"/>
      <c r="E58" s="266" t="s">
        <v>2900</v>
      </c>
    </row>
    <row r="59" spans="1:6" ht="70.5" customHeight="1">
      <c r="A59" s="263"/>
      <c r="B59" s="266" t="s">
        <v>3379</v>
      </c>
      <c r="C59" s="120"/>
      <c r="D59" s="263"/>
      <c r="E59" s="266" t="s">
        <v>2902</v>
      </c>
    </row>
    <row r="60" spans="1:6" ht="81.5" customHeight="1">
      <c r="A60" s="263"/>
      <c r="B60" s="266" t="s">
        <v>3380</v>
      </c>
      <c r="C60" s="120"/>
      <c r="D60" s="263"/>
      <c r="E60" s="266" t="s">
        <v>2904</v>
      </c>
    </row>
    <row r="61" spans="1:6" ht="71" customHeight="1">
      <c r="A61" s="263"/>
      <c r="B61" s="266" t="s">
        <v>3381</v>
      </c>
      <c r="C61" s="120"/>
      <c r="D61" s="263"/>
      <c r="E61" s="266" t="s">
        <v>2964</v>
      </c>
    </row>
    <row r="62" spans="1:6">
      <c r="A62" s="263"/>
      <c r="B62" s="274"/>
      <c r="C62" s="120"/>
      <c r="D62" s="263"/>
      <c r="E62" s="274"/>
    </row>
    <row r="63" spans="1:6">
      <c r="A63" s="282" t="s">
        <v>2172</v>
      </c>
      <c r="B63" s="273" t="s">
        <v>612</v>
      </c>
      <c r="C63" s="300"/>
      <c r="D63" s="282" t="s">
        <v>2172</v>
      </c>
      <c r="E63" s="273" t="s">
        <v>2933</v>
      </c>
    </row>
    <row r="64" spans="1:6" ht="26">
      <c r="A64" s="263"/>
      <c r="B64" s="119" t="s">
        <v>2906</v>
      </c>
      <c r="C64" s="120"/>
      <c r="D64" s="263"/>
      <c r="E64" s="119" t="s">
        <v>2934</v>
      </c>
    </row>
    <row r="65" spans="1:5">
      <c r="A65" s="263"/>
      <c r="B65" s="274"/>
      <c r="C65" s="120"/>
      <c r="D65" s="263"/>
      <c r="E65" s="274"/>
    </row>
    <row r="66" spans="1:5" ht="39">
      <c r="A66" s="263" t="s">
        <v>2173</v>
      </c>
      <c r="B66" s="273" t="s">
        <v>2166</v>
      </c>
      <c r="C66" s="300"/>
      <c r="D66" s="263" t="s">
        <v>2173</v>
      </c>
      <c r="E66" s="273" t="s">
        <v>2935</v>
      </c>
    </row>
    <row r="67" spans="1:5" ht="26">
      <c r="A67" s="263"/>
      <c r="B67" s="119" t="s">
        <v>613</v>
      </c>
      <c r="C67" s="120"/>
      <c r="D67" s="263"/>
      <c r="E67" s="119" t="s">
        <v>2936</v>
      </c>
    </row>
    <row r="68" spans="1:5" ht="14.5">
      <c r="A68" s="263"/>
      <c r="B68" s="274"/>
      <c r="C68" s="120"/>
      <c r="D68" s="263"/>
      <c r="E68" s="452"/>
    </row>
    <row r="69" spans="1:5">
      <c r="A69" s="263" t="s">
        <v>2174</v>
      </c>
      <c r="B69" s="273" t="s">
        <v>614</v>
      </c>
      <c r="C69" s="300"/>
      <c r="D69" s="263" t="s">
        <v>2174</v>
      </c>
      <c r="E69" s="273" t="s">
        <v>2937</v>
      </c>
    </row>
    <row r="70" spans="1:5" ht="39">
      <c r="A70" s="263"/>
      <c r="B70" s="119" t="s">
        <v>615</v>
      </c>
      <c r="C70" s="120"/>
      <c r="D70" s="263"/>
      <c r="E70" s="119" t="s">
        <v>2938</v>
      </c>
    </row>
    <row r="71" spans="1:5" ht="14.5">
      <c r="A71" s="263"/>
      <c r="B71" s="274"/>
      <c r="C71" s="120"/>
      <c r="D71" s="263"/>
      <c r="E71" s="452"/>
    </row>
    <row r="72" spans="1:5">
      <c r="A72" s="263" t="s">
        <v>2175</v>
      </c>
      <c r="B72" s="273" t="s">
        <v>2167</v>
      </c>
      <c r="C72" s="300"/>
      <c r="D72" s="263" t="s">
        <v>2175</v>
      </c>
      <c r="E72" s="273" t="s">
        <v>2939</v>
      </c>
    </row>
    <row r="73" spans="1:5" ht="26">
      <c r="A73" s="263"/>
      <c r="B73" s="119" t="s">
        <v>616</v>
      </c>
      <c r="C73" s="120"/>
      <c r="D73" s="263"/>
      <c r="E73" s="119" t="s">
        <v>2940</v>
      </c>
    </row>
    <row r="74" spans="1:5">
      <c r="A74" s="263"/>
      <c r="B74" s="267" t="s">
        <v>588</v>
      </c>
      <c r="C74" s="300"/>
      <c r="D74" s="263"/>
      <c r="E74" s="267" t="s">
        <v>2941</v>
      </c>
    </row>
    <row r="75" spans="1:5">
      <c r="A75" s="283"/>
      <c r="B75" s="266" t="s">
        <v>90</v>
      </c>
      <c r="C75" s="120"/>
      <c r="D75" s="283"/>
      <c r="E75" s="266" t="s">
        <v>91</v>
      </c>
    </row>
    <row r="76" spans="1:5">
      <c r="A76" s="283"/>
      <c r="B76" s="266"/>
      <c r="C76" s="120"/>
      <c r="D76" s="283"/>
      <c r="E76" s="266"/>
    </row>
    <row r="77" spans="1:5">
      <c r="B77" s="266"/>
      <c r="C77" s="120"/>
      <c r="E77" s="266"/>
    </row>
    <row r="78" spans="1:5">
      <c r="B78" s="274"/>
      <c r="C78" s="120"/>
      <c r="E78" s="274"/>
    </row>
  </sheetData>
  <phoneticPr fontId="101" type="noConversion"/>
  <pageMargins left="0.75" right="0.75" top="1" bottom="1" header="0.5" footer="0.5"/>
  <pageSetup paperSize="9" scale="92" orientation="portrait" r:id="rId1"/>
  <headerFooter alignWithMargins="0"/>
  <colBreaks count="1" manualBreakCount="1">
    <brk id="3" max="77" man="1"/>
  </col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74DFC-66F5-4245-A2D6-64FB3456D128}">
  <sheetPr>
    <tabColor theme="8" tint="-0.499984740745262"/>
  </sheetPr>
  <dimension ref="A1:W542"/>
  <sheetViews>
    <sheetView zoomScale="90" zoomScaleNormal="90" zoomScaleSheetLayoutView="100" workbookViewId="0"/>
  </sheetViews>
  <sheetFormatPr defaultColWidth="9" defaultRowHeight="13"/>
  <cols>
    <col min="1" max="1" width="5.36328125" style="19" customWidth="1"/>
    <col min="2" max="2" width="8" style="8" customWidth="1"/>
    <col min="3" max="3" width="64" style="1" customWidth="1"/>
    <col min="4" max="4" width="63.453125" style="1" customWidth="1"/>
    <col min="5" max="5" width="17.453125" style="31" hidden="1" customWidth="1"/>
    <col min="6" max="8" width="5.1796875" style="1" hidden="1" customWidth="1"/>
    <col min="9" max="9" width="35.81640625" style="551" hidden="1" customWidth="1"/>
    <col min="10" max="10" width="7.1796875" style="551" hidden="1" customWidth="1"/>
    <col min="11" max="11" width="7.1796875" style="552" hidden="1" customWidth="1"/>
    <col min="12" max="12" width="35.81640625" style="551" hidden="1" customWidth="1"/>
    <col min="13" max="13" width="7.1796875" style="551" hidden="1" customWidth="1"/>
    <col min="14" max="14" width="7.1796875" style="552" hidden="1" customWidth="1"/>
    <col min="15" max="15" width="57.54296875" style="562" customWidth="1"/>
    <col min="16" max="16" width="7.1796875" style="562" customWidth="1"/>
    <col min="17" max="17" width="7.1796875" style="563" customWidth="1"/>
    <col min="18" max="18" width="35.81640625" style="562" customWidth="1"/>
    <col min="19" max="19" width="7.1796875" style="562" customWidth="1"/>
    <col min="20" max="20" width="7.1796875" style="563" customWidth="1"/>
    <col min="21" max="21" width="35.81640625" style="562" customWidth="1"/>
    <col min="22" max="22" width="7.1796875" style="562" customWidth="1"/>
    <col min="23" max="23" width="7.1796875" style="563" customWidth="1"/>
    <col min="24" max="16384" width="9" style="3"/>
  </cols>
  <sheetData>
    <row r="1" spans="1:23" ht="19">
      <c r="A1" s="19" t="s">
        <v>48</v>
      </c>
      <c r="B1" s="32" t="s">
        <v>52</v>
      </c>
      <c r="C1" s="33"/>
      <c r="D1" s="34"/>
      <c r="E1" s="40" t="s">
        <v>48</v>
      </c>
      <c r="F1" s="4"/>
      <c r="G1" s="4"/>
      <c r="H1" s="4"/>
      <c r="I1" s="29"/>
      <c r="J1" s="29"/>
      <c r="K1" s="548"/>
      <c r="L1" s="29"/>
      <c r="M1" s="29"/>
      <c r="N1" s="548"/>
      <c r="O1" s="28"/>
      <c r="P1" s="28"/>
      <c r="Q1" s="41"/>
      <c r="R1" s="28"/>
      <c r="S1" s="28"/>
      <c r="T1" s="41"/>
      <c r="U1" s="28"/>
      <c r="V1" s="28"/>
      <c r="W1" s="41"/>
    </row>
    <row r="2" spans="1:23">
      <c r="A2" s="18"/>
      <c r="B2" s="7"/>
      <c r="C2" s="4"/>
      <c r="D2" s="4"/>
      <c r="E2" s="29"/>
      <c r="F2" s="4"/>
      <c r="G2" s="4"/>
      <c r="H2" s="4"/>
      <c r="I2" s="29"/>
      <c r="J2" s="29"/>
      <c r="K2" s="548"/>
      <c r="L2" s="29"/>
      <c r="M2" s="29"/>
      <c r="N2" s="548"/>
      <c r="O2" s="28"/>
      <c r="P2" s="28"/>
      <c r="Q2" s="41"/>
      <c r="R2" s="28"/>
      <c r="S2" s="28"/>
      <c r="T2" s="41"/>
      <c r="U2" s="28"/>
      <c r="V2" s="28"/>
      <c r="W2" s="41"/>
    </row>
    <row r="3" spans="1:23">
      <c r="A3" s="18"/>
      <c r="B3" s="7"/>
      <c r="C3" s="15" t="s">
        <v>53</v>
      </c>
      <c r="D3" s="15" t="s">
        <v>95</v>
      </c>
      <c r="E3" s="30"/>
      <c r="F3" s="4"/>
      <c r="G3" s="4"/>
      <c r="H3" s="4"/>
      <c r="I3" s="29"/>
      <c r="J3" s="29"/>
      <c r="K3" s="548"/>
      <c r="L3" s="29"/>
      <c r="M3" s="29"/>
      <c r="N3" s="548"/>
      <c r="O3" s="28"/>
      <c r="P3" s="28"/>
      <c r="Q3" s="41"/>
      <c r="R3" s="28"/>
      <c r="S3" s="28"/>
      <c r="T3" s="41"/>
      <c r="U3" s="28"/>
      <c r="V3" s="28"/>
      <c r="W3" s="41"/>
    </row>
    <row r="4" spans="1:23" ht="30.5" customHeight="1">
      <c r="A4" s="65"/>
      <c r="B4" s="2"/>
      <c r="C4" s="470" t="s">
        <v>2177</v>
      </c>
      <c r="D4" s="470" t="s">
        <v>2178</v>
      </c>
      <c r="E4" s="29"/>
      <c r="F4" s="4"/>
      <c r="G4" s="4"/>
      <c r="H4" s="4"/>
      <c r="I4" s="29"/>
      <c r="J4" s="29"/>
      <c r="K4" s="548"/>
      <c r="L4" s="29"/>
      <c r="M4" s="29"/>
      <c r="N4" s="548"/>
      <c r="O4" s="28"/>
      <c r="P4" s="28"/>
      <c r="Q4" s="41"/>
      <c r="R4" s="28"/>
      <c r="S4" s="28"/>
      <c r="T4" s="41"/>
      <c r="U4" s="28"/>
      <c r="V4" s="28"/>
      <c r="W4" s="41"/>
    </row>
    <row r="5" spans="1:23">
      <c r="A5" s="18"/>
      <c r="B5" s="7"/>
      <c r="C5" s="15" t="s">
        <v>0</v>
      </c>
      <c r="D5" s="15" t="s">
        <v>43</v>
      </c>
      <c r="E5" s="30"/>
      <c r="F5" s="4"/>
      <c r="G5" s="4"/>
      <c r="H5" s="4"/>
      <c r="I5" s="29"/>
      <c r="J5" s="29"/>
      <c r="K5" s="548"/>
      <c r="L5" s="29"/>
      <c r="M5" s="29"/>
      <c r="N5" s="548"/>
      <c r="O5" s="28"/>
      <c r="P5" s="28"/>
      <c r="Q5" s="41"/>
      <c r="R5" s="28"/>
      <c r="S5" s="28"/>
      <c r="T5" s="41"/>
      <c r="U5" s="28"/>
      <c r="V5" s="28"/>
      <c r="W5" s="41"/>
    </row>
    <row r="6" spans="1:23" ht="16.5" customHeight="1">
      <c r="A6" s="65"/>
      <c r="B6" s="35"/>
      <c r="C6" s="2" t="s">
        <v>96</v>
      </c>
      <c r="D6" s="2" t="s">
        <v>97</v>
      </c>
      <c r="E6" s="29"/>
      <c r="F6" s="4"/>
      <c r="G6" s="4"/>
      <c r="H6" s="4"/>
      <c r="I6" s="29"/>
      <c r="J6" s="29"/>
      <c r="K6" s="548"/>
      <c r="L6" s="29"/>
      <c r="M6" s="29"/>
      <c r="N6" s="548"/>
      <c r="O6" s="28"/>
      <c r="P6" s="28"/>
      <c r="Q6" s="41"/>
      <c r="R6" s="28"/>
      <c r="S6" s="28"/>
      <c r="T6" s="41"/>
      <c r="U6" s="28"/>
      <c r="V6" s="28"/>
      <c r="W6" s="41"/>
    </row>
    <row r="7" spans="1:23">
      <c r="A7" s="18"/>
      <c r="B7" s="7"/>
      <c r="C7" s="15" t="s">
        <v>98</v>
      </c>
      <c r="D7" s="15" t="s">
        <v>99</v>
      </c>
      <c r="E7" s="30"/>
      <c r="F7" s="4"/>
      <c r="G7" s="4"/>
      <c r="H7" s="4"/>
      <c r="I7" s="29"/>
      <c r="J7" s="29"/>
      <c r="K7" s="548"/>
      <c r="L7" s="29"/>
      <c r="M7" s="29"/>
      <c r="N7" s="548"/>
      <c r="O7" s="28"/>
      <c r="P7" s="28"/>
      <c r="Q7" s="41"/>
      <c r="R7" s="28"/>
      <c r="S7" s="28"/>
      <c r="T7" s="41"/>
      <c r="U7" s="28"/>
      <c r="V7" s="28"/>
      <c r="W7" s="41"/>
    </row>
    <row r="8" spans="1:23">
      <c r="A8" s="18"/>
      <c r="B8" s="7"/>
      <c r="C8" s="2" t="s">
        <v>2179</v>
      </c>
      <c r="D8" s="2" t="str">
        <f>C8</f>
        <v>16.01.2024</v>
      </c>
      <c r="E8" s="29"/>
      <c r="F8" s="4"/>
      <c r="G8" s="4"/>
      <c r="H8" s="4"/>
      <c r="I8" s="29"/>
      <c r="J8" s="29"/>
      <c r="K8" s="548"/>
      <c r="L8" s="29"/>
      <c r="M8" s="29"/>
      <c r="N8" s="548"/>
      <c r="O8" s="28"/>
      <c r="P8" s="28"/>
      <c r="Q8" s="41"/>
      <c r="R8" s="28"/>
      <c r="S8" s="28"/>
      <c r="T8" s="41"/>
      <c r="U8" s="28"/>
      <c r="V8" s="28"/>
      <c r="W8" s="41"/>
    </row>
    <row r="9" spans="1:23">
      <c r="A9" s="18"/>
      <c r="B9" s="7"/>
      <c r="C9" s="15" t="s">
        <v>1</v>
      </c>
      <c r="D9" s="15" t="s">
        <v>100</v>
      </c>
      <c r="E9" s="30"/>
      <c r="F9" s="4"/>
      <c r="G9" s="4"/>
      <c r="H9" s="4"/>
      <c r="I9" s="29"/>
      <c r="J9" s="29"/>
      <c r="K9" s="548"/>
      <c r="L9" s="29"/>
      <c r="M9" s="29"/>
      <c r="N9" s="548"/>
      <c r="O9" s="28"/>
      <c r="P9" s="28"/>
      <c r="Q9" s="41"/>
      <c r="R9" s="28"/>
      <c r="S9" s="28"/>
      <c r="T9" s="41"/>
      <c r="U9" s="28"/>
      <c r="V9" s="28"/>
      <c r="W9" s="41"/>
    </row>
    <row r="10" spans="1:23">
      <c r="A10" s="18"/>
      <c r="B10" s="7"/>
      <c r="C10" s="2" t="s">
        <v>2180</v>
      </c>
      <c r="D10" s="2" t="s">
        <v>2181</v>
      </c>
      <c r="E10" s="29"/>
      <c r="F10" s="4"/>
      <c r="G10" s="4"/>
      <c r="H10" s="4"/>
      <c r="I10" s="29"/>
      <c r="J10" s="29"/>
      <c r="K10" s="548"/>
      <c r="L10" s="29"/>
      <c r="M10" s="29"/>
      <c r="N10" s="548"/>
      <c r="O10" s="28"/>
      <c r="P10" s="28"/>
      <c r="Q10" s="41"/>
      <c r="R10" s="28"/>
      <c r="S10" s="28"/>
      <c r="T10" s="41"/>
      <c r="U10" s="28"/>
      <c r="V10" s="28"/>
      <c r="W10" s="41"/>
    </row>
    <row r="11" spans="1:23">
      <c r="A11" s="18"/>
      <c r="B11" s="7"/>
      <c r="C11" s="4"/>
      <c r="D11" s="4"/>
      <c r="E11" s="29"/>
      <c r="F11" s="4"/>
      <c r="G11" s="4"/>
      <c r="H11" s="4"/>
      <c r="I11" s="29"/>
      <c r="J11" s="29"/>
      <c r="K11" s="548"/>
      <c r="L11" s="29"/>
      <c r="M11" s="29"/>
      <c r="N11" s="548"/>
      <c r="O11" s="28"/>
      <c r="P11" s="28"/>
      <c r="Q11" s="41"/>
      <c r="R11" s="28"/>
      <c r="S11" s="28"/>
      <c r="T11" s="41"/>
      <c r="U11" s="28"/>
      <c r="V11" s="28"/>
      <c r="W11" s="41"/>
    </row>
    <row r="12" spans="1:23">
      <c r="A12" s="18"/>
      <c r="B12" s="7"/>
      <c r="C12" s="6" t="s">
        <v>54</v>
      </c>
      <c r="D12" s="5"/>
      <c r="E12" s="30"/>
      <c r="F12" s="4"/>
      <c r="G12" s="4"/>
      <c r="H12" s="4"/>
      <c r="I12" s="29"/>
      <c r="J12" s="29"/>
      <c r="K12" s="548"/>
      <c r="L12" s="29"/>
      <c r="M12" s="29"/>
      <c r="N12" s="548"/>
      <c r="O12" s="28"/>
      <c r="P12" s="28"/>
      <c r="Q12" s="41"/>
      <c r="R12" s="28"/>
      <c r="S12" s="28"/>
      <c r="T12" s="41"/>
      <c r="U12" s="28"/>
      <c r="V12" s="28"/>
      <c r="W12" s="41"/>
    </row>
    <row r="13" spans="1:23">
      <c r="A13" s="18"/>
      <c r="B13" s="7"/>
      <c r="C13" s="6"/>
      <c r="D13" s="5"/>
      <c r="E13" s="30"/>
      <c r="F13" s="4"/>
      <c r="G13" s="4"/>
      <c r="H13" s="4"/>
      <c r="I13" s="29"/>
      <c r="J13" s="29"/>
      <c r="K13" s="548"/>
      <c r="L13" s="29"/>
      <c r="M13" s="29"/>
      <c r="N13" s="548"/>
      <c r="O13" s="28"/>
      <c r="P13" s="28"/>
      <c r="Q13" s="41"/>
      <c r="R13" s="28"/>
      <c r="S13" s="28"/>
      <c r="T13" s="41"/>
      <c r="U13" s="28"/>
      <c r="V13" s="28"/>
      <c r="W13" s="41"/>
    </row>
    <row r="14" spans="1:23" s="14" customFormat="1">
      <c r="A14" s="9"/>
      <c r="B14" s="21"/>
      <c r="C14" s="10"/>
      <c r="D14" s="11"/>
      <c r="E14" s="20"/>
      <c r="F14" s="20"/>
      <c r="G14" s="20"/>
      <c r="H14" s="20"/>
      <c r="I14" s="11" t="s">
        <v>12</v>
      </c>
      <c r="J14" s="11" t="s">
        <v>10</v>
      </c>
      <c r="K14" s="12" t="s">
        <v>11</v>
      </c>
      <c r="L14" s="11" t="s">
        <v>3</v>
      </c>
      <c r="M14" s="11" t="s">
        <v>10</v>
      </c>
      <c r="N14" s="12" t="s">
        <v>11</v>
      </c>
      <c r="O14" s="557" t="s">
        <v>4</v>
      </c>
      <c r="P14" s="557" t="s">
        <v>10</v>
      </c>
      <c r="Q14" s="558" t="s">
        <v>11</v>
      </c>
      <c r="R14" s="557" t="s">
        <v>5</v>
      </c>
      <c r="S14" s="557" t="s">
        <v>10</v>
      </c>
      <c r="T14" s="558" t="s">
        <v>11</v>
      </c>
      <c r="U14" s="557" t="s">
        <v>6</v>
      </c>
      <c r="V14" s="557" t="s">
        <v>10</v>
      </c>
      <c r="W14" s="47" t="s">
        <v>11</v>
      </c>
    </row>
    <row r="15" spans="1:23" s="14" customFormat="1" ht="26">
      <c r="A15" s="9" t="s">
        <v>13</v>
      </c>
      <c r="B15" s="43" t="s">
        <v>13</v>
      </c>
      <c r="C15" s="15" t="s">
        <v>55</v>
      </c>
      <c r="D15" s="11" t="s">
        <v>101</v>
      </c>
      <c r="E15" s="11"/>
      <c r="F15" s="20"/>
      <c r="G15" s="20"/>
      <c r="H15" s="20"/>
      <c r="I15" s="11"/>
      <c r="J15" s="11"/>
      <c r="K15" s="12"/>
      <c r="L15" s="11"/>
      <c r="M15" s="11"/>
      <c r="N15" s="12"/>
      <c r="O15" s="557"/>
      <c r="P15" s="557"/>
      <c r="Q15" s="558"/>
      <c r="R15" s="557"/>
      <c r="S15" s="557"/>
      <c r="T15" s="558"/>
      <c r="U15" s="557"/>
      <c r="V15" s="557"/>
      <c r="W15" s="47"/>
    </row>
    <row r="16" spans="1:23" ht="32.5" customHeight="1">
      <c r="A16" s="66" t="s">
        <v>13</v>
      </c>
      <c r="B16" s="67" t="s">
        <v>2</v>
      </c>
      <c r="C16" s="2" t="s">
        <v>56</v>
      </c>
      <c r="D16" s="2" t="s">
        <v>57</v>
      </c>
      <c r="E16" s="16"/>
      <c r="F16" s="2"/>
      <c r="G16" s="2"/>
      <c r="H16" s="2"/>
      <c r="I16" s="16" t="s">
        <v>3269</v>
      </c>
      <c r="J16" s="16"/>
      <c r="K16" s="17"/>
      <c r="L16" s="16" t="s">
        <v>3269</v>
      </c>
      <c r="M16" s="16"/>
      <c r="N16" s="17"/>
      <c r="O16" s="476" t="s">
        <v>3272</v>
      </c>
      <c r="P16" s="25" t="s">
        <v>2977</v>
      </c>
      <c r="Q16" s="38"/>
      <c r="R16" s="25"/>
      <c r="S16" s="25"/>
      <c r="T16" s="38"/>
      <c r="U16" s="25"/>
      <c r="V16" s="25"/>
      <c r="W16" s="38"/>
    </row>
    <row r="17" spans="1:23" ht="50.5" customHeight="1">
      <c r="A17" s="66" t="s">
        <v>13</v>
      </c>
      <c r="B17" s="67" t="s">
        <v>7</v>
      </c>
      <c r="C17" s="2" t="s">
        <v>58</v>
      </c>
      <c r="D17" s="2" t="s">
        <v>59</v>
      </c>
      <c r="E17" s="16"/>
      <c r="F17" s="2"/>
      <c r="G17" s="2"/>
      <c r="H17" s="2"/>
      <c r="I17" s="16"/>
      <c r="J17" s="16"/>
      <c r="K17" s="17"/>
      <c r="L17" s="16"/>
      <c r="M17" s="16"/>
      <c r="N17" s="17"/>
      <c r="O17" s="25" t="s">
        <v>3271</v>
      </c>
      <c r="P17" s="25" t="s">
        <v>2965</v>
      </c>
      <c r="Q17" s="38"/>
      <c r="R17" s="25"/>
      <c r="S17" s="25"/>
      <c r="T17" s="38"/>
      <c r="U17" s="25"/>
      <c r="V17" s="25"/>
      <c r="W17" s="38"/>
    </row>
    <row r="18" spans="1:23" ht="41.15" customHeight="1">
      <c r="A18" s="66" t="s">
        <v>13</v>
      </c>
      <c r="B18" s="67" t="s">
        <v>8</v>
      </c>
      <c r="C18" s="2" t="s">
        <v>60</v>
      </c>
      <c r="D18" s="2" t="s">
        <v>61</v>
      </c>
      <c r="E18" s="16"/>
      <c r="F18" s="2"/>
      <c r="G18" s="2"/>
      <c r="H18" s="2"/>
      <c r="I18" s="16"/>
      <c r="J18" s="16"/>
      <c r="K18" s="17"/>
      <c r="L18" s="16"/>
      <c r="M18" s="16"/>
      <c r="N18" s="17"/>
      <c r="O18" s="25" t="s">
        <v>3270</v>
      </c>
      <c r="P18" s="25" t="s">
        <v>2965</v>
      </c>
      <c r="Q18" s="38"/>
      <c r="R18" s="25"/>
      <c r="S18" s="25"/>
      <c r="T18" s="38"/>
      <c r="U18" s="25"/>
      <c r="V18" s="25"/>
      <c r="W18" s="38"/>
    </row>
    <row r="21" spans="1:23" s="14" customFormat="1">
      <c r="A21" s="9" t="s">
        <v>14</v>
      </c>
      <c r="B21" s="21" t="s">
        <v>14</v>
      </c>
      <c r="C21" s="15" t="s">
        <v>62</v>
      </c>
      <c r="D21" s="11" t="s">
        <v>63</v>
      </c>
      <c r="E21" s="20" t="s">
        <v>20</v>
      </c>
      <c r="F21" s="20" t="s">
        <v>19</v>
      </c>
      <c r="G21" s="20" t="s">
        <v>17</v>
      </c>
      <c r="H21" s="20" t="s">
        <v>18</v>
      </c>
      <c r="I21" s="11" t="s">
        <v>12</v>
      </c>
      <c r="J21" s="11" t="s">
        <v>10</v>
      </c>
      <c r="K21" s="12" t="s">
        <v>11</v>
      </c>
      <c r="L21" s="11" t="s">
        <v>3</v>
      </c>
      <c r="M21" s="11" t="s">
        <v>10</v>
      </c>
      <c r="N21" s="12" t="s">
        <v>11</v>
      </c>
      <c r="O21" s="557" t="s">
        <v>4</v>
      </c>
      <c r="P21" s="557" t="s">
        <v>10</v>
      </c>
      <c r="Q21" s="558" t="s">
        <v>11</v>
      </c>
      <c r="R21" s="557" t="s">
        <v>5</v>
      </c>
      <c r="S21" s="557" t="s">
        <v>10</v>
      </c>
      <c r="T21" s="558" t="s">
        <v>11</v>
      </c>
      <c r="U21" s="557" t="s">
        <v>6</v>
      </c>
      <c r="V21" s="557" t="s">
        <v>10</v>
      </c>
      <c r="W21" s="47" t="s">
        <v>11</v>
      </c>
    </row>
    <row r="22" spans="1:23" s="317" customFormat="1">
      <c r="A22" s="312" t="s">
        <v>2182</v>
      </c>
      <c r="B22" s="313" t="s">
        <v>2182</v>
      </c>
      <c r="C22" s="314" t="s">
        <v>2183</v>
      </c>
      <c r="D22" s="314" t="s">
        <v>2183</v>
      </c>
      <c r="E22" s="315"/>
      <c r="F22" s="315"/>
      <c r="G22" s="315"/>
      <c r="H22" s="315"/>
      <c r="I22" s="549"/>
      <c r="J22" s="549"/>
      <c r="K22" s="549"/>
      <c r="L22" s="549"/>
      <c r="M22" s="549"/>
      <c r="N22" s="549"/>
      <c r="O22" s="559"/>
      <c r="P22" s="559"/>
      <c r="Q22" s="559"/>
      <c r="R22" s="559"/>
      <c r="S22" s="559"/>
      <c r="T22" s="559"/>
      <c r="U22" s="559"/>
      <c r="V22" s="559"/>
      <c r="W22" s="560"/>
    </row>
    <row r="23" spans="1:23" s="23" customFormat="1">
      <c r="A23" s="52">
        <v>3</v>
      </c>
      <c r="B23" s="471">
        <v>3</v>
      </c>
      <c r="C23" s="472" t="s">
        <v>102</v>
      </c>
      <c r="D23" s="473" t="s">
        <v>103</v>
      </c>
      <c r="E23" s="15"/>
      <c r="F23" s="15"/>
      <c r="G23" s="15"/>
      <c r="H23" s="15"/>
      <c r="I23" s="15"/>
      <c r="J23" s="15"/>
      <c r="K23" s="13"/>
      <c r="L23" s="15"/>
      <c r="M23" s="15"/>
      <c r="N23" s="13"/>
      <c r="O23" s="24"/>
      <c r="P23" s="24"/>
      <c r="Q23" s="47"/>
      <c r="R23" s="24"/>
      <c r="S23" s="24"/>
      <c r="T23" s="47"/>
      <c r="U23" s="24"/>
      <c r="V23" s="24"/>
      <c r="W23" s="47"/>
    </row>
    <row r="24" spans="1:23" s="23" customFormat="1" ht="156">
      <c r="A24" s="52">
        <v>3</v>
      </c>
      <c r="B24" s="474" t="s">
        <v>104</v>
      </c>
      <c r="C24" s="472" t="s">
        <v>105</v>
      </c>
      <c r="D24" s="473" t="s">
        <v>106</v>
      </c>
      <c r="E24" s="15"/>
      <c r="F24" s="15"/>
      <c r="G24" s="15"/>
      <c r="H24" s="15"/>
      <c r="I24" s="15"/>
      <c r="J24" s="15"/>
      <c r="K24" s="13"/>
      <c r="L24" s="15"/>
      <c r="M24" s="15"/>
      <c r="N24" s="13"/>
      <c r="O24" s="24"/>
      <c r="P24" s="24"/>
      <c r="Q24" s="47"/>
      <c r="R24" s="24"/>
      <c r="S24" s="24"/>
      <c r="T24" s="47"/>
      <c r="U24" s="24"/>
      <c r="V24" s="24"/>
      <c r="W24" s="47"/>
    </row>
    <row r="25" spans="1:23" ht="120.75" customHeight="1">
      <c r="A25" s="318">
        <v>3</v>
      </c>
      <c r="B25" s="475" t="s">
        <v>107</v>
      </c>
      <c r="C25" s="475" t="s">
        <v>2993</v>
      </c>
      <c r="D25" s="476" t="s">
        <v>2184</v>
      </c>
      <c r="E25" s="16"/>
      <c r="F25" s="2"/>
      <c r="G25" s="2"/>
      <c r="H25" s="2"/>
      <c r="I25" s="16"/>
      <c r="J25" s="16"/>
      <c r="K25" s="17"/>
      <c r="L25" s="16"/>
      <c r="M25" s="16"/>
      <c r="N25" s="17"/>
      <c r="O25" s="476" t="s">
        <v>3273</v>
      </c>
      <c r="P25" s="553" t="s">
        <v>2965</v>
      </c>
      <c r="Q25" s="553"/>
      <c r="R25" s="25"/>
      <c r="S25" s="25"/>
      <c r="T25" s="38"/>
      <c r="U25" s="25"/>
      <c r="V25" s="25"/>
      <c r="W25" s="38"/>
    </row>
    <row r="26" spans="1:23" ht="112.5" customHeight="1">
      <c r="A26" s="318">
        <v>3</v>
      </c>
      <c r="B26" s="477" t="s">
        <v>108</v>
      </c>
      <c r="C26" s="475" t="s">
        <v>2994</v>
      </c>
      <c r="D26" s="476" t="s">
        <v>2995</v>
      </c>
      <c r="E26" s="16"/>
      <c r="F26" s="2"/>
      <c r="G26" s="2"/>
      <c r="H26" s="2"/>
      <c r="I26" s="16"/>
      <c r="J26" s="16"/>
      <c r="K26" s="17"/>
      <c r="L26" s="16"/>
      <c r="M26" s="16"/>
      <c r="N26" s="17"/>
      <c r="O26" s="476" t="s">
        <v>3275</v>
      </c>
      <c r="P26" s="553" t="s">
        <v>2965</v>
      </c>
      <c r="Q26" s="38"/>
      <c r="R26" s="25"/>
      <c r="S26" s="25"/>
      <c r="T26" s="38"/>
      <c r="U26" s="25"/>
      <c r="V26" s="25"/>
      <c r="W26" s="38"/>
    </row>
    <row r="27" spans="1:23" ht="131" customHeight="1">
      <c r="A27" s="318">
        <v>3</v>
      </c>
      <c r="B27" s="476" t="s">
        <v>109</v>
      </c>
      <c r="C27" s="475" t="s">
        <v>111</v>
      </c>
      <c r="D27" s="476" t="s">
        <v>2185</v>
      </c>
      <c r="E27" s="16"/>
      <c r="F27" s="2"/>
      <c r="G27" s="2"/>
      <c r="H27" s="2"/>
      <c r="I27" s="16"/>
      <c r="J27" s="16"/>
      <c r="K27" s="17"/>
      <c r="L27" s="16"/>
      <c r="M27" s="16"/>
      <c r="N27" s="17"/>
      <c r="O27" s="476" t="s">
        <v>3274</v>
      </c>
      <c r="P27" s="553" t="s">
        <v>2965</v>
      </c>
      <c r="Q27" s="38"/>
      <c r="R27" s="25"/>
      <c r="S27" s="25"/>
      <c r="T27" s="38"/>
      <c r="U27" s="25"/>
      <c r="V27" s="25"/>
      <c r="W27" s="38"/>
    </row>
    <row r="28" spans="1:23" ht="308" customHeight="1">
      <c r="A28" s="318">
        <v>3</v>
      </c>
      <c r="B28" s="476" t="s">
        <v>110</v>
      </c>
      <c r="C28" s="478" t="s">
        <v>2996</v>
      </c>
      <c r="D28" s="478" t="s">
        <v>2186</v>
      </c>
      <c r="E28" s="16"/>
      <c r="F28" s="2"/>
      <c r="G28" s="2"/>
      <c r="H28" s="2"/>
      <c r="I28" s="16"/>
      <c r="J28" s="16"/>
      <c r="K28" s="17"/>
      <c r="L28" s="16"/>
      <c r="M28" s="16"/>
      <c r="N28" s="17"/>
      <c r="O28" s="475" t="s">
        <v>3340</v>
      </c>
      <c r="P28" s="555" t="s">
        <v>2965</v>
      </c>
      <c r="Q28" s="38"/>
      <c r="R28" s="25"/>
      <c r="S28" s="25"/>
      <c r="T28" s="38"/>
      <c r="U28" s="25"/>
      <c r="V28" s="25"/>
      <c r="W28" s="38"/>
    </row>
    <row r="29" spans="1:23" ht="78.75" customHeight="1">
      <c r="A29" s="318">
        <v>3</v>
      </c>
      <c r="B29" s="476" t="s">
        <v>112</v>
      </c>
      <c r="C29" s="478" t="s">
        <v>2997</v>
      </c>
      <c r="D29" s="478" t="s">
        <v>2187</v>
      </c>
      <c r="E29" s="16"/>
      <c r="F29" s="2"/>
      <c r="G29" s="2"/>
      <c r="H29" s="2"/>
      <c r="I29" s="16"/>
      <c r="J29" s="16"/>
      <c r="K29" s="17"/>
      <c r="L29" s="16"/>
      <c r="M29" s="16"/>
      <c r="N29" s="17"/>
      <c r="O29" s="25" t="s">
        <v>3276</v>
      </c>
      <c r="P29" s="25" t="s">
        <v>2977</v>
      </c>
      <c r="Q29" s="38"/>
      <c r="R29" s="25"/>
      <c r="S29" s="25"/>
      <c r="T29" s="38"/>
      <c r="U29" s="25"/>
      <c r="V29" s="25"/>
      <c r="W29" s="38"/>
    </row>
    <row r="30" spans="1:23" s="23" customFormat="1" ht="21" customHeight="1">
      <c r="A30" s="52">
        <v>3</v>
      </c>
      <c r="B30" s="473" t="s">
        <v>44</v>
      </c>
      <c r="C30" s="473" t="s">
        <v>2188</v>
      </c>
      <c r="D30" s="473" t="s">
        <v>161</v>
      </c>
      <c r="E30" s="15"/>
      <c r="F30" s="15"/>
      <c r="G30" s="15"/>
      <c r="H30" s="15"/>
      <c r="I30" s="15"/>
      <c r="J30" s="15"/>
      <c r="K30" s="13"/>
      <c r="L30" s="15"/>
      <c r="M30" s="15"/>
      <c r="N30" s="13"/>
      <c r="O30" s="24"/>
      <c r="P30" s="24"/>
      <c r="Q30" s="47"/>
      <c r="R30" s="24"/>
      <c r="S30" s="24"/>
      <c r="T30" s="47"/>
      <c r="U30" s="24"/>
      <c r="V30" s="24"/>
      <c r="W30" s="47"/>
    </row>
    <row r="31" spans="1:23" s="23" customFormat="1" ht="30.75" customHeight="1">
      <c r="A31" s="52">
        <v>3</v>
      </c>
      <c r="B31" s="473" t="s">
        <v>115</v>
      </c>
      <c r="C31" s="473" t="s">
        <v>2998</v>
      </c>
      <c r="D31" s="473" t="s">
        <v>2189</v>
      </c>
      <c r="E31" s="15"/>
      <c r="F31" s="15"/>
      <c r="G31" s="15"/>
      <c r="H31" s="15"/>
      <c r="I31" s="15"/>
      <c r="J31" s="15"/>
      <c r="K31" s="13"/>
      <c r="L31" s="15"/>
      <c r="M31" s="15"/>
      <c r="N31" s="13"/>
      <c r="O31" s="24"/>
      <c r="P31" s="24"/>
      <c r="Q31" s="47"/>
      <c r="R31" s="24"/>
      <c r="S31" s="24"/>
      <c r="T31" s="47"/>
      <c r="U31" s="24"/>
      <c r="V31" s="24"/>
      <c r="W31" s="47"/>
    </row>
    <row r="32" spans="1:23" ht="173.5" customHeight="1">
      <c r="A32" s="318">
        <v>3</v>
      </c>
      <c r="B32" s="476" t="s">
        <v>116</v>
      </c>
      <c r="C32" s="476" t="s">
        <v>2999</v>
      </c>
      <c r="D32" s="476" t="s">
        <v>2190</v>
      </c>
      <c r="E32" s="16"/>
      <c r="F32" s="2"/>
      <c r="G32" s="2"/>
      <c r="H32" s="2"/>
      <c r="I32" s="16"/>
      <c r="J32" s="16"/>
      <c r="K32" s="17"/>
      <c r="L32" s="16"/>
      <c r="M32" s="16"/>
      <c r="N32" s="17"/>
      <c r="O32" s="476" t="s">
        <v>3302</v>
      </c>
      <c r="P32" s="556" t="s">
        <v>2965</v>
      </c>
      <c r="Q32" s="38"/>
      <c r="R32" s="25"/>
      <c r="S32" s="25"/>
      <c r="T32" s="38"/>
      <c r="U32" s="25"/>
      <c r="V32" s="25"/>
      <c r="W32" s="38"/>
    </row>
    <row r="33" spans="1:23" s="23" customFormat="1" ht="21" customHeight="1">
      <c r="A33" s="52">
        <v>3</v>
      </c>
      <c r="B33" s="473" t="s">
        <v>45</v>
      </c>
      <c r="C33" s="472" t="s">
        <v>122</v>
      </c>
      <c r="D33" s="473" t="s">
        <v>123</v>
      </c>
      <c r="E33" s="15"/>
      <c r="F33" s="15"/>
      <c r="G33" s="15"/>
      <c r="H33" s="15"/>
      <c r="I33" s="15"/>
      <c r="J33" s="15"/>
      <c r="K33" s="15"/>
      <c r="L33" s="15"/>
      <c r="M33" s="15"/>
      <c r="N33" s="15"/>
      <c r="O33" s="24"/>
      <c r="P33" s="24"/>
      <c r="Q33" s="24"/>
      <c r="R33" s="24"/>
      <c r="S33" s="24"/>
      <c r="T33" s="24"/>
      <c r="U33" s="24"/>
      <c r="V33" s="24"/>
      <c r="W33" s="24"/>
    </row>
    <row r="34" spans="1:23" s="23" customFormat="1" ht="65">
      <c r="A34" s="52">
        <v>3</v>
      </c>
      <c r="B34" s="473" t="s">
        <v>124</v>
      </c>
      <c r="C34" s="472" t="s">
        <v>125</v>
      </c>
      <c r="D34" s="473" t="s">
        <v>2191</v>
      </c>
      <c r="E34" s="15"/>
      <c r="F34" s="15"/>
      <c r="G34" s="15"/>
      <c r="H34" s="15"/>
      <c r="I34" s="15"/>
      <c r="J34" s="15"/>
      <c r="K34" s="15"/>
      <c r="L34" s="15"/>
      <c r="M34" s="15"/>
      <c r="N34" s="15"/>
      <c r="O34" s="24"/>
      <c r="P34" s="24"/>
      <c r="Q34" s="24"/>
      <c r="R34" s="24"/>
      <c r="S34" s="24"/>
      <c r="T34" s="24"/>
      <c r="U34" s="24"/>
      <c r="V34" s="24"/>
      <c r="W34" s="24"/>
    </row>
    <row r="35" spans="1:23" ht="109.5" customHeight="1">
      <c r="A35" s="318">
        <v>3</v>
      </c>
      <c r="B35" s="476" t="s">
        <v>126</v>
      </c>
      <c r="C35" s="475" t="s">
        <v>127</v>
      </c>
      <c r="D35" s="476" t="s">
        <v>2192</v>
      </c>
      <c r="E35" s="16"/>
      <c r="F35" s="2"/>
      <c r="G35" s="2"/>
      <c r="H35" s="2"/>
      <c r="I35" s="16"/>
      <c r="J35" s="16"/>
      <c r="K35" s="16"/>
      <c r="L35" s="16"/>
      <c r="M35" s="16"/>
      <c r="N35" s="16"/>
      <c r="O35" s="476" t="s">
        <v>3303</v>
      </c>
      <c r="P35" s="554" t="s">
        <v>2965</v>
      </c>
      <c r="Q35" s="25"/>
      <c r="R35" s="25"/>
      <c r="S35" s="25"/>
      <c r="T35" s="25"/>
      <c r="U35" s="25"/>
      <c r="V35" s="25"/>
      <c r="W35" s="25"/>
    </row>
    <row r="36" spans="1:23" s="23" customFormat="1">
      <c r="A36" s="52">
        <v>3</v>
      </c>
      <c r="B36" s="474" t="s">
        <v>46</v>
      </c>
      <c r="C36" s="472" t="s">
        <v>113</v>
      </c>
      <c r="D36" s="473" t="s">
        <v>114</v>
      </c>
      <c r="E36" s="15"/>
      <c r="F36" s="15"/>
      <c r="G36" s="15"/>
      <c r="H36" s="15"/>
      <c r="I36" s="15"/>
      <c r="J36" s="15"/>
      <c r="K36" s="13"/>
      <c r="L36" s="15"/>
      <c r="M36" s="15"/>
      <c r="N36" s="13"/>
      <c r="O36" s="24"/>
      <c r="P36" s="24"/>
      <c r="Q36" s="47"/>
      <c r="R36" s="24"/>
      <c r="S36" s="24"/>
      <c r="T36" s="47"/>
      <c r="U36" s="24"/>
      <c r="V36" s="24"/>
      <c r="W36" s="47"/>
    </row>
    <row r="37" spans="1:23" s="23" customFormat="1" ht="49" customHeight="1">
      <c r="A37" s="52">
        <v>3</v>
      </c>
      <c r="B37" s="472" t="s">
        <v>129</v>
      </c>
      <c r="C37" s="472" t="s">
        <v>2193</v>
      </c>
      <c r="D37" s="473" t="s">
        <v>2194</v>
      </c>
      <c r="E37" s="15"/>
      <c r="F37" s="15"/>
      <c r="G37" s="15"/>
      <c r="H37" s="15"/>
      <c r="I37" s="15"/>
      <c r="J37" s="15"/>
      <c r="K37" s="13"/>
      <c r="L37" s="15"/>
      <c r="M37" s="15"/>
      <c r="N37" s="13"/>
      <c r="O37" s="24"/>
      <c r="P37" s="24"/>
      <c r="Q37" s="47"/>
      <c r="R37" s="24"/>
      <c r="S37" s="24"/>
      <c r="T37" s="47"/>
      <c r="U37" s="24"/>
      <c r="V37" s="24"/>
      <c r="W37" s="47"/>
    </row>
    <row r="38" spans="1:23" ht="95.5" customHeight="1">
      <c r="A38" s="318">
        <v>3</v>
      </c>
      <c r="B38" s="475" t="s">
        <v>47</v>
      </c>
      <c r="C38" s="475" t="s">
        <v>117</v>
      </c>
      <c r="D38" s="476" t="s">
        <v>118</v>
      </c>
      <c r="E38" s="16"/>
      <c r="F38" s="2"/>
      <c r="G38" s="2"/>
      <c r="H38" s="2"/>
      <c r="I38" s="16"/>
      <c r="J38" s="16"/>
      <c r="K38" s="17"/>
      <c r="L38" s="16"/>
      <c r="M38" s="16"/>
      <c r="N38" s="17"/>
      <c r="O38" s="476" t="s">
        <v>3277</v>
      </c>
      <c r="P38" s="554" t="s">
        <v>3278</v>
      </c>
      <c r="Q38" s="38"/>
      <c r="R38" s="25"/>
      <c r="S38" s="25"/>
      <c r="T38" s="38"/>
      <c r="U38" s="25"/>
      <c r="V38" s="25"/>
      <c r="W38" s="38"/>
    </row>
    <row r="39" spans="1:23" ht="97" customHeight="1">
      <c r="A39" s="318">
        <v>3</v>
      </c>
      <c r="B39" s="475" t="s">
        <v>64</v>
      </c>
      <c r="C39" s="475" t="s">
        <v>120</v>
      </c>
      <c r="D39" s="476" t="s">
        <v>121</v>
      </c>
      <c r="E39" s="16"/>
      <c r="F39" s="2"/>
      <c r="G39" s="2"/>
      <c r="H39" s="2"/>
      <c r="I39" s="16"/>
      <c r="J39" s="16"/>
      <c r="K39" s="17"/>
      <c r="L39" s="16"/>
      <c r="M39" s="16"/>
      <c r="N39" s="17"/>
      <c r="O39" s="476" t="s">
        <v>3279</v>
      </c>
      <c r="P39" s="554" t="s">
        <v>2965</v>
      </c>
      <c r="Q39" s="38"/>
      <c r="R39" s="25"/>
      <c r="S39" s="25"/>
      <c r="T39" s="38"/>
      <c r="U39" s="25"/>
      <c r="V39" s="25"/>
      <c r="W39" s="38"/>
    </row>
    <row r="40" spans="1:23" s="23" customFormat="1">
      <c r="A40" s="52">
        <v>3</v>
      </c>
      <c r="B40" s="474" t="s">
        <v>65</v>
      </c>
      <c r="C40" s="479" t="s">
        <v>2195</v>
      </c>
      <c r="D40" s="479" t="s">
        <v>2196</v>
      </c>
      <c r="E40" s="15"/>
      <c r="F40" s="15"/>
      <c r="G40" s="15"/>
      <c r="H40" s="15"/>
      <c r="I40" s="15"/>
      <c r="J40" s="15"/>
      <c r="K40" s="13"/>
      <c r="L40" s="15"/>
      <c r="M40" s="15"/>
      <c r="N40" s="13"/>
      <c r="O40" s="24"/>
      <c r="P40" s="24"/>
      <c r="Q40" s="47"/>
      <c r="R40" s="24"/>
      <c r="S40" s="24"/>
      <c r="T40" s="47"/>
      <c r="U40" s="24"/>
      <c r="V40" s="24"/>
      <c r="W40" s="47"/>
    </row>
    <row r="41" spans="1:23" s="23" customFormat="1" ht="82.5" customHeight="1">
      <c r="A41" s="52">
        <v>3</v>
      </c>
      <c r="B41" s="472" t="s">
        <v>138</v>
      </c>
      <c r="C41" s="479" t="s">
        <v>3000</v>
      </c>
      <c r="D41" s="479" t="s">
        <v>2197</v>
      </c>
      <c r="E41" s="15"/>
      <c r="F41" s="15"/>
      <c r="G41" s="15"/>
      <c r="H41" s="15"/>
      <c r="I41" s="15"/>
      <c r="J41" s="15"/>
      <c r="K41" s="13"/>
      <c r="L41" s="15"/>
      <c r="M41" s="15"/>
      <c r="N41" s="13"/>
      <c r="O41" s="24"/>
      <c r="P41" s="24"/>
      <c r="Q41" s="47"/>
      <c r="R41" s="24"/>
      <c r="S41" s="24"/>
      <c r="T41" s="47"/>
      <c r="U41" s="24"/>
      <c r="V41" s="24"/>
      <c r="W41" s="47"/>
    </row>
    <row r="42" spans="1:23" ht="121.5" customHeight="1">
      <c r="A42" s="318">
        <v>3</v>
      </c>
      <c r="B42" s="475" t="s">
        <v>2198</v>
      </c>
      <c r="C42" s="478" t="s">
        <v>3001</v>
      </c>
      <c r="D42" s="478" t="s">
        <v>2199</v>
      </c>
      <c r="E42" s="16"/>
      <c r="F42" s="2"/>
      <c r="G42" s="2"/>
      <c r="H42" s="2"/>
      <c r="I42" s="16"/>
      <c r="J42" s="16"/>
      <c r="K42" s="17"/>
      <c r="L42" s="16"/>
      <c r="M42" s="16"/>
      <c r="N42" s="17"/>
      <c r="O42" s="476" t="s">
        <v>3304</v>
      </c>
      <c r="P42" s="553" t="s">
        <v>2965</v>
      </c>
      <c r="Q42" s="38"/>
      <c r="R42" s="25"/>
      <c r="S42" s="25"/>
      <c r="T42" s="38"/>
      <c r="U42" s="25"/>
      <c r="V42" s="25"/>
      <c r="W42" s="38"/>
    </row>
    <row r="43" spans="1:23" s="23" customFormat="1" ht="71.25" customHeight="1">
      <c r="A43" s="52">
        <v>3</v>
      </c>
      <c r="B43" s="474" t="s">
        <v>2200</v>
      </c>
      <c r="C43" s="472" t="s">
        <v>2201</v>
      </c>
      <c r="D43" s="473" t="s">
        <v>2202</v>
      </c>
      <c r="E43" s="15"/>
      <c r="F43" s="15"/>
      <c r="G43" s="15"/>
      <c r="H43" s="15"/>
      <c r="I43" s="15"/>
      <c r="J43" s="15"/>
      <c r="K43" s="13"/>
      <c r="L43" s="15"/>
      <c r="M43" s="15"/>
      <c r="N43" s="13"/>
      <c r="O43" s="24"/>
      <c r="P43" s="24"/>
      <c r="Q43" s="47"/>
      <c r="R43" s="24"/>
      <c r="S43" s="24"/>
      <c r="T43" s="47"/>
      <c r="U43" s="24"/>
      <c r="V43" s="24"/>
      <c r="W43" s="47"/>
    </row>
    <row r="44" spans="1:23" ht="94" customHeight="1">
      <c r="A44" s="318">
        <v>3</v>
      </c>
      <c r="B44" s="475" t="s">
        <v>2203</v>
      </c>
      <c r="C44" s="475" t="s">
        <v>130</v>
      </c>
      <c r="D44" s="476" t="s">
        <v>131</v>
      </c>
      <c r="E44" s="16"/>
      <c r="F44" s="2"/>
      <c r="G44" s="2"/>
      <c r="H44" s="2"/>
      <c r="I44" s="16"/>
      <c r="J44" s="16"/>
      <c r="K44" s="17"/>
      <c r="L44" s="16"/>
      <c r="M44" s="16"/>
      <c r="N44" s="17"/>
      <c r="O44" s="476" t="s">
        <v>3280</v>
      </c>
      <c r="P44" s="553" t="s">
        <v>2965</v>
      </c>
      <c r="Q44" s="38"/>
      <c r="R44" s="25"/>
      <c r="S44" s="25"/>
      <c r="T44" s="38"/>
      <c r="U44" s="25"/>
      <c r="V44" s="25"/>
      <c r="W44" s="38"/>
    </row>
    <row r="45" spans="1:23" ht="97" customHeight="1">
      <c r="A45" s="318">
        <v>3</v>
      </c>
      <c r="B45" s="475" t="s">
        <v>2204</v>
      </c>
      <c r="C45" s="475" t="s">
        <v>132</v>
      </c>
      <c r="D45" s="476" t="s">
        <v>2205</v>
      </c>
      <c r="E45" s="16"/>
      <c r="F45" s="2"/>
      <c r="G45" s="2"/>
      <c r="H45" s="2"/>
      <c r="I45" s="16"/>
      <c r="J45" s="16"/>
      <c r="K45" s="17"/>
      <c r="L45" s="16"/>
      <c r="M45" s="16"/>
      <c r="N45" s="17"/>
      <c r="O45" s="476" t="s">
        <v>3383</v>
      </c>
      <c r="P45" s="554" t="s">
        <v>2965</v>
      </c>
      <c r="Q45" s="38"/>
      <c r="R45" s="25"/>
      <c r="S45" s="25"/>
      <c r="T45" s="38"/>
      <c r="U45" s="25"/>
      <c r="V45" s="25"/>
      <c r="W45" s="38"/>
    </row>
    <row r="46" spans="1:23" ht="92.5" customHeight="1">
      <c r="A46" s="318">
        <v>3</v>
      </c>
      <c r="B46" s="475" t="s">
        <v>2206</v>
      </c>
      <c r="C46" s="475" t="s">
        <v>133</v>
      </c>
      <c r="D46" s="476" t="s">
        <v>134</v>
      </c>
      <c r="E46" s="16"/>
      <c r="F46" s="2"/>
      <c r="G46" s="2"/>
      <c r="H46" s="2"/>
      <c r="I46" s="16"/>
      <c r="J46" s="16"/>
      <c r="K46" s="17"/>
      <c r="L46" s="16"/>
      <c r="M46" s="16"/>
      <c r="N46" s="17"/>
      <c r="O46" s="476" t="s">
        <v>3281</v>
      </c>
      <c r="P46" s="553" t="s">
        <v>2965</v>
      </c>
      <c r="Q46" s="38"/>
      <c r="R46" s="25"/>
      <c r="S46" s="25"/>
      <c r="T46" s="38"/>
      <c r="U46" s="25"/>
      <c r="V46" s="25"/>
      <c r="W46" s="38"/>
    </row>
    <row r="47" spans="1:23" ht="49" customHeight="1">
      <c r="A47" s="318">
        <v>3</v>
      </c>
      <c r="B47" s="475" t="s">
        <v>2207</v>
      </c>
      <c r="C47" s="475" t="s">
        <v>135</v>
      </c>
      <c r="D47" s="476" t="s">
        <v>136</v>
      </c>
      <c r="E47" s="16"/>
      <c r="F47" s="2"/>
      <c r="G47" s="2"/>
      <c r="H47" s="2"/>
      <c r="I47" s="16"/>
      <c r="J47" s="16"/>
      <c r="K47" s="17"/>
      <c r="L47" s="16"/>
      <c r="M47" s="16"/>
      <c r="N47" s="17"/>
      <c r="O47" s="476" t="s">
        <v>3282</v>
      </c>
      <c r="P47" s="554" t="s">
        <v>2965</v>
      </c>
      <c r="Q47" s="38"/>
      <c r="R47" s="25"/>
      <c r="S47" s="25"/>
      <c r="T47" s="38"/>
      <c r="U47" s="25"/>
      <c r="V47" s="25"/>
      <c r="W47" s="38"/>
    </row>
    <row r="48" spans="1:23" s="23" customFormat="1" ht="51" customHeight="1">
      <c r="A48" s="52">
        <v>3</v>
      </c>
      <c r="B48" s="472" t="s">
        <v>2208</v>
      </c>
      <c r="C48" s="472" t="s">
        <v>137</v>
      </c>
      <c r="D48" s="473" t="s">
        <v>2209</v>
      </c>
      <c r="E48" s="15"/>
      <c r="F48" s="15"/>
      <c r="G48" s="15"/>
      <c r="H48" s="15"/>
      <c r="I48" s="15"/>
      <c r="J48" s="15"/>
      <c r="K48" s="13"/>
      <c r="L48" s="15"/>
      <c r="M48" s="15"/>
      <c r="N48" s="13"/>
      <c r="O48" s="24"/>
      <c r="P48" s="24"/>
      <c r="Q48" s="47"/>
      <c r="R48" s="24"/>
      <c r="S48" s="24"/>
      <c r="T48" s="47"/>
      <c r="U48" s="24"/>
      <c r="V48" s="24"/>
      <c r="W48" s="47"/>
    </row>
    <row r="49" spans="1:23" ht="110" customHeight="1">
      <c r="A49" s="318">
        <v>3</v>
      </c>
      <c r="B49" s="475" t="s">
        <v>2210</v>
      </c>
      <c r="C49" s="475" t="s">
        <v>139</v>
      </c>
      <c r="D49" s="476" t="s">
        <v>2211</v>
      </c>
      <c r="E49" s="16"/>
      <c r="F49" s="2"/>
      <c r="G49" s="2"/>
      <c r="H49" s="2"/>
      <c r="I49" s="16"/>
      <c r="J49" s="16"/>
      <c r="K49" s="17"/>
      <c r="L49" s="16"/>
      <c r="M49" s="16"/>
      <c r="N49" s="17"/>
      <c r="O49" s="476" t="s">
        <v>3283</v>
      </c>
      <c r="P49" s="553" t="s">
        <v>2965</v>
      </c>
      <c r="Q49" s="38"/>
      <c r="R49" s="25"/>
      <c r="S49" s="25"/>
      <c r="T49" s="38"/>
      <c r="U49" s="25"/>
      <c r="V49" s="25"/>
      <c r="W49" s="38"/>
    </row>
    <row r="50" spans="1:23" s="23" customFormat="1" ht="101.25" customHeight="1">
      <c r="A50" s="52">
        <v>3</v>
      </c>
      <c r="B50" s="472" t="s">
        <v>2212</v>
      </c>
      <c r="C50" s="473" t="s">
        <v>3002</v>
      </c>
      <c r="D50" s="473" t="s">
        <v>2213</v>
      </c>
      <c r="E50" s="15"/>
      <c r="F50" s="15"/>
      <c r="G50" s="15"/>
      <c r="H50" s="15"/>
      <c r="I50" s="15"/>
      <c r="J50" s="15"/>
      <c r="K50" s="13"/>
      <c r="L50" s="15"/>
      <c r="M50" s="15"/>
      <c r="N50" s="13"/>
      <c r="O50" s="24"/>
      <c r="P50" s="24"/>
      <c r="Q50" s="47"/>
      <c r="R50" s="24"/>
      <c r="S50" s="24"/>
      <c r="T50" s="47"/>
      <c r="U50" s="24"/>
      <c r="V50" s="24"/>
      <c r="W50" s="47"/>
    </row>
    <row r="51" spans="1:23" ht="244" customHeight="1">
      <c r="A51" s="318">
        <v>3</v>
      </c>
      <c r="B51" s="475" t="s">
        <v>2214</v>
      </c>
      <c r="C51" s="476" t="s">
        <v>3003</v>
      </c>
      <c r="D51" s="476" t="s">
        <v>2215</v>
      </c>
      <c r="E51" s="16"/>
      <c r="F51" s="2"/>
      <c r="G51" s="2"/>
      <c r="H51" s="2"/>
      <c r="I51" s="16"/>
      <c r="J51" s="16"/>
      <c r="K51" s="17"/>
      <c r="L51" s="16"/>
      <c r="M51" s="16"/>
      <c r="N51" s="17"/>
      <c r="O51" s="475" t="s">
        <v>3284</v>
      </c>
      <c r="P51" s="555" t="s">
        <v>2965</v>
      </c>
      <c r="Q51" s="38"/>
      <c r="R51" s="25"/>
      <c r="S51" s="25"/>
      <c r="T51" s="38"/>
      <c r="U51" s="25"/>
      <c r="V51" s="25"/>
      <c r="W51" s="38"/>
    </row>
    <row r="52" spans="1:23" ht="73.5" customHeight="1">
      <c r="A52" s="318">
        <v>3</v>
      </c>
      <c r="B52" s="475" t="s">
        <v>2216</v>
      </c>
      <c r="C52" s="476" t="s">
        <v>3004</v>
      </c>
      <c r="D52" s="476" t="s">
        <v>2217</v>
      </c>
      <c r="E52" s="16"/>
      <c r="F52" s="2"/>
      <c r="G52" s="2"/>
      <c r="H52" s="2"/>
      <c r="I52" s="16"/>
      <c r="J52" s="16"/>
      <c r="K52" s="17"/>
      <c r="L52" s="16"/>
      <c r="M52" s="16"/>
      <c r="N52" s="17"/>
      <c r="O52" s="476" t="s">
        <v>3285</v>
      </c>
      <c r="P52" s="556" t="s">
        <v>2965</v>
      </c>
      <c r="Q52" s="38"/>
      <c r="R52" s="25"/>
      <c r="S52" s="25"/>
      <c r="T52" s="38"/>
      <c r="U52" s="25"/>
      <c r="V52" s="25"/>
      <c r="W52" s="38"/>
    </row>
    <row r="53" spans="1:23" ht="409.5">
      <c r="A53" s="318">
        <v>3</v>
      </c>
      <c r="B53" s="475" t="s">
        <v>2218</v>
      </c>
      <c r="C53" s="476" t="s">
        <v>3005</v>
      </c>
      <c r="D53" s="476" t="s">
        <v>2219</v>
      </c>
      <c r="E53" s="16"/>
      <c r="F53" s="2"/>
      <c r="G53" s="2"/>
      <c r="H53" s="2"/>
      <c r="I53" s="16"/>
      <c r="J53" s="16"/>
      <c r="K53" s="17"/>
      <c r="L53" s="16"/>
      <c r="M53" s="16"/>
      <c r="N53" s="17"/>
      <c r="O53" s="475" t="s">
        <v>3286</v>
      </c>
      <c r="P53" s="555" t="s">
        <v>2965</v>
      </c>
      <c r="Q53" s="38"/>
      <c r="R53" s="25"/>
      <c r="S53" s="25"/>
      <c r="T53" s="38"/>
      <c r="U53" s="25"/>
      <c r="V53" s="25"/>
      <c r="W53" s="38"/>
    </row>
    <row r="54" spans="1:23" s="23" customFormat="1" ht="52">
      <c r="A54" s="318">
        <v>3</v>
      </c>
      <c r="B54" s="471" t="s">
        <v>2220</v>
      </c>
      <c r="C54" s="480" t="s">
        <v>2221</v>
      </c>
      <c r="D54" s="481" t="s">
        <v>2222</v>
      </c>
      <c r="E54" s="15"/>
      <c r="F54" s="15"/>
      <c r="G54" s="15"/>
      <c r="H54" s="15"/>
      <c r="I54" s="15"/>
      <c r="J54" s="15"/>
      <c r="K54" s="13"/>
      <c r="L54" s="15"/>
      <c r="M54" s="15"/>
      <c r="N54" s="13"/>
      <c r="O54" s="24"/>
      <c r="P54" s="24"/>
      <c r="Q54" s="47"/>
      <c r="R54" s="24"/>
      <c r="S54" s="24"/>
      <c r="T54" s="47"/>
      <c r="U54" s="24"/>
      <c r="V54" s="24"/>
      <c r="W54" s="47"/>
    </row>
    <row r="55" spans="1:23" ht="174.5" customHeight="1">
      <c r="A55" s="318">
        <v>3</v>
      </c>
      <c r="B55" s="477" t="s">
        <v>2223</v>
      </c>
      <c r="C55" s="477" t="s">
        <v>3006</v>
      </c>
      <c r="D55" s="482" t="s">
        <v>3305</v>
      </c>
      <c r="E55" s="16"/>
      <c r="F55" s="2"/>
      <c r="G55" s="2"/>
      <c r="H55" s="2"/>
      <c r="I55" s="16"/>
      <c r="J55" s="16"/>
      <c r="K55" s="17"/>
      <c r="L55" s="16"/>
      <c r="M55" s="16"/>
      <c r="N55" s="17"/>
      <c r="O55" s="475" t="s">
        <v>3287</v>
      </c>
      <c r="P55" s="555" t="s">
        <v>2965</v>
      </c>
      <c r="Q55" s="38"/>
      <c r="R55" s="25"/>
      <c r="S55" s="25"/>
      <c r="T55" s="38"/>
      <c r="U55" s="25"/>
      <c r="V55" s="25"/>
      <c r="W55" s="38"/>
    </row>
    <row r="56" spans="1:23" ht="106" customHeight="1">
      <c r="A56" s="318">
        <v>3</v>
      </c>
      <c r="B56" s="477" t="s">
        <v>2224</v>
      </c>
      <c r="C56" s="477" t="s">
        <v>275</v>
      </c>
      <c r="D56" s="482" t="s">
        <v>276</v>
      </c>
      <c r="E56" s="16"/>
      <c r="F56" s="2"/>
      <c r="G56" s="2"/>
      <c r="H56" s="2"/>
      <c r="I56" s="16"/>
      <c r="J56" s="16"/>
      <c r="K56" s="17"/>
      <c r="L56" s="16"/>
      <c r="M56" s="16"/>
      <c r="N56" s="17"/>
      <c r="O56" s="475" t="s">
        <v>3287</v>
      </c>
      <c r="P56" s="555" t="s">
        <v>2965</v>
      </c>
      <c r="Q56" s="38"/>
      <c r="R56" s="25"/>
      <c r="S56" s="25"/>
      <c r="T56" s="38"/>
      <c r="U56" s="25"/>
      <c r="V56" s="25"/>
      <c r="W56" s="38"/>
    </row>
    <row r="57" spans="1:23" s="14" customFormat="1" ht="91">
      <c r="A57" s="318">
        <v>3</v>
      </c>
      <c r="B57" s="472" t="s">
        <v>2225</v>
      </c>
      <c r="C57" s="480" t="s">
        <v>2226</v>
      </c>
      <c r="D57" s="481" t="s">
        <v>2227</v>
      </c>
      <c r="E57" s="16"/>
      <c r="F57" s="16"/>
      <c r="G57" s="16"/>
      <c r="H57" s="16"/>
      <c r="I57" s="16"/>
      <c r="J57" s="16"/>
      <c r="K57" s="17"/>
      <c r="L57" s="16"/>
      <c r="M57" s="16"/>
      <c r="N57" s="17"/>
      <c r="O57" s="417"/>
      <c r="P57" s="417"/>
      <c r="Q57" s="561"/>
      <c r="R57" s="417"/>
      <c r="S57" s="417"/>
      <c r="T57" s="561"/>
      <c r="U57" s="417"/>
      <c r="V57" s="417"/>
      <c r="W57" s="561"/>
    </row>
    <row r="58" spans="1:23" ht="196" customHeight="1">
      <c r="A58" s="318">
        <v>3</v>
      </c>
      <c r="B58" s="475" t="s">
        <v>2228</v>
      </c>
      <c r="C58" s="477" t="s">
        <v>278</v>
      </c>
      <c r="D58" s="482" t="s">
        <v>279</v>
      </c>
      <c r="E58" s="16"/>
      <c r="F58" s="2"/>
      <c r="G58" s="2"/>
      <c r="H58" s="2"/>
      <c r="I58" s="16"/>
      <c r="J58" s="16"/>
      <c r="K58" s="17"/>
      <c r="L58" s="16"/>
      <c r="M58" s="16"/>
      <c r="N58" s="17"/>
      <c r="O58" s="25" t="s">
        <v>3288</v>
      </c>
      <c r="P58" s="25" t="s">
        <v>2965</v>
      </c>
      <c r="Q58" s="38"/>
      <c r="R58" s="25"/>
      <c r="S58" s="25"/>
      <c r="T58" s="38"/>
      <c r="U58" s="25"/>
      <c r="V58" s="25"/>
      <c r="W58" s="38"/>
    </row>
    <row r="59" spans="1:23" ht="130">
      <c r="A59" s="318">
        <v>3</v>
      </c>
      <c r="B59" s="475" t="s">
        <v>2229</v>
      </c>
      <c r="C59" s="477" t="s">
        <v>280</v>
      </c>
      <c r="D59" s="482" t="s">
        <v>3338</v>
      </c>
      <c r="E59" s="16"/>
      <c r="F59" s="2"/>
      <c r="G59" s="2"/>
      <c r="H59" s="2"/>
      <c r="I59" s="16"/>
      <c r="J59" s="16"/>
      <c r="K59" s="17"/>
      <c r="L59" s="16"/>
      <c r="M59" s="16"/>
      <c r="N59" s="17"/>
      <c r="O59" s="476" t="s">
        <v>3289</v>
      </c>
      <c r="P59" s="555" t="s">
        <v>2965</v>
      </c>
      <c r="Q59" s="38"/>
      <c r="R59" s="25"/>
      <c r="S59" s="25"/>
      <c r="T59" s="38"/>
      <c r="U59" s="25"/>
      <c r="V59" s="25"/>
      <c r="W59" s="38"/>
    </row>
    <row r="60" spans="1:23" ht="126" customHeight="1">
      <c r="A60" s="318">
        <v>3</v>
      </c>
      <c r="B60" s="475" t="s">
        <v>2230</v>
      </c>
      <c r="C60" s="477" t="s">
        <v>281</v>
      </c>
      <c r="D60" s="482" t="s">
        <v>2231</v>
      </c>
      <c r="E60" s="16"/>
      <c r="F60" s="2"/>
      <c r="G60" s="2"/>
      <c r="H60" s="2"/>
      <c r="I60" s="16"/>
      <c r="J60" s="16"/>
      <c r="K60" s="17"/>
      <c r="L60" s="16"/>
      <c r="M60" s="16"/>
      <c r="N60" s="17"/>
      <c r="O60" s="476" t="s">
        <v>3290</v>
      </c>
      <c r="P60" s="555" t="s">
        <v>2965</v>
      </c>
      <c r="Q60" s="38"/>
      <c r="R60" s="25"/>
      <c r="S60" s="25"/>
      <c r="T60" s="38"/>
      <c r="U60" s="25"/>
      <c r="V60" s="25"/>
      <c r="W60" s="38"/>
    </row>
    <row r="61" spans="1:23" ht="91" customHeight="1">
      <c r="A61" s="318">
        <v>3</v>
      </c>
      <c r="B61" s="475" t="s">
        <v>2232</v>
      </c>
      <c r="C61" s="477" t="s">
        <v>282</v>
      </c>
      <c r="D61" s="482" t="s">
        <v>283</v>
      </c>
      <c r="E61" s="16"/>
      <c r="F61" s="2"/>
      <c r="G61" s="2"/>
      <c r="H61" s="2"/>
      <c r="I61" s="16"/>
      <c r="J61" s="16"/>
      <c r="K61" s="17"/>
      <c r="L61" s="16"/>
      <c r="M61" s="16"/>
      <c r="N61" s="17"/>
      <c r="O61" s="476" t="s">
        <v>3291</v>
      </c>
      <c r="P61" s="556" t="s">
        <v>2965</v>
      </c>
      <c r="Q61" s="38"/>
      <c r="R61" s="25"/>
      <c r="S61" s="25"/>
      <c r="T61" s="38"/>
      <c r="U61" s="25"/>
      <c r="V61" s="25"/>
      <c r="W61" s="38"/>
    </row>
    <row r="62" spans="1:23" ht="78">
      <c r="A62" s="318">
        <v>3</v>
      </c>
      <c r="B62" s="475" t="s">
        <v>2233</v>
      </c>
      <c r="C62" s="477" t="s">
        <v>284</v>
      </c>
      <c r="D62" s="482" t="s">
        <v>285</v>
      </c>
      <c r="E62" s="16"/>
      <c r="F62" s="2"/>
      <c r="G62" s="2"/>
      <c r="H62" s="2"/>
      <c r="I62" s="16"/>
      <c r="J62" s="16"/>
      <c r="K62" s="17"/>
      <c r="L62" s="16"/>
      <c r="M62" s="16"/>
      <c r="N62" s="17"/>
      <c r="O62" s="475" t="s">
        <v>3292</v>
      </c>
      <c r="P62" s="556" t="s">
        <v>2965</v>
      </c>
      <c r="Q62" s="38"/>
      <c r="R62" s="25"/>
      <c r="S62" s="25"/>
      <c r="T62" s="38"/>
      <c r="U62" s="25"/>
      <c r="V62" s="25"/>
      <c r="W62" s="38"/>
    </row>
    <row r="63" spans="1:23" ht="47" customHeight="1">
      <c r="A63" s="318">
        <v>3</v>
      </c>
      <c r="B63" s="475" t="s">
        <v>2234</v>
      </c>
      <c r="C63" s="477" t="s">
        <v>286</v>
      </c>
      <c r="D63" s="482" t="s">
        <v>287</v>
      </c>
      <c r="E63" s="16"/>
      <c r="F63" s="2"/>
      <c r="G63" s="2"/>
      <c r="H63" s="2"/>
      <c r="I63" s="16"/>
      <c r="J63" s="16"/>
      <c r="K63" s="17"/>
      <c r="L63" s="16"/>
      <c r="M63" s="16"/>
      <c r="N63" s="17"/>
      <c r="O63" s="475" t="s">
        <v>3293</v>
      </c>
      <c r="P63" s="556" t="s">
        <v>2965</v>
      </c>
      <c r="Q63" s="38"/>
      <c r="R63" s="25"/>
      <c r="S63" s="25"/>
      <c r="T63" s="38"/>
      <c r="U63" s="25"/>
      <c r="V63" s="25"/>
      <c r="W63" s="38"/>
    </row>
    <row r="64" spans="1:23" ht="78">
      <c r="A64" s="318">
        <v>3</v>
      </c>
      <c r="B64" s="475" t="s">
        <v>2235</v>
      </c>
      <c r="C64" s="477" t="s">
        <v>288</v>
      </c>
      <c r="D64" s="482" t="s">
        <v>289</v>
      </c>
      <c r="E64" s="16"/>
      <c r="F64" s="2"/>
      <c r="G64" s="2"/>
      <c r="H64" s="2"/>
      <c r="I64" s="16"/>
      <c r="J64" s="16"/>
      <c r="K64" s="17"/>
      <c r="L64" s="16"/>
      <c r="M64" s="16"/>
      <c r="N64" s="17"/>
      <c r="O64" s="475" t="s">
        <v>3294</v>
      </c>
      <c r="P64" s="556" t="s">
        <v>2965</v>
      </c>
      <c r="Q64" s="38"/>
      <c r="R64" s="25"/>
      <c r="S64" s="25"/>
      <c r="T64" s="38"/>
      <c r="U64" s="25"/>
      <c r="V64" s="25"/>
      <c r="W64" s="38"/>
    </row>
    <row r="65" spans="1:23" s="23" customFormat="1" ht="78">
      <c r="A65" s="52">
        <v>3</v>
      </c>
      <c r="B65" s="472" t="s">
        <v>2236</v>
      </c>
      <c r="C65" s="472" t="s">
        <v>2237</v>
      </c>
      <c r="D65" s="473" t="s">
        <v>2238</v>
      </c>
      <c r="E65" s="15"/>
      <c r="F65" s="15"/>
      <c r="G65" s="15"/>
      <c r="H65" s="15"/>
      <c r="I65" s="15"/>
      <c r="J65" s="15"/>
      <c r="K65" s="13"/>
      <c r="L65" s="15"/>
      <c r="M65" s="15"/>
      <c r="N65" s="13"/>
      <c r="O65" s="24"/>
      <c r="P65" s="24"/>
      <c r="Q65" s="47"/>
      <c r="R65" s="24"/>
      <c r="S65" s="24"/>
      <c r="T65" s="47"/>
      <c r="U65" s="24"/>
      <c r="V65" s="24"/>
      <c r="W65" s="47"/>
    </row>
    <row r="66" spans="1:23" ht="117">
      <c r="A66" s="318">
        <v>3</v>
      </c>
      <c r="B66" s="475" t="s">
        <v>2239</v>
      </c>
      <c r="C66" s="476" t="s">
        <v>273</v>
      </c>
      <c r="D66" s="476" t="s">
        <v>274</v>
      </c>
      <c r="E66" s="16"/>
      <c r="F66" s="2"/>
      <c r="G66" s="2"/>
      <c r="H66" s="2"/>
      <c r="I66" s="16"/>
      <c r="J66" s="16"/>
      <c r="K66" s="17"/>
      <c r="L66" s="16"/>
      <c r="M66" s="16"/>
      <c r="N66" s="17"/>
      <c r="O66" s="475" t="s">
        <v>3295</v>
      </c>
      <c r="P66" s="555" t="s">
        <v>2965</v>
      </c>
      <c r="Q66" s="38"/>
      <c r="R66" s="25"/>
      <c r="S66" s="25"/>
      <c r="T66" s="38"/>
      <c r="U66" s="25"/>
      <c r="V66" s="25"/>
      <c r="W66" s="38"/>
    </row>
    <row r="67" spans="1:23" s="23" customFormat="1" ht="84" customHeight="1">
      <c r="A67" s="52">
        <v>3</v>
      </c>
      <c r="B67" s="472" t="s">
        <v>2240</v>
      </c>
      <c r="C67" s="472" t="s">
        <v>3007</v>
      </c>
      <c r="D67" s="473" t="s">
        <v>2241</v>
      </c>
      <c r="E67" s="15"/>
      <c r="F67" s="15"/>
      <c r="G67" s="15"/>
      <c r="H67" s="15"/>
      <c r="I67" s="15"/>
      <c r="J67" s="15"/>
      <c r="K67" s="13"/>
      <c r="L67" s="15"/>
      <c r="M67" s="15"/>
      <c r="N67" s="13"/>
      <c r="O67" s="24"/>
      <c r="P67" s="24"/>
      <c r="Q67" s="47"/>
      <c r="R67" s="24"/>
      <c r="S67" s="24"/>
      <c r="T67" s="47"/>
      <c r="U67" s="24"/>
      <c r="V67" s="24"/>
      <c r="W67" s="47"/>
    </row>
    <row r="68" spans="1:23" ht="77.5" customHeight="1">
      <c r="A68" s="318">
        <v>3</v>
      </c>
      <c r="B68" s="475" t="s">
        <v>2242</v>
      </c>
      <c r="C68" s="475" t="s">
        <v>3008</v>
      </c>
      <c r="D68" s="476" t="s">
        <v>2243</v>
      </c>
      <c r="E68" s="16"/>
      <c r="F68" s="2"/>
      <c r="G68" s="2"/>
      <c r="H68" s="2"/>
      <c r="I68" s="16"/>
      <c r="J68" s="16"/>
      <c r="K68" s="17"/>
      <c r="L68" s="16"/>
      <c r="M68" s="16"/>
      <c r="N68" s="17"/>
      <c r="O68" s="476" t="s">
        <v>3296</v>
      </c>
      <c r="P68" s="556" t="s">
        <v>2965</v>
      </c>
      <c r="Q68" s="38"/>
      <c r="R68" s="25"/>
      <c r="S68" s="25"/>
      <c r="T68" s="38"/>
      <c r="U68" s="25"/>
      <c r="V68" s="25"/>
      <c r="W68" s="38"/>
    </row>
    <row r="69" spans="1:23" ht="55.5" customHeight="1">
      <c r="A69" s="318">
        <v>3</v>
      </c>
      <c r="B69" s="475" t="s">
        <v>2244</v>
      </c>
      <c r="C69" s="475" t="s">
        <v>3009</v>
      </c>
      <c r="D69" s="476" t="s">
        <v>2245</v>
      </c>
      <c r="E69" s="16"/>
      <c r="F69" s="2"/>
      <c r="G69" s="2"/>
      <c r="H69" s="2"/>
      <c r="I69" s="16"/>
      <c r="J69" s="16"/>
      <c r="K69" s="17"/>
      <c r="L69" s="16"/>
      <c r="M69" s="16"/>
      <c r="N69" s="17"/>
      <c r="O69" s="476" t="s">
        <v>3297</v>
      </c>
      <c r="P69" s="556" t="s">
        <v>2965</v>
      </c>
      <c r="Q69" s="38"/>
      <c r="R69" s="25"/>
      <c r="S69" s="25"/>
      <c r="T69" s="38"/>
      <c r="U69" s="25"/>
      <c r="V69" s="25"/>
      <c r="W69" s="38"/>
    </row>
    <row r="70" spans="1:23" s="23" customFormat="1" ht="104">
      <c r="A70" s="52">
        <v>3</v>
      </c>
      <c r="B70" s="472" t="s">
        <v>2246</v>
      </c>
      <c r="C70" s="472" t="s">
        <v>2247</v>
      </c>
      <c r="D70" s="473" t="s">
        <v>2248</v>
      </c>
      <c r="E70" s="15"/>
      <c r="F70" s="15"/>
      <c r="G70" s="15"/>
      <c r="H70" s="15"/>
      <c r="I70" s="15"/>
      <c r="J70" s="15"/>
      <c r="K70" s="13"/>
      <c r="L70" s="15"/>
      <c r="M70" s="15"/>
      <c r="N70" s="13"/>
      <c r="O70" s="24"/>
      <c r="P70" s="24"/>
      <c r="Q70" s="47"/>
      <c r="R70" s="24"/>
      <c r="S70" s="24"/>
      <c r="T70" s="47"/>
      <c r="U70" s="24"/>
      <c r="V70" s="24"/>
      <c r="W70" s="47"/>
    </row>
    <row r="71" spans="1:23" ht="52">
      <c r="A71" s="318">
        <v>3</v>
      </c>
      <c r="B71" s="475" t="s">
        <v>2249</v>
      </c>
      <c r="C71" s="475" t="s">
        <v>149</v>
      </c>
      <c r="D71" s="476" t="s">
        <v>150</v>
      </c>
      <c r="E71" s="16"/>
      <c r="F71" s="2"/>
      <c r="G71" s="2"/>
      <c r="H71" s="2"/>
      <c r="I71" s="16"/>
      <c r="J71" s="16"/>
      <c r="K71" s="17"/>
      <c r="L71" s="16"/>
      <c r="M71" s="16"/>
      <c r="N71" s="17"/>
      <c r="O71" s="476" t="s">
        <v>3298</v>
      </c>
      <c r="P71" s="555" t="s">
        <v>2965</v>
      </c>
      <c r="Q71" s="38"/>
      <c r="R71" s="25"/>
      <c r="S71" s="25"/>
      <c r="T71" s="38"/>
      <c r="U71" s="25"/>
      <c r="V71" s="25"/>
      <c r="W71" s="38"/>
    </row>
    <row r="72" spans="1:23" ht="60.5" customHeight="1">
      <c r="A72" s="318">
        <v>3</v>
      </c>
      <c r="B72" s="475" t="s">
        <v>2250</v>
      </c>
      <c r="C72" s="475" t="s">
        <v>152</v>
      </c>
      <c r="D72" s="476" t="s">
        <v>153</v>
      </c>
      <c r="E72" s="16"/>
      <c r="F72" s="2"/>
      <c r="G72" s="2"/>
      <c r="H72" s="2"/>
      <c r="I72" s="16"/>
      <c r="J72" s="16"/>
      <c r="K72" s="17"/>
      <c r="L72" s="16"/>
      <c r="M72" s="16"/>
      <c r="N72" s="17"/>
      <c r="O72" s="476" t="s">
        <v>3299</v>
      </c>
      <c r="P72" s="556" t="s">
        <v>2965</v>
      </c>
      <c r="Q72" s="38"/>
      <c r="R72" s="25"/>
      <c r="S72" s="25"/>
      <c r="T72" s="38"/>
      <c r="U72" s="25"/>
      <c r="V72" s="25"/>
      <c r="W72" s="38"/>
    </row>
    <row r="73" spans="1:23" ht="65">
      <c r="A73" s="318">
        <v>3</v>
      </c>
      <c r="B73" s="475" t="s">
        <v>2251</v>
      </c>
      <c r="C73" s="475" t="s">
        <v>154</v>
      </c>
      <c r="D73" s="476" t="s">
        <v>155</v>
      </c>
      <c r="E73" s="16"/>
      <c r="F73" s="2"/>
      <c r="G73" s="2"/>
      <c r="H73" s="2"/>
      <c r="I73" s="16"/>
      <c r="J73" s="16"/>
      <c r="K73" s="17"/>
      <c r="L73" s="16"/>
      <c r="M73" s="16"/>
      <c r="N73" s="17"/>
      <c r="O73" s="476" t="s">
        <v>3300</v>
      </c>
      <c r="P73" s="555" t="s">
        <v>2965</v>
      </c>
      <c r="Q73" s="38"/>
      <c r="R73" s="25"/>
      <c r="S73" s="25"/>
      <c r="T73" s="38"/>
      <c r="U73" s="25"/>
      <c r="V73" s="25"/>
      <c r="W73" s="38"/>
    </row>
    <row r="74" spans="1:23" ht="65">
      <c r="A74" s="318">
        <v>3</v>
      </c>
      <c r="B74" s="475" t="s">
        <v>2252</v>
      </c>
      <c r="C74" s="475" t="s">
        <v>156</v>
      </c>
      <c r="D74" s="476" t="s">
        <v>157</v>
      </c>
      <c r="E74" s="16"/>
      <c r="F74" s="2"/>
      <c r="G74" s="2"/>
      <c r="H74" s="2"/>
      <c r="I74" s="16"/>
      <c r="J74" s="16"/>
      <c r="K74" s="17"/>
      <c r="L74" s="16"/>
      <c r="M74" s="16"/>
      <c r="N74" s="17"/>
      <c r="O74" s="476" t="s">
        <v>3300</v>
      </c>
      <c r="P74" s="555" t="s">
        <v>2965</v>
      </c>
      <c r="Q74" s="38"/>
      <c r="R74" s="25"/>
      <c r="S74" s="25"/>
      <c r="T74" s="38"/>
      <c r="U74" s="25"/>
      <c r="V74" s="25"/>
      <c r="W74" s="38"/>
    </row>
    <row r="75" spans="1:23" ht="129.5" customHeight="1">
      <c r="A75" s="318">
        <v>3</v>
      </c>
      <c r="B75" s="475" t="s">
        <v>2253</v>
      </c>
      <c r="C75" s="475" t="s">
        <v>158</v>
      </c>
      <c r="D75" s="476" t="s">
        <v>159</v>
      </c>
      <c r="E75" s="16"/>
      <c r="F75" s="2"/>
      <c r="G75" s="2"/>
      <c r="H75" s="2"/>
      <c r="I75" s="16"/>
      <c r="J75" s="16"/>
      <c r="K75" s="17"/>
      <c r="L75" s="16"/>
      <c r="M75" s="16"/>
      <c r="N75" s="17"/>
      <c r="O75" s="26" t="s">
        <v>3301</v>
      </c>
      <c r="P75" s="556" t="s">
        <v>2965</v>
      </c>
      <c r="Q75" s="38"/>
      <c r="R75" s="25"/>
      <c r="S75" s="25"/>
      <c r="T75" s="38"/>
      <c r="U75" s="25"/>
      <c r="V75" s="25"/>
      <c r="W75" s="38"/>
    </row>
    <row r="76" spans="1:23" s="14" customFormat="1" ht="52">
      <c r="A76" s="52">
        <v>3</v>
      </c>
      <c r="B76" s="483" t="s">
        <v>2254</v>
      </c>
      <c r="C76" s="472" t="s">
        <v>3010</v>
      </c>
      <c r="D76" s="473" t="s">
        <v>2255</v>
      </c>
      <c r="E76" s="16"/>
      <c r="F76" s="16"/>
      <c r="G76" s="16"/>
      <c r="H76" s="16"/>
      <c r="I76" s="16"/>
      <c r="J76" s="16"/>
      <c r="K76" s="17"/>
      <c r="L76" s="16"/>
      <c r="M76" s="16"/>
      <c r="N76" s="17"/>
      <c r="O76" s="417"/>
      <c r="P76" s="417"/>
      <c r="Q76" s="561"/>
      <c r="R76" s="417"/>
      <c r="S76" s="417"/>
      <c r="T76" s="561"/>
      <c r="U76" s="417"/>
      <c r="V76" s="417"/>
      <c r="W76" s="561"/>
    </row>
    <row r="77" spans="1:23" ht="70.5" customHeight="1">
      <c r="A77" s="318">
        <v>3</v>
      </c>
      <c r="B77" s="482" t="s">
        <v>2256</v>
      </c>
      <c r="C77" s="476" t="s">
        <v>290</v>
      </c>
      <c r="D77" s="476" t="s">
        <v>291</v>
      </c>
      <c r="E77" s="16"/>
      <c r="F77" s="2"/>
      <c r="G77" s="2"/>
      <c r="H77" s="2"/>
      <c r="I77" s="16"/>
      <c r="J77" s="16"/>
      <c r="K77" s="17"/>
      <c r="L77" s="16"/>
      <c r="M77" s="16"/>
      <c r="N77" s="17"/>
      <c r="O77" s="475" t="s">
        <v>3307</v>
      </c>
      <c r="P77" s="556" t="s">
        <v>2965</v>
      </c>
      <c r="Q77" s="38"/>
      <c r="R77" s="25"/>
      <c r="S77" s="25"/>
      <c r="T77" s="38"/>
      <c r="U77" s="25"/>
      <c r="V77" s="25"/>
      <c r="W77" s="38"/>
    </row>
    <row r="78" spans="1:23" ht="63" customHeight="1">
      <c r="A78" s="318">
        <v>3</v>
      </c>
      <c r="B78" s="482" t="s">
        <v>2257</v>
      </c>
      <c r="C78" s="476" t="s">
        <v>292</v>
      </c>
      <c r="D78" s="476" t="s">
        <v>293</v>
      </c>
      <c r="E78" s="16"/>
      <c r="F78" s="2"/>
      <c r="G78" s="2"/>
      <c r="H78" s="2"/>
      <c r="I78" s="16"/>
      <c r="J78" s="16"/>
      <c r="K78" s="17"/>
      <c r="L78" s="16"/>
      <c r="M78" s="16"/>
      <c r="N78" s="17"/>
      <c r="O78" s="475" t="s">
        <v>3307</v>
      </c>
      <c r="P78" s="556" t="s">
        <v>2965</v>
      </c>
      <c r="Q78" s="38"/>
      <c r="R78" s="25"/>
      <c r="S78" s="25"/>
      <c r="T78" s="38"/>
      <c r="U78" s="25"/>
      <c r="V78" s="25"/>
      <c r="W78" s="38"/>
    </row>
    <row r="79" spans="1:23" ht="64.5" customHeight="1">
      <c r="A79" s="318">
        <v>3</v>
      </c>
      <c r="B79" s="482" t="s">
        <v>2258</v>
      </c>
      <c r="C79" s="476" t="s">
        <v>3011</v>
      </c>
      <c r="D79" s="476" t="s">
        <v>2259</v>
      </c>
      <c r="E79" s="16"/>
      <c r="F79" s="2"/>
      <c r="G79" s="2"/>
      <c r="H79" s="2"/>
      <c r="I79" s="16"/>
      <c r="J79" s="16"/>
      <c r="K79" s="17"/>
      <c r="L79" s="16"/>
      <c r="M79" s="16"/>
      <c r="N79" s="17"/>
      <c r="O79" s="475" t="s">
        <v>3307</v>
      </c>
      <c r="P79" s="25" t="s">
        <v>2965</v>
      </c>
      <c r="Q79" s="38"/>
      <c r="R79" s="25"/>
      <c r="S79" s="25"/>
      <c r="T79" s="38"/>
      <c r="U79" s="25"/>
      <c r="V79" s="25"/>
      <c r="W79" s="38"/>
    </row>
    <row r="80" spans="1:23" ht="82.5" customHeight="1">
      <c r="A80" s="318">
        <v>3</v>
      </c>
      <c r="B80" s="482" t="s">
        <v>2260</v>
      </c>
      <c r="C80" s="476" t="s">
        <v>3012</v>
      </c>
      <c r="D80" s="476" t="s">
        <v>2261</v>
      </c>
      <c r="E80" s="16"/>
      <c r="F80" s="2"/>
      <c r="G80" s="2"/>
      <c r="H80" s="2"/>
      <c r="I80" s="16"/>
      <c r="J80" s="16"/>
      <c r="K80" s="17"/>
      <c r="L80" s="16"/>
      <c r="M80" s="16"/>
      <c r="N80" s="17"/>
      <c r="O80" s="475" t="s">
        <v>3306</v>
      </c>
      <c r="P80" s="25" t="s">
        <v>2965</v>
      </c>
      <c r="Q80" s="38"/>
      <c r="R80" s="25"/>
      <c r="S80" s="25"/>
      <c r="T80" s="38"/>
      <c r="U80" s="25"/>
      <c r="V80" s="25"/>
      <c r="W80" s="38"/>
    </row>
    <row r="81" spans="1:23" ht="60" customHeight="1">
      <c r="A81" s="318">
        <v>3</v>
      </c>
      <c r="B81" s="475" t="s">
        <v>2262</v>
      </c>
      <c r="C81" s="475" t="s">
        <v>3013</v>
      </c>
      <c r="D81" s="476" t="s">
        <v>2263</v>
      </c>
      <c r="E81" s="16"/>
      <c r="F81" s="2"/>
      <c r="G81" s="2"/>
      <c r="H81" s="2"/>
      <c r="I81" s="16"/>
      <c r="J81" s="16"/>
      <c r="K81" s="17"/>
      <c r="L81" s="16"/>
      <c r="M81" s="16"/>
      <c r="N81" s="17"/>
      <c r="O81" s="25" t="s">
        <v>3308</v>
      </c>
      <c r="P81" s="25" t="s">
        <v>2965</v>
      </c>
      <c r="Q81" s="38"/>
      <c r="R81" s="25"/>
      <c r="S81" s="25"/>
      <c r="T81" s="38"/>
      <c r="U81" s="25"/>
      <c r="V81" s="25"/>
      <c r="W81" s="38"/>
    </row>
    <row r="82" spans="1:23" s="14" customFormat="1" ht="34.5" customHeight="1">
      <c r="A82" s="52">
        <v>3</v>
      </c>
      <c r="B82" s="474" t="s">
        <v>2264</v>
      </c>
      <c r="C82" s="472" t="s">
        <v>3014</v>
      </c>
      <c r="D82" s="473" t="s">
        <v>2265</v>
      </c>
      <c r="E82" s="16"/>
      <c r="F82" s="16"/>
      <c r="G82" s="16"/>
      <c r="H82" s="16"/>
      <c r="I82" s="16"/>
      <c r="J82" s="16"/>
      <c r="K82" s="17"/>
      <c r="L82" s="16"/>
      <c r="M82" s="16"/>
      <c r="N82" s="17"/>
      <c r="O82" s="417"/>
      <c r="P82" s="417"/>
      <c r="Q82" s="561"/>
      <c r="R82" s="417"/>
      <c r="S82" s="417"/>
      <c r="T82" s="561"/>
      <c r="U82" s="417"/>
      <c r="V82" s="417"/>
      <c r="W82" s="561"/>
    </row>
    <row r="83" spans="1:23" ht="70.5" customHeight="1">
      <c r="A83" s="318">
        <v>3</v>
      </c>
      <c r="B83" s="477" t="s">
        <v>2266</v>
      </c>
      <c r="C83" s="478" t="s">
        <v>3015</v>
      </c>
      <c r="D83" s="478" t="s">
        <v>2267</v>
      </c>
      <c r="E83" s="16"/>
      <c r="F83" s="2"/>
      <c r="G83" s="2"/>
      <c r="H83" s="2"/>
      <c r="I83" s="16"/>
      <c r="J83" s="16"/>
      <c r="K83" s="17"/>
      <c r="L83" s="16"/>
      <c r="M83" s="16"/>
      <c r="N83" s="17"/>
      <c r="O83" s="25" t="s">
        <v>3309</v>
      </c>
      <c r="P83" s="25" t="s">
        <v>2965</v>
      </c>
      <c r="Q83" s="38"/>
      <c r="R83" s="25"/>
      <c r="S83" s="25"/>
      <c r="T83" s="38"/>
      <c r="U83" s="25"/>
      <c r="V83" s="25"/>
      <c r="W83" s="38"/>
    </row>
    <row r="84" spans="1:23" ht="76">
      <c r="A84" s="318">
        <v>3</v>
      </c>
      <c r="B84" s="475" t="s">
        <v>2268</v>
      </c>
      <c r="C84" s="478" t="s">
        <v>3016</v>
      </c>
      <c r="D84" s="478" t="s">
        <v>2269</v>
      </c>
      <c r="E84" s="16"/>
      <c r="F84" s="2"/>
      <c r="G84" s="2"/>
      <c r="H84" s="2"/>
      <c r="I84" s="16"/>
      <c r="J84" s="16"/>
      <c r="K84" s="17"/>
      <c r="L84" s="16"/>
      <c r="M84" s="16"/>
      <c r="N84" s="17"/>
      <c r="O84" s="25" t="s">
        <v>3310</v>
      </c>
      <c r="P84" s="25" t="s">
        <v>2965</v>
      </c>
      <c r="Q84" s="38"/>
      <c r="R84" s="25"/>
      <c r="S84" s="25"/>
      <c r="T84" s="38"/>
      <c r="U84" s="25"/>
      <c r="V84" s="25"/>
      <c r="W84" s="38"/>
    </row>
    <row r="85" spans="1:23" s="14" customFormat="1" ht="104">
      <c r="A85" s="52">
        <v>3</v>
      </c>
      <c r="B85" s="471" t="s">
        <v>66</v>
      </c>
      <c r="C85" s="472" t="s">
        <v>2270</v>
      </c>
      <c r="D85" s="473" t="s">
        <v>2271</v>
      </c>
      <c r="E85" s="16"/>
      <c r="F85" s="16"/>
      <c r="G85" s="16"/>
      <c r="H85" s="16"/>
      <c r="I85" s="16"/>
      <c r="J85" s="16"/>
      <c r="K85" s="17"/>
      <c r="L85" s="16"/>
      <c r="M85" s="16"/>
      <c r="N85" s="17"/>
      <c r="O85" s="417"/>
      <c r="P85" s="417"/>
      <c r="Q85" s="561"/>
      <c r="R85" s="417"/>
      <c r="S85" s="417"/>
      <c r="T85" s="561"/>
      <c r="U85" s="417"/>
      <c r="V85" s="417"/>
      <c r="W85" s="561"/>
    </row>
    <row r="86" spans="1:23" ht="234">
      <c r="A86" s="318">
        <v>3</v>
      </c>
      <c r="B86" s="477" t="s">
        <v>140</v>
      </c>
      <c r="C86" s="475" t="s">
        <v>3017</v>
      </c>
      <c r="D86" s="476" t="s">
        <v>3018</v>
      </c>
      <c r="E86" s="16"/>
      <c r="F86" s="2"/>
      <c r="G86" s="2"/>
      <c r="H86" s="2"/>
      <c r="I86" s="16"/>
      <c r="J86" s="16"/>
      <c r="K86" s="17"/>
      <c r="L86" s="16"/>
      <c r="M86" s="16"/>
      <c r="N86" s="17"/>
      <c r="O86" s="476" t="s">
        <v>3311</v>
      </c>
      <c r="P86" s="555" t="s">
        <v>2965</v>
      </c>
      <c r="Q86" s="38"/>
      <c r="R86" s="25"/>
      <c r="S86" s="25"/>
      <c r="T86" s="38"/>
      <c r="U86" s="25"/>
      <c r="V86" s="25"/>
      <c r="W86" s="38"/>
    </row>
    <row r="87" spans="1:23" s="14" customFormat="1" ht="65">
      <c r="A87" s="52">
        <v>3</v>
      </c>
      <c r="B87" s="474" t="s">
        <v>67</v>
      </c>
      <c r="C87" s="472" t="s">
        <v>2272</v>
      </c>
      <c r="D87" s="473" t="s">
        <v>2273</v>
      </c>
      <c r="E87" s="16"/>
      <c r="F87" s="16"/>
      <c r="G87" s="16"/>
      <c r="H87" s="16"/>
      <c r="I87" s="16"/>
      <c r="J87" s="16"/>
      <c r="K87" s="17"/>
      <c r="L87" s="16"/>
      <c r="M87" s="16"/>
      <c r="N87" s="17"/>
      <c r="O87" s="417"/>
      <c r="P87" s="417"/>
      <c r="Q87" s="561"/>
      <c r="R87" s="417"/>
      <c r="S87" s="417"/>
      <c r="T87" s="561"/>
      <c r="U87" s="417"/>
      <c r="V87" s="417"/>
      <c r="W87" s="561"/>
    </row>
    <row r="88" spans="1:23" ht="139" customHeight="1">
      <c r="A88" s="318">
        <v>3</v>
      </c>
      <c r="B88" s="475" t="s">
        <v>141</v>
      </c>
      <c r="C88" s="475" t="s">
        <v>142</v>
      </c>
      <c r="D88" s="476" t="s">
        <v>143</v>
      </c>
      <c r="E88" s="16"/>
      <c r="F88" s="2"/>
      <c r="G88" s="2"/>
      <c r="H88" s="2"/>
      <c r="I88" s="16"/>
      <c r="J88" s="16"/>
      <c r="K88" s="17"/>
      <c r="L88" s="16"/>
      <c r="M88" s="16"/>
      <c r="N88" s="17"/>
      <c r="O88" s="476" t="s">
        <v>3312</v>
      </c>
      <c r="P88" s="554" t="s">
        <v>2965</v>
      </c>
      <c r="Q88" s="38"/>
      <c r="R88" s="25"/>
      <c r="S88" s="25"/>
      <c r="T88" s="38"/>
      <c r="U88" s="25"/>
      <c r="V88" s="25"/>
      <c r="W88" s="38"/>
    </row>
    <row r="89" spans="1:23" ht="117.75" customHeight="1">
      <c r="A89" s="318">
        <v>3</v>
      </c>
      <c r="B89" s="475" t="s">
        <v>144</v>
      </c>
      <c r="C89" s="475" t="s">
        <v>145</v>
      </c>
      <c r="D89" s="476" t="s">
        <v>2274</v>
      </c>
      <c r="E89" s="16"/>
      <c r="F89" s="2"/>
      <c r="G89" s="2"/>
      <c r="H89" s="2"/>
      <c r="I89" s="16"/>
      <c r="J89" s="16"/>
      <c r="K89" s="17"/>
      <c r="L89" s="16"/>
      <c r="M89" s="16"/>
      <c r="N89" s="17"/>
      <c r="O89" s="476" t="s">
        <v>3313</v>
      </c>
      <c r="P89" s="556" t="s">
        <v>2965</v>
      </c>
      <c r="Q89" s="38"/>
      <c r="R89" s="25"/>
      <c r="S89" s="25"/>
      <c r="T89" s="38"/>
      <c r="U89" s="25"/>
      <c r="V89" s="25"/>
      <c r="W89" s="38"/>
    </row>
    <row r="90" spans="1:23" s="14" customFormat="1" ht="32.25" customHeight="1">
      <c r="A90" s="52">
        <v>3</v>
      </c>
      <c r="B90" s="471" t="s">
        <v>68</v>
      </c>
      <c r="C90" s="472" t="s">
        <v>265</v>
      </c>
      <c r="D90" s="473" t="s">
        <v>266</v>
      </c>
      <c r="E90" s="16"/>
      <c r="F90" s="16"/>
      <c r="G90" s="16"/>
      <c r="H90" s="16"/>
      <c r="I90" s="16"/>
      <c r="J90" s="16"/>
      <c r="K90" s="17"/>
      <c r="L90" s="16"/>
      <c r="M90" s="16"/>
      <c r="N90" s="17"/>
      <c r="O90" s="417"/>
      <c r="P90" s="417"/>
      <c r="Q90" s="561"/>
      <c r="R90" s="417"/>
      <c r="S90" s="417"/>
      <c r="T90" s="561"/>
      <c r="U90" s="417"/>
      <c r="V90" s="417"/>
      <c r="W90" s="561"/>
    </row>
    <row r="91" spans="1:23" ht="132.5" customHeight="1">
      <c r="A91" s="318">
        <v>3</v>
      </c>
      <c r="B91" s="477" t="s">
        <v>146</v>
      </c>
      <c r="C91" s="475" t="s">
        <v>267</v>
      </c>
      <c r="D91" s="476" t="s">
        <v>268</v>
      </c>
      <c r="E91" s="16"/>
      <c r="F91" s="2"/>
      <c r="G91" s="2"/>
      <c r="H91" s="2"/>
      <c r="I91" s="16"/>
      <c r="J91" s="16"/>
      <c r="K91" s="17"/>
      <c r="L91" s="16"/>
      <c r="M91" s="16"/>
      <c r="N91" s="17"/>
      <c r="O91" s="475" t="s">
        <v>3315</v>
      </c>
      <c r="P91" s="555" t="s">
        <v>2965</v>
      </c>
      <c r="Q91" s="38"/>
      <c r="R91" s="25"/>
      <c r="S91" s="25"/>
      <c r="T91" s="38"/>
      <c r="U91" s="25"/>
      <c r="V91" s="25"/>
      <c r="W91" s="38"/>
    </row>
    <row r="92" spans="1:23" ht="134.5" customHeight="1">
      <c r="A92" s="318">
        <v>3</v>
      </c>
      <c r="B92" s="477" t="s">
        <v>147</v>
      </c>
      <c r="C92" s="475" t="s">
        <v>269</v>
      </c>
      <c r="D92" s="476" t="s">
        <v>270</v>
      </c>
      <c r="E92" s="16"/>
      <c r="F92" s="2"/>
      <c r="G92" s="2"/>
      <c r="H92" s="2"/>
      <c r="I92" s="16"/>
      <c r="J92" s="16"/>
      <c r="K92" s="17"/>
      <c r="L92" s="16"/>
      <c r="M92" s="16"/>
      <c r="N92" s="17"/>
      <c r="O92" s="475" t="s">
        <v>3316</v>
      </c>
      <c r="P92" s="555" t="s">
        <v>2965</v>
      </c>
      <c r="Q92" s="38"/>
      <c r="R92" s="25"/>
      <c r="S92" s="25"/>
      <c r="T92" s="38"/>
      <c r="U92" s="25"/>
      <c r="V92" s="25"/>
      <c r="W92" s="38"/>
    </row>
    <row r="93" spans="1:23" ht="242" customHeight="1">
      <c r="A93" s="318">
        <v>3</v>
      </c>
      <c r="B93" s="477" t="s">
        <v>2275</v>
      </c>
      <c r="C93" s="478" t="s">
        <v>3314</v>
      </c>
      <c r="D93" s="478" t="s">
        <v>2276</v>
      </c>
      <c r="E93" s="16"/>
      <c r="F93" s="2"/>
      <c r="G93" s="2"/>
      <c r="H93" s="2"/>
      <c r="I93" s="16"/>
      <c r="J93" s="16"/>
      <c r="K93" s="17"/>
      <c r="L93" s="16"/>
      <c r="M93" s="16"/>
      <c r="N93" s="17"/>
      <c r="O93" s="475" t="s">
        <v>3317</v>
      </c>
      <c r="P93" s="555" t="s">
        <v>2965</v>
      </c>
      <c r="Q93" s="38"/>
      <c r="R93" s="25"/>
      <c r="S93" s="25"/>
      <c r="T93" s="38"/>
      <c r="U93" s="25"/>
      <c r="V93" s="25"/>
      <c r="W93" s="38"/>
    </row>
    <row r="94" spans="1:23" ht="119.5" customHeight="1">
      <c r="A94" s="318">
        <v>3</v>
      </c>
      <c r="B94" s="477" t="s">
        <v>2277</v>
      </c>
      <c r="C94" s="475" t="s">
        <v>3019</v>
      </c>
      <c r="D94" s="476" t="s">
        <v>2278</v>
      </c>
      <c r="E94" s="16"/>
      <c r="F94" s="2"/>
      <c r="G94" s="2"/>
      <c r="H94" s="2"/>
      <c r="I94" s="16"/>
      <c r="J94" s="16"/>
      <c r="K94" s="17"/>
      <c r="L94" s="16"/>
      <c r="M94" s="16"/>
      <c r="N94" s="17"/>
      <c r="O94" s="475" t="s">
        <v>3318</v>
      </c>
      <c r="P94" s="25" t="s">
        <v>2965</v>
      </c>
      <c r="Q94" s="38"/>
      <c r="R94" s="25"/>
      <c r="S94" s="25"/>
      <c r="T94" s="38"/>
      <c r="U94" s="25"/>
      <c r="V94" s="25"/>
      <c r="W94" s="38"/>
    </row>
    <row r="95" spans="1:23" ht="63" customHeight="1">
      <c r="A95" s="318">
        <v>3</v>
      </c>
      <c r="B95" s="477" t="s">
        <v>2279</v>
      </c>
      <c r="C95" s="478" t="s">
        <v>3020</v>
      </c>
      <c r="D95" s="478" t="s">
        <v>2280</v>
      </c>
      <c r="E95" s="16"/>
      <c r="F95" s="2"/>
      <c r="G95" s="2"/>
      <c r="H95" s="2"/>
      <c r="I95" s="16"/>
      <c r="J95" s="16"/>
      <c r="K95" s="17"/>
      <c r="L95" s="16"/>
      <c r="M95" s="16"/>
      <c r="N95" s="17"/>
      <c r="O95" s="25"/>
      <c r="P95" s="25" t="s">
        <v>2965</v>
      </c>
      <c r="Q95" s="38"/>
      <c r="R95" s="25"/>
      <c r="S95" s="25"/>
      <c r="T95" s="38"/>
      <c r="U95" s="25"/>
      <c r="V95" s="25"/>
      <c r="W95" s="38"/>
    </row>
    <row r="96" spans="1:23" ht="121" customHeight="1">
      <c r="A96" s="318">
        <v>3</v>
      </c>
      <c r="B96" s="477" t="s">
        <v>2281</v>
      </c>
      <c r="C96" s="475" t="s">
        <v>271</v>
      </c>
      <c r="D96" s="476" t="s">
        <v>2282</v>
      </c>
      <c r="E96" s="16"/>
      <c r="F96" s="2"/>
      <c r="G96" s="2"/>
      <c r="H96" s="2"/>
      <c r="I96" s="16"/>
      <c r="J96" s="16"/>
      <c r="K96" s="17"/>
      <c r="L96" s="16"/>
      <c r="M96" s="16"/>
      <c r="N96" s="17"/>
      <c r="O96" s="475" t="s">
        <v>3319</v>
      </c>
      <c r="P96" s="25" t="s">
        <v>2965</v>
      </c>
      <c r="Q96" s="38"/>
      <c r="R96" s="25"/>
      <c r="S96" s="25"/>
      <c r="T96" s="38"/>
      <c r="U96" s="25"/>
      <c r="V96" s="25"/>
      <c r="W96" s="38"/>
    </row>
    <row r="97" spans="1:23" ht="78" customHeight="1">
      <c r="A97" s="318">
        <v>3</v>
      </c>
      <c r="B97" s="477" t="s">
        <v>2283</v>
      </c>
      <c r="C97" s="475" t="s">
        <v>272</v>
      </c>
      <c r="D97" s="476" t="s">
        <v>2284</v>
      </c>
      <c r="E97" s="16"/>
      <c r="F97" s="2"/>
      <c r="G97" s="2"/>
      <c r="H97" s="2"/>
      <c r="I97" s="16"/>
      <c r="J97" s="16"/>
      <c r="K97" s="17"/>
      <c r="L97" s="16"/>
      <c r="M97" s="16"/>
      <c r="N97" s="17"/>
      <c r="O97" s="475" t="s">
        <v>3320</v>
      </c>
      <c r="P97" s="25" t="s">
        <v>2965</v>
      </c>
      <c r="Q97" s="38"/>
      <c r="R97" s="25"/>
      <c r="S97" s="25"/>
      <c r="T97" s="38"/>
      <c r="U97" s="25"/>
      <c r="V97" s="25"/>
      <c r="W97" s="38"/>
    </row>
    <row r="98" spans="1:23" ht="169" customHeight="1">
      <c r="A98" s="318">
        <v>3</v>
      </c>
      <c r="B98" s="477" t="s">
        <v>2285</v>
      </c>
      <c r="C98" s="476" t="s">
        <v>3021</v>
      </c>
      <c r="D98" s="476" t="s">
        <v>2286</v>
      </c>
      <c r="E98" s="16"/>
      <c r="F98" s="2"/>
      <c r="G98" s="2"/>
      <c r="H98" s="2"/>
      <c r="I98" s="16"/>
      <c r="J98" s="16"/>
      <c r="K98" s="17"/>
      <c r="L98" s="16"/>
      <c r="M98" s="16"/>
      <c r="N98" s="17"/>
      <c r="O98" s="475" t="s">
        <v>3321</v>
      </c>
      <c r="P98" s="25" t="s">
        <v>2965</v>
      </c>
      <c r="Q98" s="38"/>
      <c r="R98" s="25"/>
      <c r="S98" s="25"/>
      <c r="T98" s="38"/>
      <c r="U98" s="25"/>
      <c r="V98" s="25"/>
      <c r="W98" s="38"/>
    </row>
    <row r="99" spans="1:23" s="23" customFormat="1" ht="26">
      <c r="A99" s="52">
        <v>3</v>
      </c>
      <c r="B99" s="471" t="s">
        <v>69</v>
      </c>
      <c r="C99" s="472" t="s">
        <v>163</v>
      </c>
      <c r="D99" s="473" t="s">
        <v>2287</v>
      </c>
      <c r="E99" s="15"/>
      <c r="F99" s="15"/>
      <c r="G99" s="15"/>
      <c r="H99" s="15"/>
      <c r="I99" s="15"/>
      <c r="J99" s="15"/>
      <c r="K99" s="13"/>
      <c r="L99" s="15"/>
      <c r="M99" s="15"/>
      <c r="N99" s="13"/>
      <c r="O99" s="24"/>
      <c r="P99" s="24"/>
      <c r="Q99" s="47"/>
      <c r="R99" s="24"/>
      <c r="S99" s="24"/>
      <c r="T99" s="47"/>
      <c r="U99" s="24"/>
      <c r="V99" s="24"/>
      <c r="W99" s="47"/>
    </row>
    <row r="100" spans="1:23" ht="52.5" customHeight="1">
      <c r="A100" s="318">
        <v>3</v>
      </c>
      <c r="B100" s="477" t="s">
        <v>148</v>
      </c>
      <c r="C100" s="475" t="s">
        <v>165</v>
      </c>
      <c r="D100" s="476" t="s">
        <v>166</v>
      </c>
      <c r="E100" s="16"/>
      <c r="F100" s="2"/>
      <c r="G100" s="2"/>
      <c r="H100" s="2"/>
      <c r="I100" s="16"/>
      <c r="J100" s="16"/>
      <c r="K100" s="17"/>
      <c r="L100" s="16"/>
      <c r="M100" s="16"/>
      <c r="N100" s="17"/>
      <c r="O100" s="26" t="s">
        <v>3322</v>
      </c>
      <c r="P100" s="556" t="s">
        <v>2965</v>
      </c>
      <c r="Q100" s="38"/>
      <c r="R100" s="25"/>
      <c r="S100" s="25"/>
      <c r="T100" s="38"/>
      <c r="U100" s="25"/>
      <c r="V100" s="25"/>
      <c r="W100" s="38"/>
    </row>
    <row r="101" spans="1:23" ht="230" customHeight="1">
      <c r="A101" s="318">
        <v>3</v>
      </c>
      <c r="B101" s="477" t="s">
        <v>151</v>
      </c>
      <c r="C101" s="475" t="s">
        <v>168</v>
      </c>
      <c r="D101" s="476" t="s">
        <v>169</v>
      </c>
      <c r="E101" s="16"/>
      <c r="F101" s="2"/>
      <c r="G101" s="2"/>
      <c r="H101" s="2"/>
      <c r="I101" s="16"/>
      <c r="J101" s="16"/>
      <c r="K101" s="17"/>
      <c r="L101" s="16"/>
      <c r="M101" s="16"/>
      <c r="N101" s="17"/>
      <c r="O101" s="26" t="s">
        <v>3322</v>
      </c>
      <c r="P101" s="25" t="s">
        <v>2965</v>
      </c>
      <c r="Q101" s="38"/>
      <c r="R101" s="25"/>
      <c r="S101" s="25"/>
      <c r="T101" s="38"/>
      <c r="U101" s="25"/>
      <c r="V101" s="25"/>
      <c r="W101" s="38"/>
    </row>
    <row r="102" spans="1:23" s="23" customFormat="1" ht="65">
      <c r="A102" s="52">
        <v>3</v>
      </c>
      <c r="B102" s="471" t="s">
        <v>70</v>
      </c>
      <c r="C102" s="472" t="s">
        <v>2288</v>
      </c>
      <c r="D102" s="473" t="s">
        <v>2289</v>
      </c>
      <c r="E102" s="15"/>
      <c r="F102" s="15"/>
      <c r="G102" s="15"/>
      <c r="H102" s="15"/>
      <c r="I102" s="15"/>
      <c r="J102" s="15"/>
      <c r="K102" s="13"/>
      <c r="L102" s="15"/>
      <c r="M102" s="15"/>
      <c r="N102" s="13"/>
      <c r="O102" s="24"/>
      <c r="P102" s="24"/>
      <c r="Q102" s="47"/>
      <c r="R102" s="24"/>
      <c r="S102" s="24"/>
      <c r="T102" s="47"/>
      <c r="U102" s="24"/>
      <c r="V102" s="24"/>
      <c r="W102" s="47"/>
    </row>
    <row r="103" spans="1:23" ht="149" customHeight="1">
      <c r="A103" s="318">
        <v>3</v>
      </c>
      <c r="B103" s="477" t="s">
        <v>71</v>
      </c>
      <c r="C103" s="475" t="s">
        <v>172</v>
      </c>
      <c r="D103" s="476" t="s">
        <v>173</v>
      </c>
      <c r="E103" s="16"/>
      <c r="F103" s="2"/>
      <c r="G103" s="2"/>
      <c r="H103" s="2"/>
      <c r="I103" s="16"/>
      <c r="J103" s="16"/>
      <c r="K103" s="17"/>
      <c r="L103" s="16"/>
      <c r="M103" s="16"/>
      <c r="N103" s="17"/>
      <c r="O103" s="475" t="s">
        <v>3324</v>
      </c>
      <c r="P103" s="555" t="s">
        <v>2965</v>
      </c>
      <c r="Q103" s="38"/>
      <c r="R103" s="25"/>
      <c r="S103" s="25"/>
      <c r="T103" s="38"/>
      <c r="U103" s="25"/>
      <c r="V103" s="25"/>
      <c r="W103" s="38"/>
    </row>
    <row r="104" spans="1:23" ht="104">
      <c r="A104" s="318">
        <v>3</v>
      </c>
      <c r="B104" s="477" t="s">
        <v>160</v>
      </c>
      <c r="C104" s="475" t="s">
        <v>175</v>
      </c>
      <c r="D104" s="476" t="s">
        <v>2290</v>
      </c>
      <c r="E104" s="16"/>
      <c r="F104" s="2"/>
      <c r="G104" s="2"/>
      <c r="H104" s="2"/>
      <c r="I104" s="16"/>
      <c r="J104" s="16"/>
      <c r="K104" s="17"/>
      <c r="L104" s="16"/>
      <c r="M104" s="16"/>
      <c r="N104" s="17"/>
      <c r="O104" s="475" t="s">
        <v>3323</v>
      </c>
      <c r="P104" s="555" t="s">
        <v>2965</v>
      </c>
      <c r="Q104" s="38"/>
      <c r="R104" s="25"/>
      <c r="S104" s="25"/>
      <c r="T104" s="38"/>
      <c r="U104" s="25"/>
      <c r="V104" s="25"/>
      <c r="W104" s="38"/>
    </row>
    <row r="105" spans="1:23" s="23" customFormat="1" ht="140" customHeight="1">
      <c r="A105" s="52">
        <v>3</v>
      </c>
      <c r="B105" s="483" t="s">
        <v>72</v>
      </c>
      <c r="C105" s="480" t="s">
        <v>2291</v>
      </c>
      <c r="D105" s="481" t="s">
        <v>2292</v>
      </c>
      <c r="E105" s="15"/>
      <c r="F105" s="15"/>
      <c r="G105" s="15"/>
      <c r="H105" s="15"/>
      <c r="I105" s="15"/>
      <c r="J105" s="15"/>
      <c r="K105" s="13"/>
      <c r="L105" s="15"/>
      <c r="M105" s="15"/>
      <c r="N105" s="13"/>
      <c r="O105" s="24"/>
      <c r="P105" s="24"/>
      <c r="Q105" s="47"/>
      <c r="R105" s="24"/>
      <c r="S105" s="24"/>
      <c r="T105" s="47"/>
      <c r="U105" s="24"/>
      <c r="V105" s="24"/>
      <c r="W105" s="47"/>
    </row>
    <row r="106" spans="1:23" ht="175" customHeight="1">
      <c r="A106" s="318">
        <v>3</v>
      </c>
      <c r="B106" s="482" t="s">
        <v>73</v>
      </c>
      <c r="C106" s="476" t="s">
        <v>294</v>
      </c>
      <c r="D106" s="476" t="s">
        <v>295</v>
      </c>
      <c r="E106" s="16"/>
      <c r="F106" s="2"/>
      <c r="G106" s="2"/>
      <c r="H106" s="2"/>
      <c r="I106" s="16"/>
      <c r="J106" s="16"/>
      <c r="K106" s="17"/>
      <c r="L106" s="16"/>
      <c r="M106" s="16"/>
      <c r="N106" s="17"/>
      <c r="O106" s="475" t="s">
        <v>3341</v>
      </c>
      <c r="P106" s="556" t="s">
        <v>2965</v>
      </c>
      <c r="Q106" s="38"/>
      <c r="R106" s="25"/>
      <c r="S106" s="25"/>
      <c r="T106" s="38"/>
      <c r="U106" s="25"/>
      <c r="V106" s="25"/>
      <c r="W106" s="38"/>
    </row>
    <row r="107" spans="1:23" ht="168" customHeight="1">
      <c r="A107" s="318">
        <v>3</v>
      </c>
      <c r="B107" s="482" t="s">
        <v>74</v>
      </c>
      <c r="C107" s="476" t="s">
        <v>296</v>
      </c>
      <c r="D107" s="476" t="s">
        <v>297</v>
      </c>
      <c r="E107" s="16"/>
      <c r="F107" s="2"/>
      <c r="G107" s="2"/>
      <c r="H107" s="2"/>
      <c r="I107" s="16"/>
      <c r="J107" s="16"/>
      <c r="K107" s="17"/>
      <c r="L107" s="16"/>
      <c r="M107" s="16"/>
      <c r="N107" s="17"/>
      <c r="O107" s="475" t="s">
        <v>3342</v>
      </c>
      <c r="P107" s="556" t="s">
        <v>2965</v>
      </c>
      <c r="Q107" s="38"/>
      <c r="R107" s="25"/>
      <c r="S107" s="25"/>
      <c r="T107" s="38"/>
      <c r="U107" s="25"/>
      <c r="V107" s="25"/>
      <c r="W107" s="38"/>
    </row>
    <row r="108" spans="1:23" ht="116" customHeight="1">
      <c r="A108" s="318">
        <v>3</v>
      </c>
      <c r="B108" s="482" t="s">
        <v>2293</v>
      </c>
      <c r="C108" s="476" t="s">
        <v>298</v>
      </c>
      <c r="D108" s="476" t="s">
        <v>299</v>
      </c>
      <c r="E108" s="16"/>
      <c r="F108" s="2"/>
      <c r="G108" s="2"/>
      <c r="H108" s="2"/>
      <c r="I108" s="16"/>
      <c r="J108" s="16"/>
      <c r="K108" s="17"/>
      <c r="L108" s="16"/>
      <c r="M108" s="16"/>
      <c r="N108" s="17"/>
      <c r="O108" s="475" t="s">
        <v>3343</v>
      </c>
      <c r="P108" s="556" t="s">
        <v>2965</v>
      </c>
      <c r="Q108" s="38"/>
      <c r="R108" s="25"/>
      <c r="S108" s="25"/>
      <c r="T108" s="38"/>
      <c r="U108" s="25"/>
      <c r="V108" s="25"/>
      <c r="W108" s="38"/>
    </row>
    <row r="109" spans="1:23" ht="91" customHeight="1">
      <c r="A109" s="318">
        <v>3</v>
      </c>
      <c r="B109" s="482" t="s">
        <v>2294</v>
      </c>
      <c r="C109" s="476" t="s">
        <v>300</v>
      </c>
      <c r="D109" s="476" t="s">
        <v>301</v>
      </c>
      <c r="E109" s="16"/>
      <c r="F109" s="2"/>
      <c r="G109" s="2"/>
      <c r="H109" s="2"/>
      <c r="I109" s="16"/>
      <c r="J109" s="16"/>
      <c r="K109" s="17"/>
      <c r="L109" s="16"/>
      <c r="M109" s="16"/>
      <c r="N109" s="17"/>
      <c r="O109" s="475" t="s">
        <v>3344</v>
      </c>
      <c r="P109" s="556" t="s">
        <v>2965</v>
      </c>
      <c r="Q109" s="38"/>
      <c r="R109" s="25"/>
      <c r="S109" s="25"/>
      <c r="T109" s="38"/>
      <c r="U109" s="25"/>
      <c r="V109" s="25"/>
      <c r="W109" s="38"/>
    </row>
    <row r="110" spans="1:23" ht="86.5" customHeight="1">
      <c r="A110" s="318">
        <v>3</v>
      </c>
      <c r="B110" s="482" t="s">
        <v>2295</v>
      </c>
      <c r="C110" s="476" t="s">
        <v>302</v>
      </c>
      <c r="D110" s="476" t="s">
        <v>303</v>
      </c>
      <c r="E110" s="16"/>
      <c r="F110" s="2"/>
      <c r="G110" s="2"/>
      <c r="H110" s="2"/>
      <c r="I110" s="16"/>
      <c r="J110" s="16"/>
      <c r="K110" s="17"/>
      <c r="L110" s="16"/>
      <c r="M110" s="16"/>
      <c r="N110" s="17"/>
      <c r="O110" s="475" t="s">
        <v>3344</v>
      </c>
      <c r="P110" s="556" t="s">
        <v>2965</v>
      </c>
      <c r="Q110" s="38"/>
      <c r="R110" s="25"/>
      <c r="S110" s="25"/>
      <c r="T110" s="38"/>
      <c r="U110" s="25"/>
      <c r="V110" s="25"/>
      <c r="W110" s="38"/>
    </row>
    <row r="111" spans="1:23" ht="65">
      <c r="A111" s="318">
        <v>3</v>
      </c>
      <c r="B111" s="482" t="s">
        <v>2296</v>
      </c>
      <c r="C111" s="476" t="s">
        <v>304</v>
      </c>
      <c r="D111" s="476" t="s">
        <v>305</v>
      </c>
      <c r="E111" s="16"/>
      <c r="F111" s="2"/>
      <c r="G111" s="2"/>
      <c r="H111" s="2"/>
      <c r="I111" s="16"/>
      <c r="J111" s="16"/>
      <c r="K111" s="17"/>
      <c r="L111" s="16"/>
      <c r="M111" s="16"/>
      <c r="N111" s="17"/>
      <c r="O111" s="475" t="s">
        <v>3344</v>
      </c>
      <c r="P111" s="556" t="s">
        <v>2965</v>
      </c>
      <c r="Q111" s="38"/>
      <c r="R111" s="25"/>
      <c r="S111" s="25"/>
      <c r="T111" s="38"/>
      <c r="U111" s="25"/>
      <c r="V111" s="25"/>
      <c r="W111" s="38"/>
    </row>
    <row r="112" spans="1:23" ht="94.5" customHeight="1">
      <c r="A112" s="318">
        <v>3</v>
      </c>
      <c r="B112" s="482" t="s">
        <v>2297</v>
      </c>
      <c r="C112" s="476" t="s">
        <v>306</v>
      </c>
      <c r="D112" s="476" t="s">
        <v>307</v>
      </c>
      <c r="E112" s="16"/>
      <c r="F112" s="2"/>
      <c r="G112" s="2"/>
      <c r="H112" s="2"/>
      <c r="I112" s="16"/>
      <c r="J112" s="16"/>
      <c r="K112" s="17"/>
      <c r="L112" s="16"/>
      <c r="M112" s="16"/>
      <c r="N112" s="17"/>
      <c r="O112" s="475" t="s">
        <v>3344</v>
      </c>
      <c r="P112" s="556" t="s">
        <v>2965</v>
      </c>
      <c r="Q112" s="38"/>
      <c r="R112" s="25"/>
      <c r="S112" s="25"/>
      <c r="T112" s="38"/>
      <c r="U112" s="25"/>
      <c r="V112" s="25"/>
      <c r="W112" s="38"/>
    </row>
    <row r="113" spans="1:23" ht="81.5" customHeight="1">
      <c r="A113" s="318">
        <v>3</v>
      </c>
      <c r="B113" s="482" t="s">
        <v>2298</v>
      </c>
      <c r="C113" s="484" t="s">
        <v>308</v>
      </c>
      <c r="D113" s="476" t="s">
        <v>309</v>
      </c>
      <c r="E113" s="16"/>
      <c r="F113" s="2"/>
      <c r="G113" s="2"/>
      <c r="H113" s="2"/>
      <c r="I113" s="16"/>
      <c r="J113" s="16"/>
      <c r="K113" s="17"/>
      <c r="L113" s="16"/>
      <c r="M113" s="16"/>
      <c r="N113" s="17"/>
      <c r="O113" s="475" t="s">
        <v>3344</v>
      </c>
      <c r="P113" s="556" t="s">
        <v>2965</v>
      </c>
      <c r="Q113" s="38"/>
      <c r="R113" s="25"/>
      <c r="S113" s="25"/>
      <c r="T113" s="38"/>
      <c r="U113" s="25"/>
      <c r="V113" s="25"/>
      <c r="W113" s="38"/>
    </row>
    <row r="114" spans="1:23" s="23" customFormat="1" ht="56" customHeight="1">
      <c r="A114" s="318">
        <v>3</v>
      </c>
      <c r="B114" s="483" t="s">
        <v>75</v>
      </c>
      <c r="C114" s="472" t="s">
        <v>2299</v>
      </c>
      <c r="D114" s="473" t="s">
        <v>2300</v>
      </c>
      <c r="E114" s="15"/>
      <c r="F114" s="15"/>
      <c r="G114" s="15"/>
      <c r="H114" s="15"/>
      <c r="I114" s="15"/>
      <c r="J114" s="15"/>
      <c r="K114" s="13"/>
      <c r="L114" s="15"/>
      <c r="M114" s="15"/>
      <c r="N114" s="13"/>
      <c r="O114" s="24"/>
      <c r="P114" s="24"/>
      <c r="Q114" s="47"/>
      <c r="R114" s="24"/>
      <c r="S114" s="24"/>
      <c r="T114" s="47"/>
      <c r="U114" s="24"/>
      <c r="V114" s="24"/>
      <c r="W114" s="47"/>
    </row>
    <row r="115" spans="1:23" ht="91">
      <c r="A115" s="318">
        <v>3</v>
      </c>
      <c r="B115" s="482" t="s">
        <v>76</v>
      </c>
      <c r="C115" s="476" t="s">
        <v>310</v>
      </c>
      <c r="D115" s="476" t="s">
        <v>311</v>
      </c>
      <c r="E115" s="16"/>
      <c r="F115" s="2"/>
      <c r="G115" s="2"/>
      <c r="H115" s="2"/>
      <c r="I115" s="16"/>
      <c r="J115" s="16"/>
      <c r="K115" s="17"/>
      <c r="L115" s="16"/>
      <c r="M115" s="16"/>
      <c r="N115" s="17"/>
      <c r="O115" s="475" t="s">
        <v>3384</v>
      </c>
      <c r="P115" s="555" t="s">
        <v>2965</v>
      </c>
      <c r="Q115" s="38"/>
      <c r="R115" s="25"/>
      <c r="S115" s="25"/>
      <c r="T115" s="38"/>
      <c r="U115" s="25"/>
      <c r="V115" s="25"/>
      <c r="W115" s="38"/>
    </row>
    <row r="116" spans="1:23" ht="143.5" customHeight="1">
      <c r="A116" s="318">
        <v>3</v>
      </c>
      <c r="B116" s="482" t="s">
        <v>77</v>
      </c>
      <c r="C116" s="477" t="s">
        <v>312</v>
      </c>
      <c r="D116" s="482" t="s">
        <v>313</v>
      </c>
      <c r="E116" s="16"/>
      <c r="F116" s="2"/>
      <c r="G116" s="2"/>
      <c r="H116" s="2"/>
      <c r="I116" s="16"/>
      <c r="J116" s="16"/>
      <c r="K116" s="17"/>
      <c r="L116" s="16"/>
      <c r="M116" s="16"/>
      <c r="N116" s="17"/>
      <c r="O116" s="475" t="s">
        <v>3385</v>
      </c>
      <c r="P116" s="555" t="s">
        <v>2965</v>
      </c>
      <c r="Q116" s="38"/>
      <c r="R116" s="25"/>
      <c r="S116" s="25"/>
      <c r="T116" s="38"/>
      <c r="U116" s="25"/>
      <c r="V116" s="25"/>
      <c r="W116" s="38"/>
    </row>
    <row r="117" spans="1:23" ht="127" customHeight="1">
      <c r="A117" s="318">
        <v>3</v>
      </c>
      <c r="B117" s="482" t="s">
        <v>2301</v>
      </c>
      <c r="C117" s="477" t="s">
        <v>314</v>
      </c>
      <c r="D117" s="482" t="s">
        <v>315</v>
      </c>
      <c r="E117" s="16"/>
      <c r="F117" s="2"/>
      <c r="G117" s="2"/>
      <c r="H117" s="2"/>
      <c r="I117" s="16"/>
      <c r="J117" s="16"/>
      <c r="K117" s="17"/>
      <c r="L117" s="16"/>
      <c r="M117" s="16"/>
      <c r="N117" s="17"/>
      <c r="O117" s="475" t="s">
        <v>3345</v>
      </c>
      <c r="P117" s="555" t="s">
        <v>2965</v>
      </c>
      <c r="Q117" s="38"/>
      <c r="R117" s="25"/>
      <c r="S117" s="25"/>
      <c r="T117" s="38"/>
      <c r="U117" s="25"/>
      <c r="V117" s="25"/>
      <c r="W117" s="38"/>
    </row>
    <row r="118" spans="1:23" s="23" customFormat="1" ht="104">
      <c r="A118" s="318">
        <v>3</v>
      </c>
      <c r="B118" s="480" t="s">
        <v>78</v>
      </c>
      <c r="C118" s="472" t="s">
        <v>2302</v>
      </c>
      <c r="D118" s="473" t="s">
        <v>2303</v>
      </c>
      <c r="E118" s="15"/>
      <c r="F118" s="15"/>
      <c r="G118" s="15"/>
      <c r="H118" s="15"/>
      <c r="I118" s="15"/>
      <c r="J118" s="15"/>
      <c r="K118" s="13"/>
      <c r="L118" s="15"/>
      <c r="M118" s="15"/>
      <c r="N118" s="13"/>
      <c r="O118" s="24"/>
      <c r="P118" s="24"/>
      <c r="Q118" s="47"/>
      <c r="R118" s="24"/>
      <c r="S118" s="24"/>
      <c r="T118" s="47"/>
      <c r="U118" s="24"/>
      <c r="V118" s="24"/>
      <c r="W118" s="47"/>
    </row>
    <row r="119" spans="1:23" ht="130">
      <c r="A119" s="318">
        <v>3</v>
      </c>
      <c r="B119" s="477" t="s">
        <v>164</v>
      </c>
      <c r="C119" s="475" t="s">
        <v>316</v>
      </c>
      <c r="D119" s="476" t="s">
        <v>317</v>
      </c>
      <c r="E119" s="16"/>
      <c r="F119" s="2"/>
      <c r="G119" s="2"/>
      <c r="H119" s="2"/>
      <c r="I119" s="16"/>
      <c r="J119" s="16"/>
      <c r="K119" s="17"/>
      <c r="L119" s="16"/>
      <c r="M119" s="16"/>
      <c r="N119" s="17"/>
      <c r="O119" s="475" t="s">
        <v>3346</v>
      </c>
      <c r="P119" s="555" t="s">
        <v>2965</v>
      </c>
      <c r="Q119" s="38"/>
      <c r="R119" s="25"/>
      <c r="S119" s="25"/>
      <c r="T119" s="38"/>
      <c r="U119" s="25"/>
      <c r="V119" s="25"/>
      <c r="W119" s="38"/>
    </row>
    <row r="120" spans="1:23" ht="64" customHeight="1">
      <c r="A120" s="318">
        <v>3</v>
      </c>
      <c r="B120" s="477" t="s">
        <v>167</v>
      </c>
      <c r="C120" s="475" t="s">
        <v>318</v>
      </c>
      <c r="D120" s="476" t="s">
        <v>319</v>
      </c>
      <c r="E120" s="16"/>
      <c r="F120" s="2"/>
      <c r="G120" s="2"/>
      <c r="H120" s="2"/>
      <c r="I120" s="16"/>
      <c r="J120" s="16"/>
      <c r="K120" s="17"/>
      <c r="L120" s="16"/>
      <c r="M120" s="16"/>
      <c r="N120" s="17"/>
      <c r="O120" s="475" t="s">
        <v>3346</v>
      </c>
      <c r="P120" s="25" t="s">
        <v>2965</v>
      </c>
      <c r="Q120" s="38"/>
      <c r="R120" s="25"/>
      <c r="S120" s="25"/>
      <c r="T120" s="38"/>
      <c r="U120" s="25"/>
      <c r="V120" s="25"/>
      <c r="W120" s="38"/>
    </row>
    <row r="121" spans="1:23" ht="65">
      <c r="A121" s="318">
        <v>3</v>
      </c>
      <c r="B121" s="477" t="s">
        <v>2304</v>
      </c>
      <c r="C121" s="475" t="s">
        <v>320</v>
      </c>
      <c r="D121" s="476" t="s">
        <v>321</v>
      </c>
      <c r="E121" s="16"/>
      <c r="F121" s="2"/>
      <c r="G121" s="2"/>
      <c r="H121" s="2"/>
      <c r="I121" s="16"/>
      <c r="J121" s="16"/>
      <c r="K121" s="17"/>
      <c r="L121" s="16"/>
      <c r="M121" s="16"/>
      <c r="N121" s="17"/>
      <c r="O121" s="475" t="s">
        <v>3346</v>
      </c>
      <c r="P121" s="25" t="s">
        <v>2965</v>
      </c>
      <c r="Q121" s="38"/>
      <c r="R121" s="25"/>
      <c r="S121" s="25"/>
      <c r="T121" s="38"/>
      <c r="U121" s="25"/>
      <c r="V121" s="25"/>
      <c r="W121" s="38"/>
    </row>
    <row r="122" spans="1:23" ht="39">
      <c r="A122" s="318">
        <v>3</v>
      </c>
      <c r="B122" s="477" t="s">
        <v>2305</v>
      </c>
      <c r="C122" s="475" t="s">
        <v>322</v>
      </c>
      <c r="D122" s="476" t="s">
        <v>323</v>
      </c>
      <c r="E122" s="16"/>
      <c r="F122" s="2"/>
      <c r="G122" s="2"/>
      <c r="H122" s="2"/>
      <c r="I122" s="16"/>
      <c r="J122" s="16"/>
      <c r="K122" s="17"/>
      <c r="L122" s="16"/>
      <c r="M122" s="16"/>
      <c r="N122" s="17"/>
      <c r="O122" s="475" t="s">
        <v>3346</v>
      </c>
      <c r="P122" s="25" t="s">
        <v>2965</v>
      </c>
      <c r="Q122" s="38"/>
      <c r="R122" s="25"/>
      <c r="S122" s="25"/>
      <c r="T122" s="38"/>
      <c r="U122" s="25"/>
      <c r="V122" s="25"/>
      <c r="W122" s="38"/>
    </row>
    <row r="123" spans="1:23" ht="137" customHeight="1">
      <c r="A123" s="318">
        <v>3</v>
      </c>
      <c r="B123" s="477" t="s">
        <v>2306</v>
      </c>
      <c r="C123" s="475" t="s">
        <v>324</v>
      </c>
      <c r="D123" s="476" t="s">
        <v>325</v>
      </c>
      <c r="E123" s="16"/>
      <c r="F123" s="2"/>
      <c r="G123" s="2"/>
      <c r="H123" s="2"/>
      <c r="I123" s="16"/>
      <c r="J123" s="16"/>
      <c r="K123" s="17"/>
      <c r="L123" s="16"/>
      <c r="M123" s="16"/>
      <c r="N123" s="17"/>
      <c r="O123" s="475" t="s">
        <v>3346</v>
      </c>
      <c r="P123" s="25" t="s">
        <v>2965</v>
      </c>
      <c r="Q123" s="38"/>
      <c r="R123" s="25"/>
      <c r="S123" s="25"/>
      <c r="T123" s="38"/>
      <c r="U123" s="25"/>
      <c r="V123" s="25"/>
      <c r="W123" s="38"/>
    </row>
    <row r="124" spans="1:23" ht="62" customHeight="1">
      <c r="A124" s="318">
        <v>3</v>
      </c>
      <c r="B124" s="477" t="s">
        <v>2307</v>
      </c>
      <c r="C124" s="475" t="s">
        <v>326</v>
      </c>
      <c r="D124" s="476" t="s">
        <v>327</v>
      </c>
      <c r="E124" s="16"/>
      <c r="F124" s="2"/>
      <c r="G124" s="2"/>
      <c r="H124" s="2"/>
      <c r="I124" s="16"/>
      <c r="J124" s="16"/>
      <c r="K124" s="17"/>
      <c r="L124" s="16"/>
      <c r="M124" s="16"/>
      <c r="N124" s="17"/>
      <c r="O124" s="475" t="s">
        <v>3346</v>
      </c>
      <c r="P124" s="25" t="s">
        <v>2965</v>
      </c>
      <c r="Q124" s="38"/>
      <c r="R124" s="25"/>
      <c r="S124" s="25"/>
      <c r="T124" s="38"/>
      <c r="U124" s="25"/>
      <c r="V124" s="25"/>
      <c r="W124" s="38"/>
    </row>
    <row r="125" spans="1:23" ht="62" customHeight="1">
      <c r="A125" s="318">
        <v>3</v>
      </c>
      <c r="B125" s="477" t="s">
        <v>2308</v>
      </c>
      <c r="C125" s="475" t="s">
        <v>328</v>
      </c>
      <c r="D125" s="476" t="s">
        <v>329</v>
      </c>
      <c r="E125" s="16"/>
      <c r="F125" s="2"/>
      <c r="G125" s="2"/>
      <c r="H125" s="2"/>
      <c r="I125" s="16"/>
      <c r="J125" s="16"/>
      <c r="K125" s="17"/>
      <c r="L125" s="16"/>
      <c r="M125" s="16"/>
      <c r="N125" s="17"/>
      <c r="O125" s="475" t="s">
        <v>3346</v>
      </c>
      <c r="P125" s="25" t="s">
        <v>2965</v>
      </c>
      <c r="Q125" s="38"/>
      <c r="R125" s="25"/>
      <c r="S125" s="25"/>
      <c r="T125" s="38"/>
      <c r="U125" s="25"/>
      <c r="V125" s="25"/>
      <c r="W125" s="38"/>
    </row>
    <row r="126" spans="1:23" ht="80.5" customHeight="1">
      <c r="A126" s="318">
        <v>3</v>
      </c>
      <c r="B126" s="477" t="s">
        <v>2309</v>
      </c>
      <c r="C126" s="475" t="s">
        <v>330</v>
      </c>
      <c r="D126" s="476" t="s">
        <v>331</v>
      </c>
      <c r="E126" s="16"/>
      <c r="F126" s="2"/>
      <c r="G126" s="2"/>
      <c r="H126" s="2"/>
      <c r="I126" s="16"/>
      <c r="J126" s="16"/>
      <c r="K126" s="17"/>
      <c r="L126" s="16"/>
      <c r="M126" s="16"/>
      <c r="N126" s="17"/>
      <c r="O126" s="475" t="s">
        <v>3346</v>
      </c>
      <c r="P126" s="25" t="s">
        <v>2965</v>
      </c>
      <c r="Q126" s="38"/>
      <c r="R126" s="25"/>
      <c r="S126" s="25"/>
      <c r="T126" s="38"/>
      <c r="U126" s="25"/>
      <c r="V126" s="25"/>
      <c r="W126" s="38"/>
    </row>
    <row r="127" spans="1:23" s="23" customFormat="1" ht="95" customHeight="1">
      <c r="A127" s="318">
        <v>3</v>
      </c>
      <c r="B127" s="471" t="s">
        <v>170</v>
      </c>
      <c r="C127" s="472" t="s">
        <v>2310</v>
      </c>
      <c r="D127" s="473" t="s">
        <v>2311</v>
      </c>
      <c r="E127" s="15"/>
      <c r="F127" s="15"/>
      <c r="G127" s="15"/>
      <c r="H127" s="15"/>
      <c r="I127" s="15"/>
      <c r="J127" s="15"/>
      <c r="K127" s="13"/>
      <c r="L127" s="15"/>
      <c r="M127" s="15"/>
      <c r="N127" s="13"/>
      <c r="O127" s="24"/>
      <c r="P127" s="24"/>
      <c r="Q127" s="47"/>
      <c r="R127" s="24"/>
      <c r="S127" s="24"/>
      <c r="T127" s="47"/>
      <c r="U127" s="24"/>
      <c r="V127" s="24"/>
      <c r="W127" s="47"/>
    </row>
    <row r="128" spans="1:23" ht="178.5" customHeight="1">
      <c r="A128" s="318">
        <v>3</v>
      </c>
      <c r="B128" s="477" t="s">
        <v>171</v>
      </c>
      <c r="C128" s="475" t="s">
        <v>332</v>
      </c>
      <c r="D128" s="476" t="s">
        <v>333</v>
      </c>
      <c r="E128" s="16"/>
      <c r="F128" s="2"/>
      <c r="G128" s="2"/>
      <c r="H128" s="2"/>
      <c r="I128" s="16"/>
      <c r="J128" s="16"/>
      <c r="K128" s="17"/>
      <c r="L128" s="16"/>
      <c r="M128" s="16"/>
      <c r="N128" s="17"/>
      <c r="O128" s="475" t="s">
        <v>3347</v>
      </c>
      <c r="P128" s="25" t="s">
        <v>2965</v>
      </c>
      <c r="Q128" s="38"/>
      <c r="R128" s="25"/>
      <c r="S128" s="25"/>
      <c r="T128" s="38"/>
      <c r="U128" s="25"/>
      <c r="V128" s="25"/>
      <c r="W128" s="38"/>
    </row>
    <row r="129" spans="1:23" ht="55" customHeight="1">
      <c r="A129" s="318">
        <v>3</v>
      </c>
      <c r="B129" s="477" t="s">
        <v>174</v>
      </c>
      <c r="C129" s="475" t="s">
        <v>334</v>
      </c>
      <c r="D129" s="476" t="s">
        <v>335</v>
      </c>
      <c r="E129" s="16"/>
      <c r="F129" s="2"/>
      <c r="G129" s="2"/>
      <c r="H129" s="2"/>
      <c r="I129" s="16"/>
      <c r="J129" s="16"/>
      <c r="K129" s="17"/>
      <c r="L129" s="16"/>
      <c r="M129" s="16"/>
      <c r="N129" s="17"/>
      <c r="O129" s="25" t="s">
        <v>3348</v>
      </c>
      <c r="P129" s="25" t="s">
        <v>2965</v>
      </c>
      <c r="Q129" s="38"/>
      <c r="R129" s="25"/>
      <c r="S129" s="25"/>
      <c r="T129" s="38"/>
      <c r="U129" s="25"/>
      <c r="V129" s="25"/>
      <c r="W129" s="38"/>
    </row>
    <row r="130" spans="1:23" ht="55" customHeight="1">
      <c r="A130" s="318">
        <v>3</v>
      </c>
      <c r="B130" s="477" t="s">
        <v>2312</v>
      </c>
      <c r="C130" s="475" t="s">
        <v>336</v>
      </c>
      <c r="D130" s="476" t="s">
        <v>337</v>
      </c>
      <c r="E130" s="16"/>
      <c r="F130" s="2"/>
      <c r="G130" s="2"/>
      <c r="H130" s="2"/>
      <c r="I130" s="16"/>
      <c r="J130" s="16"/>
      <c r="K130" s="17"/>
      <c r="L130" s="16"/>
      <c r="M130" s="16"/>
      <c r="N130" s="17"/>
      <c r="O130" s="25" t="s">
        <v>3351</v>
      </c>
      <c r="P130" s="25" t="s">
        <v>2965</v>
      </c>
      <c r="Q130" s="38"/>
      <c r="R130" s="25"/>
      <c r="S130" s="25"/>
      <c r="T130" s="38"/>
      <c r="U130" s="25"/>
      <c r="V130" s="25"/>
      <c r="W130" s="38"/>
    </row>
    <row r="131" spans="1:23" ht="40" customHeight="1">
      <c r="A131" s="318">
        <v>3</v>
      </c>
      <c r="B131" s="477" t="s">
        <v>2313</v>
      </c>
      <c r="C131" s="475" t="s">
        <v>338</v>
      </c>
      <c r="D131" s="476" t="s">
        <v>339</v>
      </c>
      <c r="E131" s="16"/>
      <c r="F131" s="2"/>
      <c r="G131" s="2"/>
      <c r="H131" s="2"/>
      <c r="I131" s="16"/>
      <c r="J131" s="16"/>
      <c r="K131" s="17"/>
      <c r="L131" s="16"/>
      <c r="M131" s="16"/>
      <c r="N131" s="17"/>
      <c r="O131" s="25" t="s">
        <v>3350</v>
      </c>
      <c r="P131" s="25" t="s">
        <v>2965</v>
      </c>
      <c r="Q131" s="38"/>
      <c r="R131" s="25"/>
      <c r="S131" s="25"/>
      <c r="T131" s="38"/>
      <c r="U131" s="25"/>
      <c r="V131" s="25"/>
      <c r="W131" s="38"/>
    </row>
    <row r="132" spans="1:23" ht="181" customHeight="1">
      <c r="A132" s="318">
        <v>3</v>
      </c>
      <c r="B132" s="477" t="s">
        <v>2314</v>
      </c>
      <c r="C132" s="475" t="s">
        <v>3022</v>
      </c>
      <c r="D132" s="476" t="s">
        <v>2315</v>
      </c>
      <c r="E132" s="16"/>
      <c r="F132" s="2"/>
      <c r="G132" s="2"/>
      <c r="H132" s="2"/>
      <c r="I132" s="16"/>
      <c r="J132" s="16"/>
      <c r="K132" s="17"/>
      <c r="L132" s="16"/>
      <c r="M132" s="16"/>
      <c r="N132" s="17"/>
      <c r="O132" s="475" t="s">
        <v>3349</v>
      </c>
      <c r="P132" s="555" t="s">
        <v>2965</v>
      </c>
      <c r="Q132" s="38"/>
      <c r="R132" s="25"/>
      <c r="S132" s="25"/>
      <c r="T132" s="38"/>
      <c r="U132" s="25"/>
      <c r="V132" s="25"/>
      <c r="W132" s="38"/>
    </row>
    <row r="133" spans="1:23" s="23" customFormat="1" ht="266" customHeight="1">
      <c r="A133" s="52">
        <v>4</v>
      </c>
      <c r="B133" s="471">
        <v>4</v>
      </c>
      <c r="C133" s="472" t="s">
        <v>3023</v>
      </c>
      <c r="D133" s="473" t="s">
        <v>2316</v>
      </c>
      <c r="E133" s="15"/>
      <c r="F133" s="15"/>
      <c r="G133" s="15"/>
      <c r="H133" s="15"/>
      <c r="I133" s="15"/>
      <c r="J133" s="15"/>
      <c r="K133" s="13"/>
      <c r="L133" s="15"/>
      <c r="M133" s="15"/>
      <c r="N133" s="13"/>
      <c r="O133" s="24"/>
      <c r="P133" s="24"/>
      <c r="Q133" s="47"/>
      <c r="R133" s="24"/>
      <c r="S133" s="24"/>
      <c r="T133" s="47"/>
      <c r="U133" s="24"/>
      <c r="V133" s="24"/>
      <c r="W133" s="47"/>
    </row>
    <row r="134" spans="1:23" s="23" customFormat="1" ht="273">
      <c r="A134" s="52">
        <v>4</v>
      </c>
      <c r="B134" s="471" t="s">
        <v>22</v>
      </c>
      <c r="C134" s="472" t="s">
        <v>3024</v>
      </c>
      <c r="D134" s="473" t="s">
        <v>2317</v>
      </c>
      <c r="E134" s="15"/>
      <c r="F134" s="15"/>
      <c r="G134" s="15"/>
      <c r="H134" s="15"/>
      <c r="I134" s="15"/>
      <c r="J134" s="15"/>
      <c r="K134" s="13"/>
      <c r="L134" s="15"/>
      <c r="M134" s="15"/>
      <c r="N134" s="13"/>
      <c r="O134" s="24"/>
      <c r="P134" s="24"/>
      <c r="Q134" s="47"/>
      <c r="R134" s="24"/>
      <c r="S134" s="24"/>
      <c r="T134" s="47"/>
      <c r="U134" s="24"/>
      <c r="V134" s="24"/>
      <c r="W134" s="47"/>
    </row>
    <row r="135" spans="1:23" ht="52.5" customHeight="1">
      <c r="A135" s="318">
        <v>4</v>
      </c>
      <c r="B135" s="485" t="s">
        <v>23</v>
      </c>
      <c r="C135" s="475" t="s">
        <v>2318</v>
      </c>
      <c r="D135" s="476" t="s">
        <v>2319</v>
      </c>
      <c r="E135" s="16"/>
      <c r="F135" s="2"/>
      <c r="G135" s="2"/>
      <c r="H135" s="2"/>
      <c r="I135" s="16"/>
      <c r="J135" s="16"/>
      <c r="K135" s="17"/>
      <c r="L135" s="16"/>
      <c r="M135" s="16"/>
      <c r="N135" s="17"/>
      <c r="O135" s="25"/>
      <c r="P135" s="25"/>
      <c r="Q135" s="38"/>
      <c r="R135" s="25"/>
      <c r="S135" s="25"/>
      <c r="T135" s="38"/>
      <c r="U135" s="25"/>
      <c r="V135" s="25"/>
      <c r="W135" s="38"/>
    </row>
    <row r="136" spans="1:23" ht="143">
      <c r="A136" s="318">
        <v>4</v>
      </c>
      <c r="B136" s="485" t="s">
        <v>177</v>
      </c>
      <c r="C136" s="475" t="s">
        <v>178</v>
      </c>
      <c r="D136" s="476" t="s">
        <v>2320</v>
      </c>
      <c r="E136" s="16"/>
      <c r="F136" s="2"/>
      <c r="G136" s="2"/>
      <c r="H136" s="2"/>
      <c r="I136" s="16"/>
      <c r="J136" s="16"/>
      <c r="K136" s="17"/>
      <c r="L136" s="16"/>
      <c r="M136" s="16"/>
      <c r="N136" s="17"/>
      <c r="O136" s="25"/>
      <c r="P136" s="25"/>
      <c r="Q136" s="38"/>
      <c r="R136" s="25"/>
      <c r="S136" s="25"/>
      <c r="T136" s="38"/>
      <c r="U136" s="25"/>
      <c r="V136" s="25"/>
      <c r="W136" s="38"/>
    </row>
    <row r="137" spans="1:23" ht="65">
      <c r="A137" s="318">
        <v>4</v>
      </c>
      <c r="B137" s="485" t="s">
        <v>179</v>
      </c>
      <c r="C137" s="475" t="s">
        <v>180</v>
      </c>
      <c r="D137" s="476" t="s">
        <v>181</v>
      </c>
      <c r="E137" s="16"/>
      <c r="F137" s="2"/>
      <c r="G137" s="2"/>
      <c r="H137" s="2"/>
      <c r="I137" s="16"/>
      <c r="J137" s="16"/>
      <c r="K137" s="17"/>
      <c r="L137" s="16"/>
      <c r="M137" s="16"/>
      <c r="N137" s="17"/>
      <c r="O137" s="25"/>
      <c r="P137" s="25"/>
      <c r="Q137" s="38"/>
      <c r="R137" s="25"/>
      <c r="S137" s="25"/>
      <c r="T137" s="38"/>
      <c r="U137" s="25"/>
      <c r="V137" s="25"/>
      <c r="W137" s="38"/>
    </row>
    <row r="138" spans="1:23" s="23" customFormat="1" ht="169">
      <c r="A138" s="52">
        <v>4</v>
      </c>
      <c r="B138" s="471" t="s">
        <v>24</v>
      </c>
      <c r="C138" s="472" t="s">
        <v>2321</v>
      </c>
      <c r="D138" s="473" t="s">
        <v>2322</v>
      </c>
      <c r="E138" s="15"/>
      <c r="F138" s="15"/>
      <c r="G138" s="15"/>
      <c r="H138" s="15"/>
      <c r="I138" s="15"/>
      <c r="J138" s="15"/>
      <c r="K138" s="13"/>
      <c r="L138" s="15"/>
      <c r="M138" s="15"/>
      <c r="N138" s="13"/>
      <c r="O138" s="24"/>
      <c r="P138" s="24"/>
      <c r="Q138" s="47"/>
      <c r="R138" s="24"/>
      <c r="S138" s="24"/>
      <c r="T138" s="47"/>
      <c r="U138" s="24"/>
      <c r="V138" s="24"/>
      <c r="W138" s="47"/>
    </row>
    <row r="139" spans="1:23" ht="47.15" customHeight="1">
      <c r="A139" s="318">
        <v>4</v>
      </c>
      <c r="B139" s="485" t="s">
        <v>25</v>
      </c>
      <c r="C139" s="475" t="s">
        <v>182</v>
      </c>
      <c r="D139" s="476" t="s">
        <v>183</v>
      </c>
      <c r="E139" s="16"/>
      <c r="F139" s="2"/>
      <c r="G139" s="2"/>
      <c r="H139" s="2"/>
      <c r="I139" s="16"/>
      <c r="J139" s="16"/>
      <c r="K139" s="17"/>
      <c r="L139" s="16"/>
      <c r="M139" s="16"/>
      <c r="N139" s="17"/>
      <c r="O139" s="25"/>
      <c r="P139" s="25"/>
      <c r="Q139" s="38"/>
      <c r="R139" s="25"/>
      <c r="S139" s="25"/>
      <c r="T139" s="38"/>
      <c r="U139" s="25"/>
      <c r="V139" s="25"/>
      <c r="W139" s="38"/>
    </row>
    <row r="140" spans="1:23" ht="40" customHeight="1">
      <c r="A140" s="318">
        <v>4</v>
      </c>
      <c r="B140" s="485" t="s">
        <v>26</v>
      </c>
      <c r="C140" s="475" t="s">
        <v>184</v>
      </c>
      <c r="D140" s="476" t="s">
        <v>185</v>
      </c>
      <c r="E140" s="16"/>
      <c r="F140" s="2"/>
      <c r="G140" s="2"/>
      <c r="H140" s="2"/>
      <c r="I140" s="16"/>
      <c r="J140" s="16"/>
      <c r="K140" s="17"/>
      <c r="L140" s="16"/>
      <c r="M140" s="16"/>
      <c r="N140" s="17"/>
      <c r="O140" s="25"/>
      <c r="P140" s="25"/>
      <c r="Q140" s="38"/>
      <c r="R140" s="25"/>
      <c r="S140" s="25"/>
      <c r="T140" s="38"/>
      <c r="U140" s="25"/>
      <c r="V140" s="25"/>
      <c r="W140" s="38"/>
    </row>
    <row r="141" spans="1:23" s="23" customFormat="1" ht="143">
      <c r="A141" s="52">
        <v>4</v>
      </c>
      <c r="B141" s="471" t="s">
        <v>27</v>
      </c>
      <c r="C141" s="472" t="s">
        <v>2323</v>
      </c>
      <c r="D141" s="473" t="s">
        <v>2324</v>
      </c>
      <c r="E141" s="15"/>
      <c r="F141" s="15"/>
      <c r="G141" s="15"/>
      <c r="H141" s="15"/>
      <c r="I141" s="15"/>
      <c r="J141" s="15"/>
      <c r="K141" s="13"/>
      <c r="L141" s="15"/>
      <c r="M141" s="15"/>
      <c r="N141" s="13"/>
      <c r="O141" s="24"/>
      <c r="P141" s="24"/>
      <c r="Q141" s="47"/>
      <c r="R141" s="24"/>
      <c r="S141" s="24"/>
      <c r="T141" s="47"/>
      <c r="U141" s="24"/>
      <c r="V141" s="24"/>
      <c r="W141" s="47"/>
    </row>
    <row r="142" spans="1:23" ht="44.15" customHeight="1">
      <c r="A142" s="318">
        <v>4</v>
      </c>
      <c r="B142" s="477" t="s">
        <v>79</v>
      </c>
      <c r="C142" s="475" t="s">
        <v>186</v>
      </c>
      <c r="D142" s="476" t="s">
        <v>187</v>
      </c>
      <c r="E142" s="16"/>
      <c r="F142" s="2"/>
      <c r="G142" s="2"/>
      <c r="H142" s="2"/>
      <c r="I142" s="16"/>
      <c r="J142" s="16"/>
      <c r="K142" s="17"/>
      <c r="L142" s="16"/>
      <c r="M142" s="16"/>
      <c r="N142" s="17"/>
      <c r="O142" s="25"/>
      <c r="P142" s="25"/>
      <c r="Q142" s="38"/>
      <c r="R142" s="25"/>
      <c r="S142" s="25"/>
      <c r="T142" s="38"/>
      <c r="U142" s="25"/>
      <c r="V142" s="25"/>
      <c r="W142" s="38"/>
    </row>
    <row r="143" spans="1:23" ht="63.65" customHeight="1">
      <c r="A143" s="318">
        <v>4</v>
      </c>
      <c r="B143" s="477" t="s">
        <v>188</v>
      </c>
      <c r="C143" s="475" t="s">
        <v>3025</v>
      </c>
      <c r="D143" s="476" t="s">
        <v>2325</v>
      </c>
      <c r="E143" s="16"/>
      <c r="F143" s="2"/>
      <c r="G143" s="2"/>
      <c r="H143" s="2"/>
      <c r="I143" s="16"/>
      <c r="J143" s="16"/>
      <c r="K143" s="17"/>
      <c r="L143" s="16"/>
      <c r="M143" s="16"/>
      <c r="N143" s="17"/>
      <c r="O143" s="25"/>
      <c r="P143" s="25"/>
      <c r="Q143" s="38"/>
      <c r="R143" s="25"/>
      <c r="S143" s="25"/>
      <c r="T143" s="38"/>
      <c r="U143" s="25"/>
      <c r="V143" s="25"/>
      <c r="W143" s="38"/>
    </row>
    <row r="144" spans="1:23" s="23" customFormat="1" ht="39">
      <c r="A144" s="52">
        <v>4</v>
      </c>
      <c r="B144" s="471" t="s">
        <v>28</v>
      </c>
      <c r="C144" s="472" t="s">
        <v>2326</v>
      </c>
      <c r="D144" s="473" t="s">
        <v>2327</v>
      </c>
      <c r="E144" s="15"/>
      <c r="F144" s="15"/>
      <c r="G144" s="15"/>
      <c r="H144" s="15"/>
      <c r="I144" s="15"/>
      <c r="J144" s="15"/>
      <c r="K144" s="13"/>
      <c r="L144" s="15"/>
      <c r="M144" s="15"/>
      <c r="N144" s="13"/>
      <c r="O144" s="24"/>
      <c r="P144" s="24"/>
      <c r="Q144" s="47"/>
      <c r="R144" s="24"/>
      <c r="S144" s="24"/>
      <c r="T144" s="47"/>
      <c r="U144" s="24"/>
      <c r="V144" s="24"/>
      <c r="W144" s="47"/>
    </row>
    <row r="145" spans="1:23" ht="176.5" customHeight="1">
      <c r="A145" s="318">
        <v>4</v>
      </c>
      <c r="B145" s="477" t="s">
        <v>29</v>
      </c>
      <c r="C145" s="475" t="s">
        <v>3026</v>
      </c>
      <c r="D145" s="476" t="s">
        <v>2328</v>
      </c>
      <c r="E145" s="16"/>
      <c r="F145" s="2"/>
      <c r="G145" s="2"/>
      <c r="H145" s="2"/>
      <c r="I145" s="16"/>
      <c r="J145" s="16"/>
      <c r="K145" s="17"/>
      <c r="L145" s="16"/>
      <c r="M145" s="16"/>
      <c r="N145" s="17"/>
      <c r="O145" s="25"/>
      <c r="P145" s="25"/>
      <c r="Q145" s="38"/>
      <c r="R145" s="25"/>
      <c r="S145" s="25"/>
      <c r="T145" s="38"/>
      <c r="U145" s="25"/>
      <c r="V145" s="25"/>
      <c r="W145" s="38"/>
    </row>
    <row r="146" spans="1:23" ht="45.65" customHeight="1">
      <c r="A146" s="318">
        <v>4</v>
      </c>
      <c r="B146" s="477" t="s">
        <v>189</v>
      </c>
      <c r="C146" s="475" t="s">
        <v>190</v>
      </c>
      <c r="D146" s="476" t="s">
        <v>191</v>
      </c>
      <c r="E146" s="16"/>
      <c r="F146" s="2"/>
      <c r="G146" s="2"/>
      <c r="H146" s="2"/>
      <c r="I146" s="16"/>
      <c r="J146" s="16"/>
      <c r="K146" s="17"/>
      <c r="L146" s="16"/>
      <c r="M146" s="16"/>
      <c r="N146" s="17"/>
      <c r="O146" s="25"/>
      <c r="P146" s="25"/>
      <c r="Q146" s="38"/>
      <c r="R146" s="25"/>
      <c r="S146" s="25"/>
      <c r="T146" s="38"/>
      <c r="U146" s="25"/>
      <c r="V146" s="25"/>
      <c r="W146" s="38"/>
    </row>
    <row r="147" spans="1:23" ht="45.65" customHeight="1">
      <c r="A147" s="318">
        <v>4</v>
      </c>
      <c r="B147" s="477" t="s">
        <v>192</v>
      </c>
      <c r="C147" s="475" t="s">
        <v>193</v>
      </c>
      <c r="D147" s="476" t="s">
        <v>194</v>
      </c>
      <c r="E147" s="16"/>
      <c r="F147" s="2"/>
      <c r="G147" s="2"/>
      <c r="H147" s="2"/>
      <c r="I147" s="16"/>
      <c r="J147" s="16"/>
      <c r="K147" s="17"/>
      <c r="L147" s="16"/>
      <c r="M147" s="16"/>
      <c r="N147" s="17"/>
      <c r="O147" s="25"/>
      <c r="P147" s="25"/>
      <c r="Q147" s="38"/>
      <c r="R147" s="25"/>
      <c r="S147" s="25"/>
      <c r="T147" s="38"/>
      <c r="U147" s="25"/>
      <c r="V147" s="25"/>
      <c r="W147" s="38"/>
    </row>
    <row r="148" spans="1:23" s="23" customFormat="1" ht="65">
      <c r="A148" s="52">
        <v>4</v>
      </c>
      <c r="B148" s="471" t="s">
        <v>30</v>
      </c>
      <c r="C148" s="472" t="s">
        <v>2329</v>
      </c>
      <c r="D148" s="473" t="s">
        <v>2330</v>
      </c>
      <c r="E148" s="15"/>
      <c r="F148" s="15"/>
      <c r="G148" s="15"/>
      <c r="H148" s="15"/>
      <c r="I148" s="15"/>
      <c r="J148" s="15"/>
      <c r="K148" s="13"/>
      <c r="L148" s="15"/>
      <c r="M148" s="15"/>
      <c r="N148" s="13"/>
      <c r="O148" s="24"/>
      <c r="P148" s="24"/>
      <c r="Q148" s="47"/>
      <c r="R148" s="24"/>
      <c r="S148" s="24"/>
      <c r="T148" s="47"/>
      <c r="U148" s="24"/>
      <c r="V148" s="24"/>
      <c r="W148" s="47"/>
    </row>
    <row r="149" spans="1:23" ht="46.5" customHeight="1">
      <c r="A149" s="318">
        <v>4</v>
      </c>
      <c r="B149" s="477" t="s">
        <v>31</v>
      </c>
      <c r="C149" s="475" t="s">
        <v>195</v>
      </c>
      <c r="D149" s="476" t="s">
        <v>196</v>
      </c>
      <c r="E149" s="16"/>
      <c r="F149" s="2"/>
      <c r="G149" s="2"/>
      <c r="H149" s="2"/>
      <c r="I149" s="16"/>
      <c r="J149" s="16"/>
      <c r="K149" s="17"/>
      <c r="L149" s="16"/>
      <c r="M149" s="16"/>
      <c r="N149" s="17"/>
      <c r="O149" s="25"/>
      <c r="P149" s="25"/>
      <c r="Q149" s="38"/>
      <c r="R149" s="25"/>
      <c r="S149" s="25"/>
      <c r="T149" s="38"/>
      <c r="U149" s="25"/>
      <c r="V149" s="25"/>
      <c r="W149" s="38"/>
    </row>
    <row r="150" spans="1:23" ht="76.5" customHeight="1">
      <c r="A150" s="318">
        <v>4</v>
      </c>
      <c r="B150" s="477" t="s">
        <v>197</v>
      </c>
      <c r="C150" s="475" t="s">
        <v>198</v>
      </c>
      <c r="D150" s="476" t="s">
        <v>199</v>
      </c>
      <c r="E150" s="16"/>
      <c r="F150" s="2"/>
      <c r="G150" s="2"/>
      <c r="H150" s="2"/>
      <c r="I150" s="16"/>
      <c r="J150" s="16"/>
      <c r="K150" s="17"/>
      <c r="L150" s="16"/>
      <c r="M150" s="16"/>
      <c r="N150" s="17"/>
      <c r="O150" s="25"/>
      <c r="P150" s="25"/>
      <c r="Q150" s="38"/>
      <c r="R150" s="25"/>
      <c r="S150" s="25"/>
      <c r="T150" s="38"/>
      <c r="U150" s="25"/>
      <c r="V150" s="25"/>
      <c r="W150" s="38"/>
    </row>
    <row r="151" spans="1:23" ht="77.150000000000006" customHeight="1">
      <c r="A151" s="318">
        <v>4</v>
      </c>
      <c r="B151" s="477" t="s">
        <v>200</v>
      </c>
      <c r="C151" s="475" t="s">
        <v>201</v>
      </c>
      <c r="D151" s="476" t="s">
        <v>202</v>
      </c>
      <c r="E151" s="16"/>
      <c r="F151" s="2"/>
      <c r="G151" s="2"/>
      <c r="H151" s="2"/>
      <c r="I151" s="16"/>
      <c r="J151" s="16"/>
      <c r="K151" s="17"/>
      <c r="L151" s="16"/>
      <c r="M151" s="16"/>
      <c r="N151" s="17"/>
      <c r="O151" s="25"/>
      <c r="P151" s="25"/>
      <c r="Q151" s="38"/>
      <c r="R151" s="25"/>
      <c r="S151" s="25"/>
      <c r="T151" s="38"/>
      <c r="U151" s="25"/>
      <c r="V151" s="25"/>
      <c r="W151" s="38"/>
    </row>
    <row r="152" spans="1:23" ht="125" customHeight="1">
      <c r="A152" s="318">
        <v>4</v>
      </c>
      <c r="B152" s="477" t="s">
        <v>203</v>
      </c>
      <c r="C152" s="475" t="s">
        <v>3027</v>
      </c>
      <c r="D152" s="476" t="s">
        <v>2331</v>
      </c>
      <c r="E152" s="16"/>
      <c r="F152" s="2"/>
      <c r="G152" s="2"/>
      <c r="H152" s="2"/>
      <c r="I152" s="16"/>
      <c r="J152" s="16"/>
      <c r="K152" s="17"/>
      <c r="L152" s="16"/>
      <c r="M152" s="16"/>
      <c r="N152" s="17"/>
      <c r="O152" s="25"/>
      <c r="P152" s="25"/>
      <c r="Q152" s="38"/>
      <c r="R152" s="25"/>
      <c r="S152" s="25"/>
      <c r="T152" s="38"/>
      <c r="U152" s="25"/>
      <c r="V152" s="25"/>
      <c r="W152" s="38"/>
    </row>
    <row r="153" spans="1:23" ht="73" customHeight="1">
      <c r="A153" s="318">
        <v>4</v>
      </c>
      <c r="B153" s="477" t="s">
        <v>2332</v>
      </c>
      <c r="C153" s="475" t="s">
        <v>2333</v>
      </c>
      <c r="D153" s="476" t="s">
        <v>2334</v>
      </c>
      <c r="E153" s="16"/>
      <c r="F153" s="2"/>
      <c r="G153" s="2"/>
      <c r="H153" s="2"/>
      <c r="I153" s="16"/>
      <c r="J153" s="16"/>
      <c r="K153" s="17"/>
      <c r="L153" s="16"/>
      <c r="M153" s="16"/>
      <c r="N153" s="17"/>
      <c r="O153" s="25"/>
      <c r="P153" s="25"/>
      <c r="Q153" s="38"/>
      <c r="R153" s="25"/>
      <c r="S153" s="25"/>
      <c r="T153" s="38"/>
      <c r="U153" s="25"/>
      <c r="V153" s="25"/>
      <c r="W153" s="38"/>
    </row>
    <row r="154" spans="1:23" s="23" customFormat="1" ht="39">
      <c r="A154" s="52">
        <v>4</v>
      </c>
      <c r="B154" s="471" t="s">
        <v>32</v>
      </c>
      <c r="C154" s="472" t="s">
        <v>2335</v>
      </c>
      <c r="D154" s="473" t="s">
        <v>2336</v>
      </c>
      <c r="E154" s="15"/>
      <c r="F154" s="15"/>
      <c r="G154" s="15"/>
      <c r="H154" s="15"/>
      <c r="I154" s="15"/>
      <c r="J154" s="15"/>
      <c r="K154" s="13"/>
      <c r="L154" s="15"/>
      <c r="M154" s="15"/>
      <c r="N154" s="13"/>
      <c r="O154" s="24"/>
      <c r="P154" s="24"/>
      <c r="Q154" s="47"/>
      <c r="R154" s="24"/>
      <c r="S154" s="24"/>
      <c r="T154" s="47"/>
      <c r="U154" s="24"/>
      <c r="V154" s="24"/>
      <c r="W154" s="47"/>
    </row>
    <row r="155" spans="1:23" ht="133" customHeight="1">
      <c r="A155" s="318">
        <v>4</v>
      </c>
      <c r="B155" s="477" t="s">
        <v>204</v>
      </c>
      <c r="C155" s="475" t="s">
        <v>3028</v>
      </c>
      <c r="D155" s="476" t="s">
        <v>2337</v>
      </c>
      <c r="E155" s="16"/>
      <c r="F155" s="2"/>
      <c r="G155" s="2"/>
      <c r="H155" s="2"/>
      <c r="I155" s="16"/>
      <c r="J155" s="16"/>
      <c r="K155" s="17"/>
      <c r="L155" s="16"/>
      <c r="M155" s="16"/>
      <c r="N155" s="17"/>
      <c r="O155" s="25"/>
      <c r="P155" s="25"/>
      <c r="Q155" s="38"/>
      <c r="R155" s="25"/>
      <c r="S155" s="25"/>
      <c r="T155" s="38"/>
      <c r="U155" s="25"/>
      <c r="V155" s="25"/>
      <c r="W155" s="38"/>
    </row>
    <row r="156" spans="1:23" ht="42.5" customHeight="1">
      <c r="A156" s="318">
        <v>4</v>
      </c>
      <c r="B156" s="477" t="s">
        <v>205</v>
      </c>
      <c r="C156" s="478" t="s">
        <v>3029</v>
      </c>
      <c r="D156" s="478" t="s">
        <v>2338</v>
      </c>
      <c r="E156" s="16"/>
      <c r="F156" s="2"/>
      <c r="G156" s="2"/>
      <c r="H156" s="2"/>
      <c r="I156" s="16"/>
      <c r="J156" s="16"/>
      <c r="K156" s="17"/>
      <c r="L156" s="16"/>
      <c r="M156" s="16"/>
      <c r="N156" s="17"/>
      <c r="O156" s="25"/>
      <c r="P156" s="25"/>
      <c r="Q156" s="38"/>
      <c r="R156" s="25"/>
      <c r="S156" s="25"/>
      <c r="T156" s="38"/>
      <c r="U156" s="25"/>
      <c r="V156" s="25"/>
      <c r="W156" s="38"/>
    </row>
    <row r="157" spans="1:23" ht="104.5" customHeight="1">
      <c r="A157" s="318">
        <v>4</v>
      </c>
      <c r="B157" s="477" t="s">
        <v>208</v>
      </c>
      <c r="C157" s="475" t="s">
        <v>206</v>
      </c>
      <c r="D157" s="476" t="s">
        <v>207</v>
      </c>
      <c r="E157" s="16"/>
      <c r="F157" s="2"/>
      <c r="G157" s="2"/>
      <c r="H157" s="2"/>
      <c r="I157" s="16"/>
      <c r="J157" s="16"/>
      <c r="K157" s="17"/>
      <c r="L157" s="16"/>
      <c r="M157" s="16"/>
      <c r="N157" s="17"/>
      <c r="O157" s="25"/>
      <c r="P157" s="25"/>
      <c r="Q157" s="38"/>
      <c r="R157" s="25"/>
      <c r="S157" s="25"/>
      <c r="T157" s="38"/>
      <c r="U157" s="25"/>
      <c r="V157" s="25"/>
      <c r="W157" s="38"/>
    </row>
    <row r="158" spans="1:23" ht="130">
      <c r="A158" s="318">
        <v>4</v>
      </c>
      <c r="B158" s="477" t="s">
        <v>211</v>
      </c>
      <c r="C158" s="475" t="s">
        <v>209</v>
      </c>
      <c r="D158" s="476" t="s">
        <v>210</v>
      </c>
      <c r="E158" s="16"/>
      <c r="F158" s="2"/>
      <c r="G158" s="2"/>
      <c r="H158" s="2"/>
      <c r="I158" s="16"/>
      <c r="J158" s="16"/>
      <c r="K158" s="17"/>
      <c r="L158" s="16"/>
      <c r="M158" s="16"/>
      <c r="N158" s="17"/>
      <c r="O158" s="25"/>
      <c r="P158" s="25"/>
      <c r="Q158" s="38"/>
      <c r="R158" s="25"/>
      <c r="S158" s="25"/>
      <c r="T158" s="38"/>
      <c r="U158" s="25"/>
      <c r="V158" s="25"/>
      <c r="W158" s="38"/>
    </row>
    <row r="159" spans="1:23" ht="181.5" customHeight="1">
      <c r="A159" s="318">
        <v>4</v>
      </c>
      <c r="B159" s="477" t="s">
        <v>212</v>
      </c>
      <c r="C159" s="475" t="s">
        <v>2339</v>
      </c>
      <c r="D159" s="476" t="s">
        <v>2340</v>
      </c>
      <c r="E159" s="16"/>
      <c r="F159" s="2"/>
      <c r="G159" s="2"/>
      <c r="H159" s="2"/>
      <c r="I159" s="16"/>
      <c r="J159" s="16"/>
      <c r="K159" s="17"/>
      <c r="L159" s="16"/>
      <c r="M159" s="16"/>
      <c r="N159" s="17"/>
      <c r="O159" s="25"/>
      <c r="P159" s="25"/>
      <c r="Q159" s="38"/>
      <c r="R159" s="25"/>
      <c r="S159" s="25"/>
      <c r="T159" s="38"/>
      <c r="U159" s="25"/>
      <c r="V159" s="25"/>
      <c r="W159" s="38"/>
    </row>
    <row r="160" spans="1:23" s="23" customFormat="1" ht="65.5" customHeight="1">
      <c r="A160" s="52">
        <v>4</v>
      </c>
      <c r="B160" s="471" t="s">
        <v>33</v>
      </c>
      <c r="C160" s="472" t="s">
        <v>2341</v>
      </c>
      <c r="D160" s="473" t="s">
        <v>2342</v>
      </c>
      <c r="E160" s="15"/>
      <c r="F160" s="15"/>
      <c r="G160" s="15"/>
      <c r="H160" s="15"/>
      <c r="I160" s="15"/>
      <c r="J160" s="15"/>
      <c r="K160" s="13"/>
      <c r="L160" s="15"/>
      <c r="M160" s="15"/>
      <c r="N160" s="13"/>
      <c r="O160" s="24"/>
      <c r="P160" s="24"/>
      <c r="Q160" s="47"/>
      <c r="R160" s="24"/>
      <c r="S160" s="24"/>
      <c r="T160" s="47"/>
      <c r="U160" s="24"/>
      <c r="V160" s="24"/>
      <c r="W160" s="47"/>
    </row>
    <row r="161" spans="1:23" ht="45" customHeight="1">
      <c r="A161" s="318">
        <v>4</v>
      </c>
      <c r="B161" s="477" t="s">
        <v>213</v>
      </c>
      <c r="C161" s="475" t="s">
        <v>214</v>
      </c>
      <c r="D161" s="476" t="s">
        <v>215</v>
      </c>
      <c r="E161" s="16"/>
      <c r="F161" s="2"/>
      <c r="G161" s="2"/>
      <c r="H161" s="2"/>
      <c r="I161" s="16"/>
      <c r="J161" s="16"/>
      <c r="K161" s="17"/>
      <c r="L161" s="16"/>
      <c r="M161" s="16"/>
      <c r="N161" s="17"/>
      <c r="O161" s="25"/>
      <c r="P161" s="25"/>
      <c r="Q161" s="38"/>
      <c r="R161" s="25"/>
      <c r="S161" s="25"/>
      <c r="T161" s="38"/>
      <c r="U161" s="25"/>
      <c r="V161" s="25"/>
      <c r="W161" s="38"/>
    </row>
    <row r="162" spans="1:23" ht="88" customHeight="1">
      <c r="A162" s="318">
        <v>4</v>
      </c>
      <c r="B162" s="477" t="s">
        <v>216</v>
      </c>
      <c r="C162" s="475" t="s">
        <v>3030</v>
      </c>
      <c r="D162" s="476" t="s">
        <v>2343</v>
      </c>
      <c r="E162" s="16"/>
      <c r="F162" s="2"/>
      <c r="G162" s="2"/>
      <c r="H162" s="2"/>
      <c r="I162" s="16"/>
      <c r="J162" s="16"/>
      <c r="K162" s="17"/>
      <c r="L162" s="16"/>
      <c r="M162" s="16"/>
      <c r="N162" s="17"/>
      <c r="O162" s="25"/>
      <c r="P162" s="25"/>
      <c r="Q162" s="38"/>
      <c r="R162" s="25"/>
      <c r="S162" s="25"/>
      <c r="T162" s="38"/>
      <c r="U162" s="25"/>
      <c r="V162" s="25"/>
      <c r="W162" s="38"/>
    </row>
    <row r="163" spans="1:23" ht="51" customHeight="1">
      <c r="A163" s="318">
        <v>4</v>
      </c>
      <c r="B163" s="477" t="s">
        <v>217</v>
      </c>
      <c r="C163" s="475" t="s">
        <v>218</v>
      </c>
      <c r="D163" s="476" t="s">
        <v>2344</v>
      </c>
      <c r="E163" s="16"/>
      <c r="F163" s="2"/>
      <c r="G163" s="2"/>
      <c r="H163" s="2"/>
      <c r="I163" s="16"/>
      <c r="J163" s="16"/>
      <c r="K163" s="17"/>
      <c r="L163" s="16"/>
      <c r="M163" s="16"/>
      <c r="N163" s="17"/>
      <c r="O163" s="25"/>
      <c r="P163" s="25"/>
      <c r="Q163" s="38"/>
      <c r="R163" s="25"/>
      <c r="S163" s="25"/>
      <c r="T163" s="38"/>
      <c r="U163" s="25"/>
      <c r="V163" s="25"/>
      <c r="W163" s="38"/>
    </row>
    <row r="164" spans="1:23" s="23" customFormat="1" ht="104">
      <c r="A164" s="52">
        <v>4</v>
      </c>
      <c r="B164" s="471" t="s">
        <v>34</v>
      </c>
      <c r="C164" s="472" t="s">
        <v>2345</v>
      </c>
      <c r="D164" s="473" t="s">
        <v>2346</v>
      </c>
      <c r="E164" s="15"/>
      <c r="F164" s="15"/>
      <c r="G164" s="15"/>
      <c r="H164" s="15"/>
      <c r="I164" s="15"/>
      <c r="J164" s="15"/>
      <c r="K164" s="13"/>
      <c r="L164" s="15"/>
      <c r="M164" s="15"/>
      <c r="N164" s="13"/>
      <c r="O164" s="24"/>
      <c r="P164" s="24"/>
      <c r="Q164" s="47"/>
      <c r="R164" s="24"/>
      <c r="S164" s="24"/>
      <c r="T164" s="47"/>
      <c r="U164" s="24"/>
      <c r="V164" s="24"/>
      <c r="W164" s="47"/>
    </row>
    <row r="165" spans="1:23" ht="46" customHeight="1">
      <c r="A165" s="318">
        <v>4</v>
      </c>
      <c r="B165" s="477" t="s">
        <v>80</v>
      </c>
      <c r="C165" s="475" t="s">
        <v>219</v>
      </c>
      <c r="D165" s="476" t="s">
        <v>220</v>
      </c>
      <c r="E165" s="16"/>
      <c r="F165" s="2"/>
      <c r="G165" s="2"/>
      <c r="H165" s="2"/>
      <c r="I165" s="16"/>
      <c r="J165" s="16"/>
      <c r="K165" s="17"/>
      <c r="L165" s="16"/>
      <c r="M165" s="16"/>
      <c r="N165" s="17"/>
      <c r="O165" s="25"/>
      <c r="P165" s="25"/>
      <c r="Q165" s="38"/>
      <c r="R165" s="25"/>
      <c r="S165" s="25"/>
      <c r="T165" s="38"/>
      <c r="U165" s="25"/>
      <c r="V165" s="25"/>
      <c r="W165" s="38"/>
    </row>
    <row r="166" spans="1:23" ht="46" customHeight="1">
      <c r="A166" s="318">
        <v>4</v>
      </c>
      <c r="B166" s="477" t="s">
        <v>221</v>
      </c>
      <c r="C166" s="475" t="s">
        <v>222</v>
      </c>
      <c r="D166" s="476" t="s">
        <v>223</v>
      </c>
      <c r="E166" s="16"/>
      <c r="F166" s="2"/>
      <c r="G166" s="2"/>
      <c r="H166" s="2"/>
      <c r="I166" s="16"/>
      <c r="J166" s="16"/>
      <c r="K166" s="17"/>
      <c r="L166" s="16"/>
      <c r="M166" s="16"/>
      <c r="N166" s="17"/>
      <c r="O166" s="25"/>
      <c r="P166" s="25"/>
      <c r="Q166" s="38"/>
      <c r="R166" s="25"/>
      <c r="S166" s="25"/>
      <c r="T166" s="38"/>
      <c r="U166" s="25"/>
      <c r="V166" s="25"/>
      <c r="W166" s="38"/>
    </row>
    <row r="167" spans="1:23" ht="46" customHeight="1">
      <c r="A167" s="318">
        <v>4</v>
      </c>
      <c r="B167" s="485" t="s">
        <v>81</v>
      </c>
      <c r="C167" s="475" t="s">
        <v>224</v>
      </c>
      <c r="D167" s="476" t="s">
        <v>225</v>
      </c>
      <c r="E167" s="16"/>
      <c r="F167" s="2"/>
      <c r="G167" s="2"/>
      <c r="H167" s="2"/>
      <c r="I167" s="16"/>
      <c r="J167" s="16"/>
      <c r="K167" s="17"/>
      <c r="L167" s="16"/>
      <c r="M167" s="16"/>
      <c r="N167" s="17"/>
      <c r="O167" s="25"/>
      <c r="P167" s="25"/>
      <c r="Q167" s="38"/>
      <c r="R167" s="25"/>
      <c r="S167" s="25"/>
      <c r="T167" s="38"/>
      <c r="U167" s="25"/>
      <c r="V167" s="25"/>
      <c r="W167" s="38"/>
    </row>
    <row r="168" spans="1:23" ht="62.5" customHeight="1">
      <c r="A168" s="318">
        <v>4</v>
      </c>
      <c r="B168" s="485" t="s">
        <v>226</v>
      </c>
      <c r="C168" s="475" t="s">
        <v>227</v>
      </c>
      <c r="D168" s="476" t="s">
        <v>228</v>
      </c>
      <c r="E168" s="16"/>
      <c r="F168" s="2"/>
      <c r="G168" s="2"/>
      <c r="H168" s="2"/>
      <c r="I168" s="16"/>
      <c r="J168" s="16"/>
      <c r="K168" s="17"/>
      <c r="L168" s="16"/>
      <c r="M168" s="16"/>
      <c r="N168" s="17"/>
      <c r="O168" s="25"/>
      <c r="P168" s="25"/>
      <c r="Q168" s="38"/>
      <c r="R168" s="25"/>
      <c r="S168" s="25"/>
      <c r="T168" s="38"/>
      <c r="U168" s="25"/>
      <c r="V168" s="25"/>
      <c r="W168" s="38"/>
    </row>
    <row r="169" spans="1:23" ht="58.5" customHeight="1">
      <c r="A169" s="318">
        <v>4</v>
      </c>
      <c r="B169" s="485" t="s">
        <v>229</v>
      </c>
      <c r="C169" s="475" t="s">
        <v>230</v>
      </c>
      <c r="D169" s="476" t="s">
        <v>231</v>
      </c>
      <c r="E169" s="16"/>
      <c r="F169" s="2"/>
      <c r="G169" s="2"/>
      <c r="H169" s="2"/>
      <c r="I169" s="16"/>
      <c r="J169" s="16"/>
      <c r="K169" s="17"/>
      <c r="L169" s="16"/>
      <c r="M169" s="16"/>
      <c r="N169" s="17"/>
      <c r="O169" s="25"/>
      <c r="P169" s="25"/>
      <c r="Q169" s="38"/>
      <c r="R169" s="25"/>
      <c r="S169" s="25"/>
      <c r="T169" s="38"/>
      <c r="U169" s="25"/>
      <c r="V169" s="25"/>
      <c r="W169" s="38"/>
    </row>
    <row r="170" spans="1:23" ht="111" customHeight="1">
      <c r="A170" s="318">
        <v>4</v>
      </c>
      <c r="B170" s="477" t="s">
        <v>232</v>
      </c>
      <c r="C170" s="475" t="s">
        <v>233</v>
      </c>
      <c r="D170" s="476" t="s">
        <v>234</v>
      </c>
      <c r="E170" s="16"/>
      <c r="F170" s="2"/>
      <c r="G170" s="2"/>
      <c r="H170" s="2"/>
      <c r="I170" s="16"/>
      <c r="J170" s="16"/>
      <c r="K170" s="17"/>
      <c r="L170" s="16"/>
      <c r="M170" s="16"/>
      <c r="N170" s="17"/>
      <c r="O170" s="25"/>
      <c r="P170" s="25"/>
      <c r="Q170" s="38"/>
      <c r="R170" s="25"/>
      <c r="S170" s="25"/>
      <c r="T170" s="38"/>
      <c r="U170" s="25"/>
      <c r="V170" s="25"/>
      <c r="W170" s="38"/>
    </row>
    <row r="171" spans="1:23" ht="65">
      <c r="A171" s="318">
        <v>4</v>
      </c>
      <c r="B171" s="477" t="s">
        <v>235</v>
      </c>
      <c r="C171" s="475" t="s">
        <v>236</v>
      </c>
      <c r="D171" s="476" t="s">
        <v>237</v>
      </c>
      <c r="E171" s="16"/>
      <c r="F171" s="2"/>
      <c r="G171" s="2"/>
      <c r="H171" s="2"/>
      <c r="I171" s="16"/>
      <c r="J171" s="16"/>
      <c r="K171" s="17"/>
      <c r="L171" s="16"/>
      <c r="M171" s="16"/>
      <c r="N171" s="17"/>
      <c r="O171" s="25"/>
      <c r="P171" s="25"/>
      <c r="Q171" s="38"/>
      <c r="R171" s="25"/>
      <c r="S171" s="25"/>
      <c r="T171" s="38"/>
      <c r="U171" s="25"/>
      <c r="V171" s="25"/>
      <c r="W171" s="38"/>
    </row>
    <row r="172" spans="1:23" s="23" customFormat="1" ht="59.5" customHeight="1">
      <c r="A172" s="52">
        <v>4</v>
      </c>
      <c r="B172" s="471" t="s">
        <v>82</v>
      </c>
      <c r="C172" s="472" t="s">
        <v>2347</v>
      </c>
      <c r="D172" s="473" t="s">
        <v>2348</v>
      </c>
      <c r="E172" s="15"/>
      <c r="F172" s="15"/>
      <c r="G172" s="15"/>
      <c r="H172" s="15"/>
      <c r="I172" s="15"/>
      <c r="J172" s="15"/>
      <c r="K172" s="13"/>
      <c r="L172" s="15"/>
      <c r="M172" s="15"/>
      <c r="N172" s="13"/>
      <c r="O172" s="24"/>
      <c r="P172" s="24"/>
      <c r="Q172" s="47"/>
      <c r="R172" s="24"/>
      <c r="S172" s="24"/>
      <c r="T172" s="47"/>
      <c r="U172" s="24"/>
      <c r="V172" s="24"/>
      <c r="W172" s="47"/>
    </row>
    <row r="173" spans="1:23" ht="52">
      <c r="A173" s="318">
        <v>4</v>
      </c>
      <c r="B173" s="485" t="s">
        <v>238</v>
      </c>
      <c r="C173" s="475" t="s">
        <v>2349</v>
      </c>
      <c r="D173" s="476" t="s">
        <v>2350</v>
      </c>
      <c r="E173" s="16"/>
      <c r="F173" s="2"/>
      <c r="G173" s="2"/>
      <c r="H173" s="2"/>
      <c r="I173" s="16"/>
      <c r="J173" s="16"/>
      <c r="K173" s="17"/>
      <c r="L173" s="16"/>
      <c r="M173" s="16"/>
      <c r="N173" s="17"/>
      <c r="O173" s="25"/>
      <c r="P173" s="25"/>
      <c r="Q173" s="38"/>
      <c r="R173" s="25"/>
      <c r="S173" s="25"/>
      <c r="T173" s="38"/>
      <c r="U173" s="25"/>
      <c r="V173" s="25"/>
      <c r="W173" s="38"/>
    </row>
    <row r="174" spans="1:23" s="23" customFormat="1" ht="187">
      <c r="A174" s="52">
        <v>4</v>
      </c>
      <c r="B174" s="483" t="s">
        <v>83</v>
      </c>
      <c r="C174" s="472" t="s">
        <v>3031</v>
      </c>
      <c r="D174" s="473" t="s">
        <v>3032</v>
      </c>
      <c r="E174" s="15"/>
      <c r="F174" s="15"/>
      <c r="G174" s="15"/>
      <c r="H174" s="15"/>
      <c r="I174" s="15"/>
      <c r="J174" s="15"/>
      <c r="K174" s="13"/>
      <c r="L174" s="15"/>
      <c r="M174" s="15"/>
      <c r="N174" s="13"/>
      <c r="O174" s="24"/>
      <c r="P174" s="24"/>
      <c r="Q174" s="47"/>
      <c r="R174" s="24"/>
      <c r="S174" s="24"/>
      <c r="T174" s="47"/>
      <c r="U174" s="24"/>
      <c r="V174" s="24"/>
      <c r="W174" s="47"/>
    </row>
    <row r="175" spans="1:23" ht="50.5" customHeight="1">
      <c r="A175" s="318">
        <v>4</v>
      </c>
      <c r="B175" s="485" t="s">
        <v>239</v>
      </c>
      <c r="C175" s="475" t="s">
        <v>241</v>
      </c>
      <c r="D175" s="476" t="s">
        <v>242</v>
      </c>
      <c r="E175" s="16"/>
      <c r="F175" s="2"/>
      <c r="G175" s="2"/>
      <c r="H175" s="2"/>
      <c r="I175" s="16"/>
      <c r="J175" s="16"/>
      <c r="K175" s="17"/>
      <c r="L175" s="16"/>
      <c r="M175" s="16"/>
      <c r="N175" s="17"/>
      <c r="O175" s="25"/>
      <c r="P175" s="25"/>
      <c r="Q175" s="38"/>
      <c r="R175" s="25"/>
      <c r="S175" s="25"/>
      <c r="T175" s="38"/>
      <c r="U175" s="25"/>
      <c r="V175" s="25"/>
      <c r="W175" s="38"/>
    </row>
    <row r="176" spans="1:23" ht="50.5" customHeight="1">
      <c r="A176" s="318">
        <v>4</v>
      </c>
      <c r="B176" s="485" t="s">
        <v>240</v>
      </c>
      <c r="C176" s="475" t="s">
        <v>3033</v>
      </c>
      <c r="D176" s="476" t="s">
        <v>2351</v>
      </c>
      <c r="E176" s="16"/>
      <c r="F176" s="2"/>
      <c r="G176" s="2"/>
      <c r="H176" s="2"/>
      <c r="I176" s="16"/>
      <c r="J176" s="16"/>
      <c r="K176" s="17"/>
      <c r="L176" s="16"/>
      <c r="M176" s="16"/>
      <c r="N176" s="17"/>
      <c r="O176" s="25"/>
      <c r="P176" s="25"/>
      <c r="Q176" s="38"/>
      <c r="R176" s="25"/>
      <c r="S176" s="25"/>
      <c r="T176" s="38"/>
      <c r="U176" s="25"/>
      <c r="V176" s="25"/>
      <c r="W176" s="38"/>
    </row>
    <row r="177" spans="1:23" ht="50.5" customHeight="1">
      <c r="A177" s="318">
        <v>4</v>
      </c>
      <c r="B177" s="485" t="s">
        <v>243</v>
      </c>
      <c r="C177" s="475" t="s">
        <v>2352</v>
      </c>
      <c r="D177" s="476" t="s">
        <v>2353</v>
      </c>
      <c r="E177" s="16"/>
      <c r="F177" s="2"/>
      <c r="G177" s="2"/>
      <c r="H177" s="2"/>
      <c r="I177" s="16"/>
      <c r="J177" s="16"/>
      <c r="K177" s="17"/>
      <c r="L177" s="16"/>
      <c r="M177" s="16"/>
      <c r="N177" s="17"/>
      <c r="O177" s="25"/>
      <c r="P177" s="25"/>
      <c r="Q177" s="38"/>
      <c r="R177" s="25"/>
      <c r="S177" s="25"/>
      <c r="T177" s="38"/>
      <c r="U177" s="25"/>
      <c r="V177" s="25"/>
      <c r="W177" s="38"/>
    </row>
    <row r="178" spans="1:23" ht="57" customHeight="1">
      <c r="A178" s="318">
        <v>4</v>
      </c>
      <c r="B178" s="485" t="s">
        <v>244</v>
      </c>
      <c r="C178" s="475" t="s">
        <v>2354</v>
      </c>
      <c r="D178" s="476" t="s">
        <v>2355</v>
      </c>
      <c r="E178" s="16"/>
      <c r="F178" s="2"/>
      <c r="G178" s="2"/>
      <c r="H178" s="2"/>
      <c r="I178" s="16"/>
      <c r="J178" s="16"/>
      <c r="K178" s="17"/>
      <c r="L178" s="16"/>
      <c r="M178" s="16"/>
      <c r="N178" s="17"/>
      <c r="O178" s="25"/>
      <c r="P178" s="25"/>
      <c r="Q178" s="38"/>
      <c r="R178" s="25"/>
      <c r="S178" s="25"/>
      <c r="T178" s="38"/>
      <c r="U178" s="25"/>
      <c r="V178" s="25"/>
      <c r="W178" s="38"/>
    </row>
    <row r="179" spans="1:23" ht="61" customHeight="1">
      <c r="A179" s="318">
        <v>4</v>
      </c>
      <c r="B179" s="485" t="s">
        <v>245</v>
      </c>
      <c r="C179" s="475" t="s">
        <v>3034</v>
      </c>
      <c r="D179" s="476" t="s">
        <v>2356</v>
      </c>
      <c r="E179" s="16"/>
      <c r="F179" s="2"/>
      <c r="G179" s="2"/>
      <c r="H179" s="2"/>
      <c r="I179" s="16"/>
      <c r="J179" s="16"/>
      <c r="K179" s="17"/>
      <c r="L179" s="16"/>
      <c r="M179" s="16"/>
      <c r="N179" s="17"/>
      <c r="O179" s="25"/>
      <c r="P179" s="25"/>
      <c r="Q179" s="38"/>
      <c r="R179" s="25"/>
      <c r="S179" s="25"/>
      <c r="T179" s="38"/>
      <c r="U179" s="25"/>
      <c r="V179" s="25"/>
      <c r="W179" s="38"/>
    </row>
    <row r="180" spans="1:23" ht="66.5" customHeight="1">
      <c r="A180" s="318">
        <v>4</v>
      </c>
      <c r="B180" s="485" t="s">
        <v>246</v>
      </c>
      <c r="C180" s="478" t="s">
        <v>3035</v>
      </c>
      <c r="D180" s="478" t="s">
        <v>2357</v>
      </c>
      <c r="E180" s="16"/>
      <c r="F180" s="2"/>
      <c r="G180" s="2"/>
      <c r="H180" s="2"/>
      <c r="I180" s="16"/>
      <c r="J180" s="16"/>
      <c r="K180" s="17"/>
      <c r="L180" s="16"/>
      <c r="M180" s="16"/>
      <c r="N180" s="17"/>
      <c r="O180" s="25"/>
      <c r="P180" s="25"/>
      <c r="Q180" s="38"/>
      <c r="R180" s="25"/>
      <c r="S180" s="25"/>
      <c r="T180" s="38"/>
      <c r="U180" s="25"/>
      <c r="V180" s="25"/>
      <c r="W180" s="38"/>
    </row>
    <row r="181" spans="1:23" ht="47.5" customHeight="1">
      <c r="A181" s="318">
        <v>4</v>
      </c>
      <c r="B181" s="485" t="s">
        <v>247</v>
      </c>
      <c r="C181" s="475" t="s">
        <v>248</v>
      </c>
      <c r="D181" s="476" t="s">
        <v>249</v>
      </c>
      <c r="E181" s="16"/>
      <c r="F181" s="2"/>
      <c r="G181" s="2"/>
      <c r="H181" s="2"/>
      <c r="I181" s="16"/>
      <c r="J181" s="16"/>
      <c r="K181" s="17"/>
      <c r="L181" s="16"/>
      <c r="M181" s="16"/>
      <c r="N181" s="17"/>
      <c r="O181" s="25"/>
      <c r="P181" s="25"/>
      <c r="Q181" s="38"/>
      <c r="R181" s="25"/>
      <c r="S181" s="25"/>
      <c r="T181" s="38"/>
      <c r="U181" s="25"/>
      <c r="V181" s="25"/>
      <c r="W181" s="38"/>
    </row>
    <row r="182" spans="1:23" ht="47.5" customHeight="1">
      <c r="A182" s="318">
        <v>4</v>
      </c>
      <c r="B182" s="485" t="s">
        <v>250</v>
      </c>
      <c r="C182" s="475" t="s">
        <v>251</v>
      </c>
      <c r="D182" s="476" t="s">
        <v>252</v>
      </c>
      <c r="E182" s="16"/>
      <c r="F182" s="2"/>
      <c r="G182" s="2"/>
      <c r="H182" s="2"/>
      <c r="I182" s="16"/>
      <c r="J182" s="16"/>
      <c r="K182" s="17"/>
      <c r="L182" s="16"/>
      <c r="M182" s="16"/>
      <c r="N182" s="17"/>
      <c r="O182" s="25"/>
      <c r="P182" s="25"/>
      <c r="Q182" s="38"/>
      <c r="R182" s="25"/>
      <c r="S182" s="25"/>
      <c r="T182" s="38"/>
      <c r="U182" s="25"/>
      <c r="V182" s="25"/>
      <c r="W182" s="38"/>
    </row>
    <row r="183" spans="1:23" ht="86" customHeight="1">
      <c r="A183" s="318">
        <v>4</v>
      </c>
      <c r="B183" s="485" t="s">
        <v>253</v>
      </c>
      <c r="C183" s="478" t="s">
        <v>3036</v>
      </c>
      <c r="D183" s="478" t="s">
        <v>2358</v>
      </c>
      <c r="E183" s="16"/>
      <c r="F183" s="2"/>
      <c r="G183" s="2"/>
      <c r="H183" s="2"/>
      <c r="I183" s="16"/>
      <c r="J183" s="16"/>
      <c r="K183" s="17"/>
      <c r="L183" s="16"/>
      <c r="M183" s="16"/>
      <c r="N183" s="17"/>
      <c r="O183" s="25"/>
      <c r="P183" s="25"/>
      <c r="Q183" s="38"/>
      <c r="R183" s="25"/>
      <c r="S183" s="25"/>
      <c r="T183" s="38"/>
      <c r="U183" s="25"/>
      <c r="V183" s="25"/>
      <c r="W183" s="38"/>
    </row>
    <row r="184" spans="1:23" ht="47.5" customHeight="1">
      <c r="A184" s="318">
        <v>4</v>
      </c>
      <c r="B184" s="485" t="s">
        <v>2359</v>
      </c>
      <c r="C184" s="475" t="s">
        <v>254</v>
      </c>
      <c r="D184" s="476" t="s">
        <v>255</v>
      </c>
      <c r="E184" s="16"/>
      <c r="F184" s="2"/>
      <c r="G184" s="2"/>
      <c r="H184" s="2"/>
      <c r="I184" s="16"/>
      <c r="J184" s="16"/>
      <c r="K184" s="17"/>
      <c r="L184" s="16"/>
      <c r="M184" s="16"/>
      <c r="N184" s="17"/>
      <c r="O184" s="25"/>
      <c r="P184" s="25"/>
      <c r="Q184" s="38"/>
      <c r="R184" s="25"/>
      <c r="S184" s="25"/>
      <c r="T184" s="38"/>
      <c r="U184" s="25"/>
      <c r="V184" s="25"/>
      <c r="W184" s="38"/>
    </row>
    <row r="185" spans="1:23" s="23" customFormat="1" ht="130">
      <c r="A185" s="52">
        <v>4</v>
      </c>
      <c r="B185" s="471" t="s">
        <v>84</v>
      </c>
      <c r="C185" s="472" t="s">
        <v>3037</v>
      </c>
      <c r="D185" s="473" t="s">
        <v>2360</v>
      </c>
      <c r="E185" s="15"/>
      <c r="F185" s="15"/>
      <c r="G185" s="15"/>
      <c r="H185" s="15"/>
      <c r="I185" s="15"/>
      <c r="J185" s="15"/>
      <c r="K185" s="13"/>
      <c r="L185" s="15"/>
      <c r="M185" s="15"/>
      <c r="N185" s="13"/>
      <c r="O185" s="24"/>
      <c r="P185" s="24"/>
      <c r="Q185" s="47"/>
      <c r="R185" s="24"/>
      <c r="S185" s="24"/>
      <c r="T185" s="47"/>
      <c r="U185" s="24"/>
      <c r="V185" s="24"/>
      <c r="W185" s="47"/>
    </row>
    <row r="186" spans="1:23" ht="35.5" customHeight="1">
      <c r="A186" s="318">
        <v>4</v>
      </c>
      <c r="B186" s="477" t="s">
        <v>85</v>
      </c>
      <c r="C186" s="475" t="s">
        <v>256</v>
      </c>
      <c r="D186" s="476" t="s">
        <v>257</v>
      </c>
      <c r="E186" s="16"/>
      <c r="F186" s="2"/>
      <c r="G186" s="2"/>
      <c r="H186" s="2"/>
      <c r="I186" s="16"/>
      <c r="J186" s="16"/>
      <c r="K186" s="17"/>
      <c r="L186" s="16"/>
      <c r="M186" s="16"/>
      <c r="N186" s="17"/>
      <c r="O186" s="25"/>
      <c r="P186" s="25"/>
      <c r="Q186" s="38"/>
      <c r="R186" s="25"/>
      <c r="S186" s="25"/>
      <c r="T186" s="38"/>
      <c r="U186" s="25"/>
      <c r="V186" s="25"/>
      <c r="W186" s="38"/>
    </row>
    <row r="187" spans="1:23" ht="35.5" customHeight="1">
      <c r="A187" s="318">
        <v>4</v>
      </c>
      <c r="B187" s="477" t="s">
        <v>86</v>
      </c>
      <c r="C187" s="478" t="s">
        <v>3038</v>
      </c>
      <c r="D187" s="478" t="s">
        <v>2361</v>
      </c>
      <c r="E187" s="16"/>
      <c r="F187" s="2"/>
      <c r="G187" s="2"/>
      <c r="H187" s="2"/>
      <c r="I187" s="16"/>
      <c r="J187" s="16"/>
      <c r="K187" s="17"/>
      <c r="L187" s="16"/>
      <c r="M187" s="16"/>
      <c r="N187" s="17"/>
      <c r="O187" s="25"/>
      <c r="P187" s="25"/>
      <c r="Q187" s="38"/>
      <c r="R187" s="25"/>
      <c r="S187" s="25"/>
      <c r="T187" s="38"/>
      <c r="U187" s="25"/>
      <c r="V187" s="25"/>
      <c r="W187" s="38"/>
    </row>
    <row r="188" spans="1:23" ht="35.5" customHeight="1">
      <c r="A188" s="318">
        <v>4</v>
      </c>
      <c r="B188" s="477" t="s">
        <v>258</v>
      </c>
      <c r="C188" s="478" t="s">
        <v>3039</v>
      </c>
      <c r="D188" s="478" t="s">
        <v>2362</v>
      </c>
      <c r="E188" s="16"/>
      <c r="F188" s="2"/>
      <c r="G188" s="2"/>
      <c r="H188" s="2"/>
      <c r="I188" s="16"/>
      <c r="J188" s="16"/>
      <c r="K188" s="17"/>
      <c r="L188" s="16"/>
      <c r="M188" s="16"/>
      <c r="N188" s="17"/>
      <c r="O188" s="25"/>
      <c r="P188" s="25"/>
      <c r="Q188" s="38"/>
      <c r="R188" s="25"/>
      <c r="S188" s="25"/>
      <c r="T188" s="38"/>
      <c r="U188" s="25"/>
      <c r="V188" s="25"/>
      <c r="W188" s="38"/>
    </row>
    <row r="189" spans="1:23" ht="35.5" customHeight="1">
      <c r="A189" s="318">
        <v>4</v>
      </c>
      <c r="B189" s="477" t="s">
        <v>259</v>
      </c>
      <c r="C189" s="478" t="s">
        <v>3040</v>
      </c>
      <c r="D189" s="478" t="s">
        <v>2363</v>
      </c>
      <c r="E189" s="16"/>
      <c r="F189" s="2"/>
      <c r="G189" s="2"/>
      <c r="H189" s="2"/>
      <c r="I189" s="16"/>
      <c r="J189" s="16"/>
      <c r="K189" s="17"/>
      <c r="L189" s="16"/>
      <c r="M189" s="16"/>
      <c r="N189" s="17"/>
      <c r="O189" s="25"/>
      <c r="P189" s="25"/>
      <c r="Q189" s="38"/>
      <c r="R189" s="25"/>
      <c r="S189" s="25"/>
      <c r="T189" s="38"/>
      <c r="U189" s="25"/>
      <c r="V189" s="25"/>
      <c r="W189" s="38"/>
    </row>
    <row r="190" spans="1:23" ht="35.5" customHeight="1">
      <c r="A190" s="318">
        <v>4</v>
      </c>
      <c r="B190" s="477" t="s">
        <v>260</v>
      </c>
      <c r="C190" s="478" t="s">
        <v>3041</v>
      </c>
      <c r="D190" s="478" t="s">
        <v>2364</v>
      </c>
      <c r="E190" s="16"/>
      <c r="F190" s="2"/>
      <c r="G190" s="2"/>
      <c r="H190" s="2"/>
      <c r="I190" s="16"/>
      <c r="J190" s="16"/>
      <c r="K190" s="17"/>
      <c r="L190" s="16"/>
      <c r="M190" s="16"/>
      <c r="N190" s="17"/>
      <c r="O190" s="25"/>
      <c r="P190" s="25"/>
      <c r="Q190" s="38"/>
      <c r="R190" s="25"/>
      <c r="S190" s="25"/>
      <c r="T190" s="38"/>
      <c r="U190" s="25"/>
      <c r="V190" s="25"/>
      <c r="W190" s="38"/>
    </row>
    <row r="191" spans="1:23" ht="35.5" customHeight="1">
      <c r="A191" s="318">
        <v>4</v>
      </c>
      <c r="B191" s="477" t="s">
        <v>261</v>
      </c>
      <c r="C191" s="478" t="s">
        <v>3042</v>
      </c>
      <c r="D191" s="478" t="s">
        <v>2365</v>
      </c>
      <c r="E191" s="16"/>
      <c r="F191" s="2"/>
      <c r="G191" s="2"/>
      <c r="H191" s="2"/>
      <c r="I191" s="16"/>
      <c r="J191" s="16"/>
      <c r="K191" s="17"/>
      <c r="L191" s="16"/>
      <c r="M191" s="16"/>
      <c r="N191" s="17"/>
      <c r="O191" s="25"/>
      <c r="P191" s="25"/>
      <c r="Q191" s="38"/>
      <c r="R191" s="25"/>
      <c r="S191" s="25"/>
      <c r="T191" s="38"/>
      <c r="U191" s="25"/>
      <c r="V191" s="25"/>
      <c r="W191" s="38"/>
    </row>
    <row r="192" spans="1:23" ht="35.5" customHeight="1">
      <c r="A192" s="318">
        <v>4</v>
      </c>
      <c r="B192" s="477" t="s">
        <v>2366</v>
      </c>
      <c r="C192" s="475" t="s">
        <v>262</v>
      </c>
      <c r="D192" s="476" t="s">
        <v>2367</v>
      </c>
      <c r="E192" s="16"/>
      <c r="F192" s="2"/>
      <c r="G192" s="2"/>
      <c r="H192" s="2"/>
      <c r="I192" s="16"/>
      <c r="J192" s="16"/>
      <c r="K192" s="17"/>
      <c r="L192" s="16"/>
      <c r="M192" s="16"/>
      <c r="N192" s="17"/>
      <c r="O192" s="25"/>
      <c r="P192" s="25"/>
      <c r="Q192" s="38"/>
      <c r="R192" s="25"/>
      <c r="S192" s="25"/>
      <c r="T192" s="38"/>
      <c r="U192" s="25"/>
      <c r="V192" s="25"/>
      <c r="W192" s="38"/>
    </row>
    <row r="193" spans="1:23" s="23" customFormat="1" ht="58.5" customHeight="1">
      <c r="A193" s="52">
        <v>4</v>
      </c>
      <c r="B193" s="471" t="s">
        <v>87</v>
      </c>
      <c r="C193" s="472" t="s">
        <v>2368</v>
      </c>
      <c r="D193" s="473" t="s">
        <v>2369</v>
      </c>
      <c r="E193" s="15"/>
      <c r="F193" s="15"/>
      <c r="G193" s="15"/>
      <c r="H193" s="15"/>
      <c r="I193" s="15"/>
      <c r="J193" s="15"/>
      <c r="K193" s="13"/>
      <c r="L193" s="15"/>
      <c r="M193" s="15"/>
      <c r="N193" s="13"/>
      <c r="O193" s="24"/>
      <c r="P193" s="24"/>
      <c r="Q193" s="47"/>
      <c r="R193" s="24"/>
      <c r="S193" s="24"/>
      <c r="T193" s="47"/>
      <c r="U193" s="24"/>
      <c r="V193" s="24"/>
      <c r="W193" s="47"/>
    </row>
    <row r="194" spans="1:23" ht="35" customHeight="1">
      <c r="A194" s="318">
        <v>4</v>
      </c>
      <c r="B194" s="485" t="s">
        <v>88</v>
      </c>
      <c r="C194" s="475" t="s">
        <v>263</v>
      </c>
      <c r="D194" s="476" t="s">
        <v>264</v>
      </c>
      <c r="E194" s="16"/>
      <c r="F194" s="2"/>
      <c r="G194" s="2"/>
      <c r="H194" s="2"/>
      <c r="I194" s="16"/>
      <c r="J194" s="16"/>
      <c r="K194" s="17"/>
      <c r="L194" s="16"/>
      <c r="M194" s="16"/>
      <c r="N194" s="17"/>
      <c r="O194" s="25"/>
      <c r="P194" s="25"/>
      <c r="Q194" s="38"/>
      <c r="R194" s="25"/>
      <c r="S194" s="25"/>
      <c r="T194" s="38"/>
      <c r="U194" s="25"/>
      <c r="V194" s="25"/>
      <c r="W194" s="38"/>
    </row>
    <row r="195" spans="1:23" ht="48" customHeight="1">
      <c r="A195" s="318">
        <v>4</v>
      </c>
      <c r="B195" s="485" t="s">
        <v>89</v>
      </c>
      <c r="C195" s="475" t="s">
        <v>3043</v>
      </c>
      <c r="D195" s="478" t="s">
        <v>2370</v>
      </c>
      <c r="E195" s="16"/>
      <c r="F195" s="2"/>
      <c r="G195" s="2"/>
      <c r="H195" s="2"/>
      <c r="I195" s="16"/>
      <c r="J195" s="16"/>
      <c r="K195" s="17"/>
      <c r="L195" s="16"/>
      <c r="M195" s="16"/>
      <c r="N195" s="17"/>
      <c r="O195" s="25"/>
      <c r="P195" s="25"/>
      <c r="Q195" s="38"/>
      <c r="R195" s="25"/>
      <c r="S195" s="25"/>
      <c r="T195" s="38"/>
      <c r="U195" s="25"/>
      <c r="V195" s="25"/>
      <c r="W195" s="38"/>
    </row>
    <row r="196" spans="1:23" s="14" customFormat="1" ht="350.5" customHeight="1">
      <c r="A196" s="52" t="s">
        <v>2</v>
      </c>
      <c r="B196" s="471" t="s">
        <v>340</v>
      </c>
      <c r="C196" s="486" t="s">
        <v>3044</v>
      </c>
      <c r="D196" s="487" t="s">
        <v>3045</v>
      </c>
      <c r="E196" s="16"/>
      <c r="F196" s="16"/>
      <c r="G196" s="16"/>
      <c r="H196" s="16"/>
      <c r="I196" s="16"/>
      <c r="J196" s="16"/>
      <c r="K196" s="17"/>
      <c r="L196" s="16"/>
      <c r="M196" s="16"/>
      <c r="N196" s="17"/>
      <c r="O196" s="417"/>
      <c r="P196" s="417"/>
      <c r="Q196" s="561"/>
      <c r="R196" s="417"/>
      <c r="S196" s="417"/>
      <c r="T196" s="561"/>
      <c r="U196" s="417"/>
      <c r="V196" s="417"/>
      <c r="W196" s="561"/>
    </row>
    <row r="197" spans="1:23" ht="303" customHeight="1">
      <c r="A197" s="52" t="s">
        <v>2</v>
      </c>
      <c r="B197" s="488" t="s">
        <v>341</v>
      </c>
      <c r="C197" s="475" t="s">
        <v>3046</v>
      </c>
      <c r="D197" s="476" t="s">
        <v>2371</v>
      </c>
      <c r="E197" s="16"/>
      <c r="F197" s="2"/>
      <c r="G197" s="2"/>
      <c r="H197" s="2"/>
      <c r="I197" s="16"/>
      <c r="J197" s="16"/>
      <c r="K197" s="17"/>
      <c r="L197" s="16"/>
      <c r="M197" s="16"/>
      <c r="N197" s="17"/>
      <c r="O197" s="475" t="s">
        <v>3326</v>
      </c>
      <c r="P197" s="555" t="s">
        <v>2965</v>
      </c>
      <c r="Q197" s="38"/>
      <c r="R197" s="25"/>
      <c r="S197" s="25"/>
      <c r="T197" s="38"/>
      <c r="U197" s="25"/>
      <c r="V197" s="25"/>
      <c r="W197" s="38"/>
    </row>
    <row r="198" spans="1:23" ht="262" customHeight="1">
      <c r="A198" s="52" t="s">
        <v>2</v>
      </c>
      <c r="B198" s="488" t="s">
        <v>342</v>
      </c>
      <c r="C198" s="475" t="s">
        <v>3047</v>
      </c>
      <c r="D198" s="476" t="s">
        <v>2372</v>
      </c>
      <c r="E198" s="16"/>
      <c r="F198" s="2"/>
      <c r="G198" s="2"/>
      <c r="H198" s="2"/>
      <c r="I198" s="16"/>
      <c r="J198" s="16"/>
      <c r="K198" s="17"/>
      <c r="L198" s="16"/>
      <c r="M198" s="16"/>
      <c r="N198" s="17"/>
      <c r="O198" s="475" t="s">
        <v>3326</v>
      </c>
      <c r="P198" s="555" t="s">
        <v>2965</v>
      </c>
      <c r="Q198" s="38"/>
      <c r="R198" s="25"/>
      <c r="S198" s="25"/>
      <c r="T198" s="38"/>
      <c r="U198" s="25"/>
      <c r="V198" s="25"/>
      <c r="W198" s="38"/>
    </row>
    <row r="199" spans="1:23" s="23" customFormat="1" ht="110.5" customHeight="1">
      <c r="A199" s="52" t="s">
        <v>7</v>
      </c>
      <c r="B199" s="471" t="s">
        <v>2373</v>
      </c>
      <c r="C199" s="479" t="s">
        <v>3048</v>
      </c>
      <c r="D199" s="479" t="s">
        <v>2374</v>
      </c>
      <c r="E199" s="15"/>
      <c r="F199" s="15"/>
      <c r="G199" s="15"/>
      <c r="H199" s="15"/>
      <c r="I199" s="15"/>
      <c r="J199" s="15"/>
      <c r="K199" s="13"/>
      <c r="L199" s="15"/>
      <c r="M199" s="15"/>
      <c r="N199" s="13"/>
      <c r="O199" s="24"/>
      <c r="P199" s="24"/>
      <c r="Q199" s="47"/>
      <c r="R199" s="24"/>
      <c r="S199" s="24"/>
      <c r="T199" s="47"/>
      <c r="U199" s="24"/>
      <c r="V199" s="24"/>
      <c r="W199" s="47"/>
    </row>
    <row r="200" spans="1:23" ht="208">
      <c r="A200" s="52" t="s">
        <v>7</v>
      </c>
      <c r="B200" s="488" t="s">
        <v>2375</v>
      </c>
      <c r="C200" s="478" t="s">
        <v>3049</v>
      </c>
      <c r="D200" s="478" t="s">
        <v>2376</v>
      </c>
      <c r="E200" s="16"/>
      <c r="F200" s="2"/>
      <c r="G200" s="2"/>
      <c r="H200" s="2"/>
      <c r="I200" s="16"/>
      <c r="J200" s="16"/>
      <c r="K200" s="17"/>
      <c r="L200" s="16"/>
      <c r="M200" s="16"/>
      <c r="N200" s="17"/>
      <c r="O200" s="25" t="s">
        <v>3327</v>
      </c>
      <c r="P200" s="25" t="s">
        <v>2965</v>
      </c>
      <c r="Q200" s="38" t="s">
        <v>3339</v>
      </c>
      <c r="R200" s="25"/>
      <c r="S200" s="25"/>
      <c r="T200" s="38"/>
      <c r="U200" s="25"/>
      <c r="V200" s="25"/>
      <c r="W200" s="38"/>
    </row>
    <row r="201" spans="1:23" s="321" customFormat="1">
      <c r="A201" s="319" t="s">
        <v>2377</v>
      </c>
      <c r="B201" s="489"/>
      <c r="C201" s="490" t="s">
        <v>2378</v>
      </c>
      <c r="D201" s="490" t="s">
        <v>2378</v>
      </c>
      <c r="E201" s="320"/>
      <c r="F201" s="320"/>
      <c r="G201" s="320"/>
      <c r="H201" s="320"/>
      <c r="I201" s="550"/>
      <c r="J201" s="550"/>
      <c r="K201" s="550"/>
      <c r="L201" s="550"/>
      <c r="M201" s="550"/>
      <c r="N201" s="550"/>
      <c r="O201" s="560"/>
      <c r="P201" s="560"/>
      <c r="Q201" s="560"/>
      <c r="R201" s="560"/>
      <c r="S201" s="560"/>
      <c r="T201" s="560"/>
      <c r="U201" s="560"/>
      <c r="V201" s="560"/>
      <c r="W201" s="560"/>
    </row>
    <row r="202" spans="1:23" s="23" customFormat="1" ht="130">
      <c r="A202" s="52" t="s">
        <v>2377</v>
      </c>
      <c r="B202" s="480">
        <v>3</v>
      </c>
      <c r="C202" s="472" t="s">
        <v>3050</v>
      </c>
      <c r="D202" s="473" t="s">
        <v>2379</v>
      </c>
      <c r="E202" s="15"/>
      <c r="F202" s="15"/>
      <c r="G202" s="15"/>
      <c r="H202" s="15"/>
      <c r="I202" s="15"/>
      <c r="J202" s="15"/>
      <c r="K202" s="13"/>
      <c r="L202" s="15"/>
      <c r="M202" s="15"/>
      <c r="N202" s="13"/>
      <c r="O202" s="24"/>
      <c r="P202" s="24"/>
      <c r="Q202" s="47"/>
      <c r="R202" s="24"/>
      <c r="S202" s="24"/>
      <c r="T202" s="47"/>
      <c r="U202" s="24"/>
      <c r="V202" s="24"/>
      <c r="W202" s="47"/>
    </row>
    <row r="203" spans="1:23" s="23" customFormat="1" ht="26.15" customHeight="1">
      <c r="A203" s="52" t="s">
        <v>2377</v>
      </c>
      <c r="B203" s="480" t="s">
        <v>44</v>
      </c>
      <c r="C203" s="472" t="s">
        <v>3051</v>
      </c>
      <c r="D203" s="473" t="s">
        <v>2380</v>
      </c>
      <c r="E203" s="15"/>
      <c r="F203" s="15"/>
      <c r="G203" s="15"/>
      <c r="H203" s="15"/>
      <c r="I203" s="15"/>
      <c r="J203" s="15"/>
      <c r="K203" s="13"/>
      <c r="L203" s="15"/>
      <c r="M203" s="15"/>
      <c r="N203" s="13"/>
      <c r="O203" s="24"/>
      <c r="P203" s="24"/>
      <c r="Q203" s="47"/>
      <c r="R203" s="24"/>
      <c r="S203" s="24"/>
      <c r="T203" s="47"/>
      <c r="U203" s="24"/>
      <c r="V203" s="24"/>
      <c r="W203" s="47"/>
    </row>
    <row r="204" spans="1:23" ht="51" customHeight="1">
      <c r="A204" s="52" t="s">
        <v>2377</v>
      </c>
      <c r="B204" s="485" t="s">
        <v>116</v>
      </c>
      <c r="C204" s="475" t="s">
        <v>3052</v>
      </c>
      <c r="D204" s="476" t="s">
        <v>351</v>
      </c>
      <c r="E204" s="16"/>
      <c r="F204" s="2"/>
      <c r="G204" s="2"/>
      <c r="H204" s="2"/>
      <c r="I204" s="16"/>
      <c r="J204" s="16"/>
      <c r="K204" s="17"/>
      <c r="L204" s="16"/>
      <c r="M204" s="16"/>
      <c r="N204" s="17"/>
      <c r="O204" s="25"/>
      <c r="P204" s="25"/>
      <c r="Q204" s="38"/>
      <c r="R204" s="25"/>
      <c r="S204" s="25"/>
      <c r="T204" s="38"/>
      <c r="U204" s="25"/>
      <c r="V204" s="25"/>
      <c r="W204" s="38"/>
    </row>
    <row r="205" spans="1:23" ht="36" customHeight="1">
      <c r="A205" s="52"/>
      <c r="B205" s="485" t="s">
        <v>119</v>
      </c>
      <c r="C205" s="478" t="s">
        <v>3053</v>
      </c>
      <c r="D205" s="478" t="s">
        <v>2381</v>
      </c>
      <c r="E205" s="16"/>
      <c r="F205" s="2"/>
      <c r="G205" s="2"/>
      <c r="H205" s="2"/>
      <c r="I205" s="16"/>
      <c r="J205" s="16"/>
      <c r="K205" s="17"/>
      <c r="L205" s="16"/>
      <c r="M205" s="16"/>
      <c r="N205" s="17"/>
      <c r="O205" s="25"/>
      <c r="P205" s="25"/>
      <c r="Q205" s="38"/>
      <c r="R205" s="25"/>
      <c r="S205" s="25"/>
      <c r="T205" s="38"/>
      <c r="U205" s="25"/>
      <c r="V205" s="25"/>
      <c r="W205" s="38"/>
    </row>
    <row r="206" spans="1:23" ht="60" customHeight="1">
      <c r="A206" s="52" t="s">
        <v>2377</v>
      </c>
      <c r="B206" s="485" t="s">
        <v>2382</v>
      </c>
      <c r="C206" s="475" t="s">
        <v>3054</v>
      </c>
      <c r="D206" s="476" t="s">
        <v>2383</v>
      </c>
      <c r="E206" s="16"/>
      <c r="F206" s="2"/>
      <c r="G206" s="2"/>
      <c r="H206" s="2"/>
      <c r="I206" s="16"/>
      <c r="J206" s="16"/>
      <c r="K206" s="17"/>
      <c r="L206" s="16"/>
      <c r="M206" s="16"/>
      <c r="N206" s="17"/>
      <c r="O206" s="25"/>
      <c r="P206" s="25"/>
      <c r="Q206" s="38"/>
      <c r="R206" s="25"/>
      <c r="S206" s="25"/>
      <c r="T206" s="38"/>
      <c r="U206" s="25"/>
      <c r="V206" s="25"/>
      <c r="W206" s="38"/>
    </row>
    <row r="207" spans="1:23" ht="62" customHeight="1">
      <c r="A207" s="52" t="s">
        <v>2377</v>
      </c>
      <c r="B207" s="485" t="s">
        <v>2384</v>
      </c>
      <c r="C207" s="478" t="s">
        <v>3055</v>
      </c>
      <c r="D207" s="478" t="s">
        <v>2385</v>
      </c>
      <c r="E207" s="16"/>
      <c r="F207" s="2"/>
      <c r="G207" s="2"/>
      <c r="H207" s="2"/>
      <c r="I207" s="16"/>
      <c r="J207" s="16"/>
      <c r="K207" s="17"/>
      <c r="L207" s="16"/>
      <c r="M207" s="16"/>
      <c r="N207" s="17"/>
      <c r="O207" s="25"/>
      <c r="P207" s="25"/>
      <c r="Q207" s="38"/>
      <c r="R207" s="25"/>
      <c r="S207" s="25"/>
      <c r="T207" s="38"/>
      <c r="U207" s="25"/>
      <c r="V207" s="25"/>
      <c r="W207" s="38"/>
    </row>
    <row r="208" spans="1:23" ht="51" customHeight="1">
      <c r="A208" s="52" t="s">
        <v>2377</v>
      </c>
      <c r="B208" s="485" t="s">
        <v>2386</v>
      </c>
      <c r="C208" s="478" t="s">
        <v>3056</v>
      </c>
      <c r="D208" s="478" t="s">
        <v>2387</v>
      </c>
      <c r="E208" s="16"/>
      <c r="F208" s="2"/>
      <c r="G208" s="2"/>
      <c r="H208" s="2"/>
      <c r="I208" s="16"/>
      <c r="J208" s="16"/>
      <c r="K208" s="17"/>
      <c r="L208" s="16"/>
      <c r="M208" s="16"/>
      <c r="N208" s="17"/>
      <c r="O208" s="25"/>
      <c r="P208" s="25"/>
      <c r="Q208" s="38"/>
      <c r="R208" s="25"/>
      <c r="S208" s="25"/>
      <c r="T208" s="38"/>
      <c r="U208" s="25"/>
      <c r="V208" s="25"/>
      <c r="W208" s="38"/>
    </row>
    <row r="209" spans="1:23" ht="52">
      <c r="A209" s="52" t="s">
        <v>2377</v>
      </c>
      <c r="B209" s="485" t="s">
        <v>2388</v>
      </c>
      <c r="C209" s="478" t="s">
        <v>3057</v>
      </c>
      <c r="D209" s="478" t="s">
        <v>2389</v>
      </c>
      <c r="E209" s="16"/>
      <c r="F209" s="2"/>
      <c r="G209" s="2"/>
      <c r="H209" s="2"/>
      <c r="I209" s="16"/>
      <c r="J209" s="16"/>
      <c r="K209" s="17"/>
      <c r="L209" s="16"/>
      <c r="M209" s="16"/>
      <c r="N209" s="17"/>
      <c r="O209" s="25"/>
      <c r="P209" s="25"/>
      <c r="Q209" s="38"/>
      <c r="R209" s="25"/>
      <c r="S209" s="25"/>
      <c r="T209" s="38"/>
      <c r="U209" s="25"/>
      <c r="V209" s="25"/>
      <c r="W209" s="38"/>
    </row>
    <row r="210" spans="1:23" ht="44.5" customHeight="1">
      <c r="A210" s="52" t="s">
        <v>2377</v>
      </c>
      <c r="B210" s="485" t="s">
        <v>2390</v>
      </c>
      <c r="C210" s="478" t="s">
        <v>3058</v>
      </c>
      <c r="D210" s="478" t="s">
        <v>2391</v>
      </c>
      <c r="E210" s="16"/>
      <c r="F210" s="2"/>
      <c r="G210" s="2"/>
      <c r="H210" s="2"/>
      <c r="I210" s="16"/>
      <c r="J210" s="16"/>
      <c r="K210" s="17"/>
      <c r="L210" s="16"/>
      <c r="M210" s="16"/>
      <c r="N210" s="17"/>
      <c r="O210" s="25"/>
      <c r="P210" s="25"/>
      <c r="Q210" s="38"/>
      <c r="R210" s="25"/>
      <c r="S210" s="25"/>
      <c r="T210" s="38"/>
      <c r="U210" s="25"/>
      <c r="V210" s="25"/>
      <c r="W210" s="38"/>
    </row>
    <row r="211" spans="1:23" ht="44.5" customHeight="1">
      <c r="A211" s="52" t="s">
        <v>2377</v>
      </c>
      <c r="B211" s="485" t="s">
        <v>2392</v>
      </c>
      <c r="C211" s="478" t="s">
        <v>3059</v>
      </c>
      <c r="D211" s="478" t="s">
        <v>2393</v>
      </c>
      <c r="E211" s="16"/>
      <c r="F211" s="2"/>
      <c r="G211" s="2"/>
      <c r="H211" s="2"/>
      <c r="I211" s="16"/>
      <c r="J211" s="16"/>
      <c r="K211" s="17"/>
      <c r="L211" s="16"/>
      <c r="M211" s="16"/>
      <c r="N211" s="17"/>
      <c r="O211" s="25"/>
      <c r="P211" s="25"/>
      <c r="Q211" s="38"/>
      <c r="R211" s="25"/>
      <c r="S211" s="25"/>
      <c r="T211" s="38"/>
      <c r="U211" s="25"/>
      <c r="V211" s="25"/>
      <c r="W211" s="38"/>
    </row>
    <row r="212" spans="1:23" s="23" customFormat="1" ht="61.5" customHeight="1">
      <c r="A212" s="52" t="s">
        <v>2377</v>
      </c>
      <c r="B212" s="480" t="s">
        <v>45</v>
      </c>
      <c r="C212" s="472" t="s">
        <v>344</v>
      </c>
      <c r="D212" s="473" t="s">
        <v>2394</v>
      </c>
      <c r="E212" s="15"/>
      <c r="F212" s="15"/>
      <c r="G212" s="15"/>
      <c r="H212" s="15"/>
      <c r="I212" s="15"/>
      <c r="J212" s="15"/>
      <c r="K212" s="13"/>
      <c r="L212" s="15"/>
      <c r="M212" s="15"/>
      <c r="N212" s="13"/>
      <c r="O212" s="24"/>
      <c r="P212" s="24"/>
      <c r="Q212" s="47"/>
      <c r="R212" s="24"/>
      <c r="S212" s="24"/>
      <c r="T212" s="47"/>
      <c r="U212" s="24"/>
      <c r="V212" s="24"/>
      <c r="W212" s="47"/>
    </row>
    <row r="213" spans="1:23" ht="78">
      <c r="A213" s="52" t="s">
        <v>2377</v>
      </c>
      <c r="B213" s="477" t="s">
        <v>345</v>
      </c>
      <c r="C213" s="475" t="s">
        <v>348</v>
      </c>
      <c r="D213" s="476" t="s">
        <v>349</v>
      </c>
      <c r="E213" s="16"/>
      <c r="F213" s="2"/>
      <c r="G213" s="2"/>
      <c r="H213" s="2"/>
      <c r="I213" s="16"/>
      <c r="J213" s="16"/>
      <c r="K213" s="17"/>
      <c r="L213" s="16"/>
      <c r="M213" s="16"/>
      <c r="N213" s="17"/>
      <c r="O213" s="25"/>
      <c r="P213" s="25"/>
      <c r="Q213" s="38"/>
      <c r="R213" s="25"/>
      <c r="S213" s="25"/>
      <c r="T213" s="38"/>
      <c r="U213" s="25"/>
      <c r="V213" s="25"/>
      <c r="W213" s="38"/>
    </row>
    <row r="214" spans="1:23" ht="46" customHeight="1">
      <c r="A214" s="52" t="s">
        <v>2377</v>
      </c>
      <c r="B214" s="477" t="s">
        <v>347</v>
      </c>
      <c r="C214" s="475" t="s">
        <v>353</v>
      </c>
      <c r="D214" s="476" t="s">
        <v>2395</v>
      </c>
      <c r="E214" s="16"/>
      <c r="F214" s="2"/>
      <c r="G214" s="2"/>
      <c r="H214" s="2"/>
      <c r="I214" s="16"/>
      <c r="J214" s="16"/>
      <c r="K214" s="17"/>
      <c r="L214" s="16"/>
      <c r="M214" s="16"/>
      <c r="N214" s="17"/>
      <c r="O214" s="25"/>
      <c r="P214" s="25"/>
      <c r="Q214" s="38"/>
      <c r="R214" s="25"/>
      <c r="S214" s="25"/>
      <c r="T214" s="38"/>
      <c r="U214" s="25"/>
      <c r="V214" s="25"/>
      <c r="W214" s="38"/>
    </row>
    <row r="215" spans="1:23" ht="26">
      <c r="A215" s="52" t="s">
        <v>2377</v>
      </c>
      <c r="B215" s="477" t="s">
        <v>350</v>
      </c>
      <c r="C215" s="475" t="s">
        <v>355</v>
      </c>
      <c r="D215" s="476" t="s">
        <v>2396</v>
      </c>
      <c r="E215" s="16"/>
      <c r="F215" s="2"/>
      <c r="G215" s="2"/>
      <c r="H215" s="2"/>
      <c r="I215" s="16"/>
      <c r="J215" s="16"/>
      <c r="K215" s="17"/>
      <c r="L215" s="16"/>
      <c r="M215" s="16"/>
      <c r="N215" s="17"/>
      <c r="O215" s="25"/>
      <c r="P215" s="25"/>
      <c r="Q215" s="38"/>
      <c r="R215" s="25"/>
      <c r="S215" s="25"/>
      <c r="T215" s="38"/>
      <c r="U215" s="25"/>
      <c r="V215" s="25"/>
      <c r="W215" s="38"/>
    </row>
    <row r="216" spans="1:23" ht="49" customHeight="1">
      <c r="A216" s="52" t="s">
        <v>2377</v>
      </c>
      <c r="B216" s="477" t="s">
        <v>352</v>
      </c>
      <c r="C216" s="475" t="s">
        <v>2397</v>
      </c>
      <c r="D216" s="476" t="s">
        <v>2398</v>
      </c>
      <c r="E216" s="16"/>
      <c r="F216" s="2"/>
      <c r="G216" s="2"/>
      <c r="H216" s="2"/>
      <c r="I216" s="16"/>
      <c r="J216" s="16"/>
      <c r="K216" s="17"/>
      <c r="L216" s="16"/>
      <c r="M216" s="16"/>
      <c r="N216" s="17"/>
      <c r="O216" s="25"/>
      <c r="P216" s="25"/>
      <c r="Q216" s="38"/>
      <c r="R216" s="25"/>
      <c r="S216" s="25"/>
      <c r="T216" s="38"/>
      <c r="U216" s="25"/>
      <c r="V216" s="25"/>
      <c r="W216" s="38"/>
    </row>
    <row r="217" spans="1:23" ht="37.5" customHeight="1">
      <c r="A217" s="52" t="s">
        <v>2377</v>
      </c>
      <c r="B217" s="477" t="s">
        <v>354</v>
      </c>
      <c r="C217" s="475" t="s">
        <v>2399</v>
      </c>
      <c r="D217" s="476" t="s">
        <v>2400</v>
      </c>
      <c r="E217" s="16"/>
      <c r="F217" s="2"/>
      <c r="G217" s="2"/>
      <c r="H217" s="2"/>
      <c r="I217" s="16"/>
      <c r="J217" s="16"/>
      <c r="K217" s="17"/>
      <c r="L217" s="16"/>
      <c r="M217" s="16"/>
      <c r="N217" s="17"/>
      <c r="O217" s="25"/>
      <c r="P217" s="25"/>
      <c r="Q217" s="38"/>
      <c r="R217" s="25"/>
      <c r="S217" s="25"/>
      <c r="T217" s="38"/>
      <c r="U217" s="25"/>
      <c r="V217" s="25"/>
      <c r="W217" s="38"/>
    </row>
    <row r="218" spans="1:23" ht="91">
      <c r="A218" s="52" t="s">
        <v>2377</v>
      </c>
      <c r="B218" s="477" t="s">
        <v>356</v>
      </c>
      <c r="C218" s="475" t="s">
        <v>2401</v>
      </c>
      <c r="D218" s="476" t="s">
        <v>2402</v>
      </c>
      <c r="E218" s="16"/>
      <c r="F218" s="2"/>
      <c r="G218" s="2"/>
      <c r="H218" s="2"/>
      <c r="I218" s="16"/>
      <c r="J218" s="16"/>
      <c r="K218" s="17"/>
      <c r="L218" s="16"/>
      <c r="M218" s="16"/>
      <c r="N218" s="17"/>
      <c r="O218" s="419" t="s">
        <v>3386</v>
      </c>
      <c r="P218" s="419" t="s">
        <v>3332</v>
      </c>
      <c r="Q218" s="575" t="s">
        <v>3257</v>
      </c>
      <c r="R218" s="25"/>
      <c r="S218" s="25"/>
      <c r="T218" s="38"/>
      <c r="U218" s="25"/>
      <c r="V218" s="25"/>
      <c r="W218" s="38"/>
    </row>
    <row r="219" spans="1:23" ht="125.5" customHeight="1">
      <c r="A219" s="52" t="s">
        <v>2377</v>
      </c>
      <c r="B219" s="477" t="s">
        <v>357</v>
      </c>
      <c r="C219" s="478" t="s">
        <v>3060</v>
      </c>
      <c r="D219" s="478" t="s">
        <v>2403</v>
      </c>
      <c r="E219" s="16"/>
      <c r="F219" s="2"/>
      <c r="G219" s="2"/>
      <c r="H219" s="2"/>
      <c r="I219" s="16"/>
      <c r="J219" s="16"/>
      <c r="K219" s="17"/>
      <c r="L219" s="16"/>
      <c r="M219" s="16"/>
      <c r="N219" s="17"/>
      <c r="O219" s="25"/>
      <c r="P219" s="25"/>
      <c r="Q219" s="38"/>
      <c r="R219" s="25"/>
      <c r="S219" s="25"/>
      <c r="T219" s="38"/>
      <c r="U219" s="25"/>
      <c r="V219" s="25"/>
      <c r="W219" s="38"/>
    </row>
    <row r="220" spans="1:23" ht="90" customHeight="1">
      <c r="A220" s="52" t="s">
        <v>2377</v>
      </c>
      <c r="B220" s="477" t="s">
        <v>358</v>
      </c>
      <c r="C220" s="475" t="s">
        <v>359</v>
      </c>
      <c r="D220" s="476" t="s">
        <v>2404</v>
      </c>
      <c r="E220" s="16"/>
      <c r="F220" s="2"/>
      <c r="G220" s="2"/>
      <c r="H220" s="2"/>
      <c r="I220" s="16"/>
      <c r="J220" s="16"/>
      <c r="K220" s="17"/>
      <c r="L220" s="16"/>
      <c r="M220" s="16"/>
      <c r="N220" s="17"/>
      <c r="O220" s="25"/>
      <c r="P220" s="25"/>
      <c r="Q220" s="38"/>
      <c r="R220" s="25"/>
      <c r="S220" s="25"/>
      <c r="T220" s="38"/>
      <c r="U220" s="25"/>
      <c r="V220" s="25"/>
      <c r="W220" s="38"/>
    </row>
    <row r="221" spans="1:23" ht="182">
      <c r="A221" s="52" t="s">
        <v>2377</v>
      </c>
      <c r="B221" s="477" t="s">
        <v>360</v>
      </c>
      <c r="C221" s="475" t="s">
        <v>3061</v>
      </c>
      <c r="D221" s="476" t="s">
        <v>2405</v>
      </c>
      <c r="E221" s="16"/>
      <c r="F221" s="2"/>
      <c r="G221" s="2"/>
      <c r="H221" s="2"/>
      <c r="I221" s="16"/>
      <c r="J221" s="16"/>
      <c r="K221" s="17"/>
      <c r="L221" s="16"/>
      <c r="M221" s="16"/>
      <c r="N221" s="17"/>
      <c r="O221" s="25"/>
      <c r="P221" s="25"/>
      <c r="Q221" s="38"/>
      <c r="R221" s="25"/>
      <c r="S221" s="25"/>
      <c r="T221" s="38"/>
      <c r="U221" s="25"/>
      <c r="V221" s="25"/>
      <c r="W221" s="38"/>
    </row>
    <row r="222" spans="1:23" ht="39">
      <c r="A222" s="52" t="s">
        <v>2377</v>
      </c>
      <c r="B222" s="477" t="s">
        <v>361</v>
      </c>
      <c r="C222" s="478" t="s">
        <v>3062</v>
      </c>
      <c r="D222" s="478" t="s">
        <v>2406</v>
      </c>
      <c r="E222" s="16"/>
      <c r="F222" s="2"/>
      <c r="G222" s="2"/>
      <c r="H222" s="2"/>
      <c r="I222" s="16"/>
      <c r="J222" s="16"/>
      <c r="K222" s="17"/>
      <c r="L222" s="16"/>
      <c r="M222" s="16"/>
      <c r="N222" s="17"/>
      <c r="O222" s="25"/>
      <c r="P222" s="25"/>
      <c r="Q222" s="38"/>
      <c r="R222" s="25"/>
      <c r="S222" s="25"/>
      <c r="T222" s="38"/>
      <c r="U222" s="25"/>
      <c r="V222" s="25"/>
      <c r="W222" s="38"/>
    </row>
    <row r="223" spans="1:23" s="14" customFormat="1" ht="26">
      <c r="A223" s="52" t="s">
        <v>2377</v>
      </c>
      <c r="B223" s="480" t="s">
        <v>128</v>
      </c>
      <c r="C223" s="479" t="s">
        <v>3063</v>
      </c>
      <c r="D223" s="479" t="s">
        <v>2407</v>
      </c>
      <c r="E223" s="16"/>
      <c r="F223" s="16"/>
      <c r="G223" s="16"/>
      <c r="H223" s="16"/>
      <c r="I223" s="16"/>
      <c r="J223" s="16"/>
      <c r="K223" s="17"/>
      <c r="L223" s="16"/>
      <c r="M223" s="16"/>
      <c r="N223" s="17"/>
      <c r="O223" s="417"/>
      <c r="P223" s="417"/>
      <c r="Q223" s="561"/>
      <c r="R223" s="417"/>
      <c r="S223" s="417"/>
      <c r="T223" s="561"/>
      <c r="U223" s="417"/>
      <c r="V223" s="417"/>
      <c r="W223" s="561"/>
    </row>
    <row r="224" spans="1:23" ht="52.5" customHeight="1">
      <c r="A224" s="52" t="s">
        <v>2377</v>
      </c>
      <c r="B224" s="477" t="s">
        <v>2408</v>
      </c>
      <c r="C224" s="478" t="s">
        <v>3064</v>
      </c>
      <c r="D224" s="478" t="s">
        <v>3065</v>
      </c>
      <c r="E224" s="16"/>
      <c r="F224" s="2"/>
      <c r="G224" s="2"/>
      <c r="H224" s="2"/>
      <c r="I224" s="16"/>
      <c r="J224" s="16"/>
      <c r="K224" s="17"/>
      <c r="L224" s="16"/>
      <c r="M224" s="16"/>
      <c r="N224" s="17"/>
      <c r="O224" s="25"/>
      <c r="P224" s="25"/>
      <c r="Q224" s="38"/>
      <c r="R224" s="25"/>
      <c r="S224" s="25"/>
      <c r="T224" s="38"/>
      <c r="U224" s="25"/>
      <c r="V224" s="25"/>
      <c r="W224" s="38"/>
    </row>
    <row r="225" spans="1:23" ht="62" customHeight="1">
      <c r="A225" s="52" t="s">
        <v>2377</v>
      </c>
      <c r="B225" s="477" t="s">
        <v>2409</v>
      </c>
      <c r="C225" s="475" t="s">
        <v>3066</v>
      </c>
      <c r="D225" s="476" t="s">
        <v>2410</v>
      </c>
      <c r="E225" s="16"/>
      <c r="F225" s="2"/>
      <c r="G225" s="2"/>
      <c r="H225" s="2"/>
      <c r="I225" s="16"/>
      <c r="J225" s="16"/>
      <c r="K225" s="17"/>
      <c r="L225" s="16"/>
      <c r="M225" s="16"/>
      <c r="N225" s="17"/>
      <c r="O225" s="25"/>
      <c r="P225" s="25"/>
      <c r="Q225" s="38"/>
      <c r="R225" s="25"/>
      <c r="S225" s="25"/>
      <c r="T225" s="38"/>
      <c r="U225" s="25"/>
      <c r="V225" s="25"/>
      <c r="W225" s="38"/>
    </row>
    <row r="226" spans="1:23" ht="51.5" customHeight="1">
      <c r="A226" s="52"/>
      <c r="B226" s="477" t="s">
        <v>3067</v>
      </c>
      <c r="C226" s="475" t="s">
        <v>3068</v>
      </c>
      <c r="D226" s="476"/>
      <c r="E226" s="16"/>
      <c r="F226" s="2"/>
      <c r="G226" s="2"/>
      <c r="H226" s="2"/>
      <c r="I226" s="16"/>
      <c r="J226" s="16"/>
      <c r="K226" s="17"/>
      <c r="L226" s="16"/>
      <c r="M226" s="16"/>
      <c r="N226" s="17"/>
      <c r="O226" s="25"/>
      <c r="P226" s="25"/>
      <c r="Q226" s="38"/>
      <c r="R226" s="25"/>
      <c r="S226" s="25"/>
      <c r="T226" s="38"/>
      <c r="U226" s="25"/>
      <c r="V226" s="25"/>
      <c r="W226" s="38"/>
    </row>
    <row r="227" spans="1:23" s="14" customFormat="1" ht="65">
      <c r="A227" s="52" t="s">
        <v>2377</v>
      </c>
      <c r="B227" s="480" t="s">
        <v>2411</v>
      </c>
      <c r="C227" s="479" t="s">
        <v>3069</v>
      </c>
      <c r="D227" s="479" t="s">
        <v>2412</v>
      </c>
      <c r="E227" s="16"/>
      <c r="F227" s="16"/>
      <c r="G227" s="16"/>
      <c r="H227" s="16"/>
      <c r="I227" s="16"/>
      <c r="J227" s="16"/>
      <c r="K227" s="17"/>
      <c r="L227" s="16"/>
      <c r="M227" s="16"/>
      <c r="N227" s="17"/>
      <c r="O227" s="417"/>
      <c r="P227" s="417"/>
      <c r="Q227" s="561"/>
      <c r="R227" s="417"/>
      <c r="S227" s="417"/>
      <c r="T227" s="561"/>
      <c r="U227" s="417"/>
      <c r="V227" s="417"/>
      <c r="W227" s="561"/>
    </row>
    <row r="228" spans="1:23" ht="102.5" customHeight="1">
      <c r="A228" s="52" t="s">
        <v>2377</v>
      </c>
      <c r="B228" s="477" t="s">
        <v>2413</v>
      </c>
      <c r="C228" s="478" t="s">
        <v>3070</v>
      </c>
      <c r="D228" s="478" t="s">
        <v>2414</v>
      </c>
      <c r="E228" s="16"/>
      <c r="F228" s="2"/>
      <c r="G228" s="2"/>
      <c r="H228" s="2"/>
      <c r="I228" s="16"/>
      <c r="J228" s="16"/>
      <c r="K228" s="17"/>
      <c r="L228" s="16"/>
      <c r="M228" s="16"/>
      <c r="N228" s="17"/>
      <c r="O228" s="25"/>
      <c r="P228" s="25"/>
      <c r="Q228" s="38"/>
      <c r="R228" s="25"/>
      <c r="S228" s="25"/>
      <c r="T228" s="38"/>
      <c r="U228" s="25"/>
      <c r="V228" s="25"/>
      <c r="W228" s="38"/>
    </row>
    <row r="229" spans="1:23" ht="106.5" customHeight="1">
      <c r="A229" s="52" t="s">
        <v>2377</v>
      </c>
      <c r="B229" s="477" t="s">
        <v>2415</v>
      </c>
      <c r="C229" s="478" t="s">
        <v>3071</v>
      </c>
      <c r="D229" s="478" t="s">
        <v>2416</v>
      </c>
      <c r="E229" s="16"/>
      <c r="F229" s="2"/>
      <c r="G229" s="2"/>
      <c r="H229" s="2"/>
      <c r="I229" s="16"/>
      <c r="J229" s="16"/>
      <c r="K229" s="17"/>
      <c r="L229" s="16"/>
      <c r="M229" s="16"/>
      <c r="N229" s="17"/>
      <c r="O229" s="25"/>
      <c r="P229" s="25"/>
      <c r="Q229" s="38"/>
      <c r="R229" s="25"/>
      <c r="S229" s="25"/>
      <c r="T229" s="38"/>
      <c r="U229" s="25"/>
      <c r="V229" s="25"/>
      <c r="W229" s="38"/>
    </row>
    <row r="230" spans="1:23" s="14" customFormat="1" ht="161.5" customHeight="1">
      <c r="A230" s="52" t="s">
        <v>2377</v>
      </c>
      <c r="B230" s="480" t="s">
        <v>46</v>
      </c>
      <c r="C230" s="479" t="s">
        <v>3072</v>
      </c>
      <c r="D230" s="479" t="s">
        <v>2417</v>
      </c>
      <c r="E230" s="16"/>
      <c r="F230" s="16"/>
      <c r="G230" s="16"/>
      <c r="H230" s="16"/>
      <c r="I230" s="16"/>
      <c r="J230" s="16"/>
      <c r="K230" s="17"/>
      <c r="L230" s="16"/>
      <c r="M230" s="16"/>
      <c r="N230" s="17"/>
      <c r="O230" s="417"/>
      <c r="P230" s="417"/>
      <c r="Q230" s="561"/>
      <c r="R230" s="417"/>
      <c r="S230" s="417"/>
      <c r="T230" s="561"/>
      <c r="U230" s="417"/>
      <c r="V230" s="417"/>
      <c r="W230" s="561"/>
    </row>
    <row r="231" spans="1:23" ht="39">
      <c r="A231" s="52" t="s">
        <v>2377</v>
      </c>
      <c r="B231" s="477" t="s">
        <v>2418</v>
      </c>
      <c r="C231" s="478" t="s">
        <v>3073</v>
      </c>
      <c r="D231" s="478" t="s">
        <v>2419</v>
      </c>
      <c r="E231" s="16"/>
      <c r="F231" s="2"/>
      <c r="G231" s="2"/>
      <c r="H231" s="2"/>
      <c r="I231" s="16"/>
      <c r="J231" s="16"/>
      <c r="K231" s="17"/>
      <c r="L231" s="16"/>
      <c r="M231" s="16"/>
      <c r="N231" s="17"/>
      <c r="O231" s="25"/>
      <c r="P231" s="25"/>
      <c r="Q231" s="38"/>
      <c r="R231" s="25"/>
      <c r="S231" s="25"/>
      <c r="T231" s="38"/>
      <c r="U231" s="25"/>
      <c r="V231" s="25"/>
      <c r="W231" s="38"/>
    </row>
    <row r="232" spans="1:23" s="322" customFormat="1" ht="61" customHeight="1">
      <c r="A232" s="52" t="s">
        <v>2377</v>
      </c>
      <c r="B232" s="481" t="s">
        <v>7</v>
      </c>
      <c r="C232" s="479" t="s">
        <v>3074</v>
      </c>
      <c r="D232" s="479" t="s">
        <v>2420</v>
      </c>
      <c r="E232" s="13"/>
      <c r="F232" s="13"/>
      <c r="G232" s="13"/>
      <c r="H232" s="13"/>
      <c r="I232" s="13"/>
      <c r="J232" s="13"/>
      <c r="K232" s="13"/>
      <c r="L232" s="13"/>
      <c r="M232" s="13"/>
      <c r="N232" s="13"/>
      <c r="O232" s="47"/>
      <c r="P232" s="47"/>
      <c r="Q232" s="47"/>
      <c r="R232" s="47"/>
      <c r="S232" s="47"/>
      <c r="T232" s="47"/>
      <c r="U232" s="47"/>
      <c r="V232" s="47"/>
      <c r="W232" s="47"/>
    </row>
    <row r="233" spans="1:23" ht="91" hidden="1">
      <c r="A233" s="52" t="s">
        <v>2377</v>
      </c>
      <c r="B233" s="477" t="s">
        <v>7</v>
      </c>
      <c r="C233" s="491" t="s">
        <v>3075</v>
      </c>
      <c r="D233" s="478" t="s">
        <v>2421</v>
      </c>
      <c r="E233" s="16"/>
      <c r="F233" s="2"/>
      <c r="G233" s="2"/>
      <c r="H233" s="2"/>
      <c r="I233" s="16"/>
      <c r="J233" s="16"/>
      <c r="K233" s="17"/>
      <c r="L233" s="16"/>
      <c r="M233" s="16"/>
      <c r="N233" s="17"/>
      <c r="O233" s="25"/>
      <c r="P233" s="25"/>
      <c r="Q233" s="38"/>
      <c r="R233" s="25"/>
      <c r="S233" s="25"/>
      <c r="T233" s="38"/>
      <c r="U233" s="25"/>
      <c r="V233" s="25"/>
      <c r="W233" s="38"/>
    </row>
    <row r="234" spans="1:23" ht="65" hidden="1">
      <c r="A234" s="52" t="s">
        <v>2377</v>
      </c>
      <c r="B234" s="477" t="s">
        <v>7</v>
      </c>
      <c r="C234" s="475"/>
      <c r="D234" s="478" t="s">
        <v>2422</v>
      </c>
      <c r="E234" s="16"/>
      <c r="F234" s="2"/>
      <c r="G234" s="2"/>
      <c r="H234" s="2"/>
      <c r="I234" s="16"/>
      <c r="J234" s="16"/>
      <c r="K234" s="17"/>
      <c r="L234" s="16"/>
      <c r="M234" s="16"/>
      <c r="N234" s="17"/>
      <c r="O234" s="25"/>
      <c r="P234" s="25"/>
      <c r="Q234" s="38"/>
      <c r="R234" s="25"/>
      <c r="S234" s="25"/>
      <c r="T234" s="38"/>
      <c r="U234" s="25"/>
      <c r="V234" s="25"/>
      <c r="W234" s="38"/>
    </row>
    <row r="235" spans="1:23" ht="49.5" hidden="1" customHeight="1">
      <c r="A235" s="52" t="s">
        <v>2377</v>
      </c>
      <c r="B235" s="477" t="s">
        <v>7</v>
      </c>
      <c r="C235" s="475"/>
      <c r="D235" s="478" t="s">
        <v>2423</v>
      </c>
      <c r="E235" s="16"/>
      <c r="F235" s="2"/>
      <c r="G235" s="2"/>
      <c r="H235" s="2"/>
      <c r="I235" s="16"/>
      <c r="J235" s="16"/>
      <c r="K235" s="17"/>
      <c r="L235" s="16"/>
      <c r="M235" s="16"/>
      <c r="N235" s="17"/>
      <c r="O235" s="25"/>
      <c r="P235" s="25"/>
      <c r="Q235" s="38"/>
      <c r="R235" s="25"/>
      <c r="S235" s="25"/>
      <c r="T235" s="38"/>
      <c r="U235" s="25"/>
      <c r="V235" s="25"/>
      <c r="W235" s="38"/>
    </row>
    <row r="236" spans="1:23" ht="39.5" hidden="1" customHeight="1">
      <c r="A236" s="52" t="s">
        <v>2377</v>
      </c>
      <c r="B236" s="477" t="s">
        <v>7</v>
      </c>
      <c r="C236" s="475"/>
      <c r="D236" s="478" t="s">
        <v>2424</v>
      </c>
      <c r="E236" s="16"/>
      <c r="F236" s="2"/>
      <c r="G236" s="2"/>
      <c r="H236" s="2"/>
      <c r="I236" s="16"/>
      <c r="J236" s="16"/>
      <c r="K236" s="17"/>
      <c r="L236" s="16"/>
      <c r="M236" s="16"/>
      <c r="N236" s="17"/>
      <c r="O236" s="25"/>
      <c r="P236" s="25"/>
      <c r="Q236" s="38"/>
      <c r="R236" s="25"/>
      <c r="S236" s="25"/>
      <c r="T236" s="38"/>
      <c r="U236" s="25"/>
      <c r="V236" s="25"/>
      <c r="W236" s="38"/>
    </row>
    <row r="237" spans="1:23" ht="45" hidden="1" customHeight="1">
      <c r="A237" s="52" t="s">
        <v>2377</v>
      </c>
      <c r="B237" s="477" t="s">
        <v>7</v>
      </c>
      <c r="C237" s="475"/>
      <c r="D237" s="478" t="s">
        <v>2425</v>
      </c>
      <c r="E237" s="16"/>
      <c r="F237" s="2"/>
      <c r="G237" s="2"/>
      <c r="H237" s="2"/>
      <c r="I237" s="16"/>
      <c r="J237" s="16"/>
      <c r="K237" s="17"/>
      <c r="L237" s="16"/>
      <c r="M237" s="16"/>
      <c r="N237" s="17"/>
      <c r="O237" s="25"/>
      <c r="P237" s="25"/>
      <c r="Q237" s="38"/>
      <c r="R237" s="25"/>
      <c r="S237" s="25"/>
      <c r="T237" s="38"/>
      <c r="U237" s="25"/>
      <c r="V237" s="25"/>
      <c r="W237" s="38"/>
    </row>
    <row r="238" spans="1:23" ht="113" hidden="1" customHeight="1">
      <c r="A238" s="52" t="s">
        <v>2377</v>
      </c>
      <c r="B238" s="477" t="s">
        <v>7</v>
      </c>
      <c r="C238" s="475"/>
      <c r="D238" s="478" t="s">
        <v>2426</v>
      </c>
      <c r="E238" s="16"/>
      <c r="F238" s="2"/>
      <c r="G238" s="2"/>
      <c r="H238" s="2"/>
      <c r="I238" s="16"/>
      <c r="J238" s="16"/>
      <c r="K238" s="17"/>
      <c r="L238" s="16"/>
      <c r="M238" s="16"/>
      <c r="N238" s="17"/>
      <c r="O238" s="25"/>
      <c r="P238" s="25"/>
      <c r="Q238" s="38"/>
      <c r="R238" s="25"/>
      <c r="S238" s="25"/>
      <c r="T238" s="38"/>
      <c r="U238" s="25"/>
      <c r="V238" s="25"/>
      <c r="W238" s="38"/>
    </row>
    <row r="239" spans="1:23" ht="72" hidden="1" customHeight="1">
      <c r="A239" s="52" t="s">
        <v>2377</v>
      </c>
      <c r="B239" s="477" t="s">
        <v>7</v>
      </c>
      <c r="C239" s="475"/>
      <c r="D239" s="478" t="s">
        <v>2427</v>
      </c>
      <c r="E239" s="16"/>
      <c r="F239" s="2"/>
      <c r="G239" s="2"/>
      <c r="H239" s="2"/>
      <c r="I239" s="16"/>
      <c r="J239" s="16"/>
      <c r="K239" s="17"/>
      <c r="L239" s="16"/>
      <c r="M239" s="16"/>
      <c r="N239" s="17"/>
      <c r="O239" s="25"/>
      <c r="P239" s="25"/>
      <c r="Q239" s="38"/>
      <c r="R239" s="25"/>
      <c r="S239" s="25"/>
      <c r="T239" s="38"/>
      <c r="U239" s="25"/>
      <c r="V239" s="25"/>
      <c r="W239" s="38"/>
    </row>
    <row r="240" spans="1:23" ht="30" hidden="1" customHeight="1">
      <c r="A240" s="52" t="s">
        <v>2377</v>
      </c>
      <c r="B240" s="477" t="s">
        <v>7</v>
      </c>
      <c r="C240" s="475"/>
      <c r="D240" s="478" t="s">
        <v>2428</v>
      </c>
      <c r="E240" s="16"/>
      <c r="F240" s="2"/>
      <c r="G240" s="2"/>
      <c r="H240" s="2"/>
      <c r="I240" s="16"/>
      <c r="J240" s="16"/>
      <c r="K240" s="17"/>
      <c r="L240" s="16"/>
      <c r="M240" s="16"/>
      <c r="N240" s="17"/>
      <c r="O240" s="25"/>
      <c r="P240" s="25"/>
      <c r="Q240" s="38"/>
      <c r="R240" s="25"/>
      <c r="S240" s="25"/>
      <c r="T240" s="38"/>
      <c r="U240" s="25"/>
      <c r="V240" s="25"/>
      <c r="W240" s="38"/>
    </row>
    <row r="241" spans="1:23" ht="78" hidden="1">
      <c r="A241" s="52" t="s">
        <v>2377</v>
      </c>
      <c r="B241" s="477" t="s">
        <v>7</v>
      </c>
      <c r="C241" s="475"/>
      <c r="D241" s="478" t="s">
        <v>2429</v>
      </c>
      <c r="E241" s="16"/>
      <c r="F241" s="2"/>
      <c r="G241" s="2"/>
      <c r="H241" s="2"/>
      <c r="I241" s="16"/>
      <c r="J241" s="16"/>
      <c r="K241" s="17"/>
      <c r="L241" s="16"/>
      <c r="M241" s="16"/>
      <c r="N241" s="17"/>
      <c r="O241" s="25"/>
      <c r="P241" s="25"/>
      <c r="Q241" s="38"/>
      <c r="R241" s="25"/>
      <c r="S241" s="25"/>
      <c r="T241" s="38"/>
      <c r="U241" s="25"/>
      <c r="V241" s="25"/>
      <c r="W241" s="38"/>
    </row>
    <row r="242" spans="1:23" ht="68.5" hidden="1" customHeight="1">
      <c r="A242" s="52" t="s">
        <v>2377</v>
      </c>
      <c r="B242" s="477" t="s">
        <v>7</v>
      </c>
      <c r="C242" s="475"/>
      <c r="D242" s="478" t="s">
        <v>2430</v>
      </c>
      <c r="E242" s="16"/>
      <c r="F242" s="2"/>
      <c r="G242" s="2"/>
      <c r="H242" s="2"/>
      <c r="I242" s="16"/>
      <c r="J242" s="16"/>
      <c r="K242" s="17"/>
      <c r="L242" s="16"/>
      <c r="M242" s="16"/>
      <c r="N242" s="17"/>
      <c r="O242" s="25"/>
      <c r="P242" s="25"/>
      <c r="Q242" s="38"/>
      <c r="R242" s="25"/>
      <c r="S242" s="25"/>
      <c r="T242" s="38"/>
      <c r="U242" s="25"/>
      <c r="V242" s="25"/>
      <c r="W242" s="38"/>
    </row>
    <row r="243" spans="1:23" ht="130" hidden="1">
      <c r="A243" s="52" t="s">
        <v>2377</v>
      </c>
      <c r="B243" s="477" t="s">
        <v>7</v>
      </c>
      <c r="C243" s="475"/>
      <c r="D243" s="478" t="s">
        <v>2431</v>
      </c>
      <c r="E243" s="16"/>
      <c r="F243" s="2"/>
      <c r="G243" s="2"/>
      <c r="H243" s="2"/>
      <c r="I243" s="16"/>
      <c r="J243" s="16"/>
      <c r="K243" s="17"/>
      <c r="L243" s="16"/>
      <c r="M243" s="16"/>
      <c r="N243" s="17"/>
      <c r="O243" s="25"/>
      <c r="P243" s="25"/>
      <c r="Q243" s="38"/>
      <c r="R243" s="25"/>
      <c r="S243" s="25"/>
      <c r="T243" s="38"/>
      <c r="U243" s="25"/>
      <c r="V243" s="25"/>
      <c r="W243" s="38"/>
    </row>
    <row r="244" spans="1:23" ht="78" hidden="1">
      <c r="A244" s="52" t="s">
        <v>2377</v>
      </c>
      <c r="B244" s="477" t="s">
        <v>7</v>
      </c>
      <c r="C244" s="475"/>
      <c r="D244" s="478" t="s">
        <v>2432</v>
      </c>
      <c r="E244" s="16"/>
      <c r="F244" s="2"/>
      <c r="G244" s="2"/>
      <c r="H244" s="2"/>
      <c r="I244" s="16"/>
      <c r="J244" s="16"/>
      <c r="K244" s="17"/>
      <c r="L244" s="16"/>
      <c r="M244" s="16"/>
      <c r="N244" s="17"/>
      <c r="O244" s="25"/>
      <c r="P244" s="25"/>
      <c r="Q244" s="38"/>
      <c r="R244" s="25"/>
      <c r="S244" s="25"/>
      <c r="T244" s="38"/>
      <c r="U244" s="25"/>
      <c r="V244" s="25"/>
      <c r="W244" s="38"/>
    </row>
    <row r="245" spans="1:23" ht="208" hidden="1">
      <c r="A245" s="52" t="s">
        <v>2377</v>
      </c>
      <c r="B245" s="477" t="s">
        <v>7</v>
      </c>
      <c r="C245" s="475"/>
      <c r="D245" s="478" t="s">
        <v>2433</v>
      </c>
      <c r="E245" s="16"/>
      <c r="F245" s="2"/>
      <c r="G245" s="2"/>
      <c r="H245" s="2"/>
      <c r="I245" s="16"/>
      <c r="J245" s="16"/>
      <c r="K245" s="17"/>
      <c r="L245" s="16"/>
      <c r="M245" s="16"/>
      <c r="N245" s="17"/>
      <c r="O245" s="25"/>
      <c r="P245" s="25"/>
      <c r="Q245" s="38"/>
      <c r="R245" s="25"/>
      <c r="S245" s="25"/>
      <c r="T245" s="38"/>
      <c r="U245" s="25"/>
      <c r="V245" s="25"/>
      <c r="W245" s="38"/>
    </row>
    <row r="246" spans="1:23" ht="261" hidden="1" customHeight="1">
      <c r="A246" s="52" t="s">
        <v>2377</v>
      </c>
      <c r="B246" s="477" t="s">
        <v>7</v>
      </c>
      <c r="C246" s="475"/>
      <c r="D246" s="478" t="s">
        <v>2434</v>
      </c>
      <c r="E246" s="16"/>
      <c r="F246" s="2"/>
      <c r="G246" s="2"/>
      <c r="H246" s="2"/>
      <c r="I246" s="16"/>
      <c r="J246" s="16"/>
      <c r="K246" s="17"/>
      <c r="L246" s="16"/>
      <c r="M246" s="16"/>
      <c r="N246" s="17"/>
      <c r="O246" s="25"/>
      <c r="P246" s="25"/>
      <c r="Q246" s="38"/>
      <c r="R246" s="25"/>
      <c r="S246" s="25"/>
      <c r="T246" s="38"/>
      <c r="U246" s="25"/>
      <c r="V246" s="25"/>
      <c r="W246" s="38"/>
    </row>
    <row r="247" spans="1:23" ht="52" hidden="1" customHeight="1">
      <c r="A247" s="52" t="s">
        <v>2377</v>
      </c>
      <c r="B247" s="477" t="s">
        <v>7</v>
      </c>
      <c r="C247" s="475"/>
      <c r="D247" s="478" t="s">
        <v>2435</v>
      </c>
      <c r="E247" s="16"/>
      <c r="F247" s="2"/>
      <c r="G247" s="2"/>
      <c r="H247" s="2"/>
      <c r="I247" s="16"/>
      <c r="J247" s="16"/>
      <c r="K247" s="17"/>
      <c r="L247" s="16"/>
      <c r="M247" s="16"/>
      <c r="N247" s="17"/>
      <c r="O247" s="25"/>
      <c r="P247" s="25"/>
      <c r="Q247" s="38"/>
      <c r="R247" s="25"/>
      <c r="S247" s="25"/>
      <c r="T247" s="38"/>
      <c r="U247" s="25"/>
      <c r="V247" s="25"/>
      <c r="W247" s="38"/>
    </row>
    <row r="248" spans="1:23">
      <c r="A248" s="22"/>
      <c r="B248" s="7"/>
      <c r="C248" s="4"/>
      <c r="D248" s="4"/>
      <c r="E248" s="29"/>
      <c r="F248" s="4"/>
      <c r="G248" s="4"/>
      <c r="H248" s="4"/>
      <c r="I248" s="29"/>
      <c r="J248" s="29"/>
      <c r="K248" s="548"/>
      <c r="L248" s="29"/>
      <c r="M248" s="29"/>
      <c r="N248" s="548"/>
      <c r="O248" s="28"/>
      <c r="P248" s="28"/>
      <c r="Q248" s="41"/>
      <c r="R248" s="28"/>
      <c r="S248" s="28"/>
      <c r="T248" s="41"/>
      <c r="U248" s="28"/>
      <c r="V248" s="28"/>
      <c r="W248" s="41"/>
    </row>
    <row r="249" spans="1:23">
      <c r="A249" s="22"/>
      <c r="B249" s="7"/>
      <c r="C249" s="4"/>
      <c r="D249" s="4"/>
      <c r="E249" s="29"/>
      <c r="F249" s="4"/>
      <c r="G249" s="4"/>
      <c r="H249" s="4"/>
      <c r="I249" s="29"/>
      <c r="J249" s="29"/>
      <c r="K249" s="548"/>
      <c r="L249" s="29"/>
      <c r="M249" s="29"/>
      <c r="N249" s="548"/>
      <c r="O249" s="28"/>
      <c r="P249" s="28"/>
      <c r="Q249" s="41"/>
      <c r="R249" s="28"/>
      <c r="S249" s="28"/>
      <c r="T249" s="41"/>
      <c r="U249" s="28"/>
      <c r="V249" s="28"/>
      <c r="W249" s="41"/>
    </row>
    <row r="250" spans="1:23">
      <c r="A250" s="22"/>
      <c r="B250" s="7"/>
      <c r="C250" s="4"/>
      <c r="D250" s="4"/>
      <c r="E250" s="29"/>
      <c r="F250" s="4"/>
      <c r="G250" s="4"/>
      <c r="H250" s="4"/>
      <c r="I250" s="29"/>
      <c r="J250" s="29"/>
      <c r="K250" s="548"/>
      <c r="L250" s="29"/>
      <c r="M250" s="29"/>
      <c r="N250" s="548"/>
      <c r="O250" s="28"/>
      <c r="P250" s="28"/>
      <c r="Q250" s="41"/>
      <c r="R250" s="28"/>
      <c r="S250" s="28"/>
      <c r="T250" s="41"/>
      <c r="U250" s="28"/>
      <c r="V250" s="28"/>
      <c r="W250" s="41"/>
    </row>
    <row r="251" spans="1:23">
      <c r="A251" s="22"/>
      <c r="B251" s="7"/>
      <c r="C251" s="4"/>
      <c r="D251" s="4"/>
      <c r="E251" s="29"/>
      <c r="F251" s="4"/>
      <c r="G251" s="4"/>
      <c r="H251" s="4"/>
      <c r="I251" s="29"/>
      <c r="J251" s="29"/>
      <c r="K251" s="548"/>
      <c r="L251" s="29"/>
      <c r="M251" s="29"/>
      <c r="N251" s="548"/>
      <c r="O251" s="28"/>
      <c r="P251" s="28"/>
      <c r="Q251" s="41"/>
      <c r="R251" s="28"/>
      <c r="S251" s="28"/>
      <c r="T251" s="41"/>
      <c r="U251" s="28"/>
      <c r="V251" s="28"/>
      <c r="W251" s="41"/>
    </row>
    <row r="252" spans="1:23">
      <c r="A252" s="22"/>
      <c r="B252" s="7"/>
      <c r="C252" s="4"/>
      <c r="D252" s="4"/>
      <c r="E252" s="29"/>
      <c r="F252" s="4"/>
      <c r="G252" s="4"/>
      <c r="H252" s="4"/>
      <c r="I252" s="29"/>
      <c r="J252" s="29"/>
      <c r="K252" s="548"/>
      <c r="L252" s="29"/>
      <c r="M252" s="29"/>
      <c r="N252" s="548"/>
      <c r="O252" s="28"/>
      <c r="P252" s="28"/>
      <c r="Q252" s="41"/>
      <c r="R252" s="28"/>
      <c r="S252" s="28"/>
      <c r="T252" s="41"/>
      <c r="U252" s="28"/>
      <c r="V252" s="28"/>
      <c r="W252" s="41"/>
    </row>
    <row r="253" spans="1:23">
      <c r="A253" s="22"/>
      <c r="B253" s="7"/>
      <c r="C253" s="4"/>
      <c r="D253" s="4"/>
      <c r="E253" s="29"/>
      <c r="F253" s="4"/>
      <c r="G253" s="4"/>
      <c r="H253" s="4"/>
      <c r="I253" s="29"/>
      <c r="J253" s="29"/>
      <c r="K253" s="548"/>
      <c r="L253" s="29"/>
      <c r="M253" s="29"/>
      <c r="N253" s="548"/>
      <c r="O253" s="28"/>
      <c r="P253" s="28"/>
      <c r="Q253" s="41"/>
      <c r="R253" s="28"/>
      <c r="S253" s="28"/>
      <c r="T253" s="41"/>
      <c r="U253" s="28"/>
      <c r="V253" s="28"/>
      <c r="W253" s="41"/>
    </row>
    <row r="254" spans="1:23">
      <c r="A254" s="22"/>
      <c r="B254" s="7"/>
      <c r="C254" s="4"/>
      <c r="D254" s="4"/>
      <c r="E254" s="29"/>
      <c r="F254" s="4"/>
      <c r="G254" s="4"/>
      <c r="H254" s="4"/>
      <c r="I254" s="29"/>
      <c r="J254" s="29"/>
      <c r="K254" s="548"/>
      <c r="L254" s="29"/>
      <c r="M254" s="29"/>
      <c r="N254" s="548"/>
      <c r="O254" s="28"/>
      <c r="P254" s="28"/>
      <c r="Q254" s="41"/>
      <c r="R254" s="28"/>
      <c r="S254" s="28"/>
      <c r="T254" s="41"/>
      <c r="U254" s="28"/>
      <c r="V254" s="28"/>
      <c r="W254" s="41"/>
    </row>
    <row r="255" spans="1:23">
      <c r="A255" s="22"/>
      <c r="B255" s="7"/>
      <c r="C255" s="4"/>
      <c r="D255" s="4"/>
      <c r="E255" s="29"/>
      <c r="F255" s="4"/>
      <c r="G255" s="4"/>
      <c r="H255" s="4"/>
      <c r="I255" s="29"/>
      <c r="J255" s="29"/>
      <c r="K255" s="548"/>
      <c r="L255" s="29"/>
      <c r="M255" s="29"/>
      <c r="N255" s="548"/>
      <c r="O255" s="28"/>
      <c r="P255" s="28"/>
      <c r="Q255" s="41"/>
      <c r="R255" s="28"/>
      <c r="S255" s="28"/>
      <c r="T255" s="41"/>
      <c r="U255" s="28"/>
      <c r="V255" s="28"/>
      <c r="W255" s="41"/>
    </row>
    <row r="256" spans="1:23">
      <c r="A256" s="22"/>
      <c r="B256" s="7"/>
      <c r="C256" s="4"/>
      <c r="D256" s="4"/>
      <c r="E256" s="29"/>
      <c r="F256" s="4"/>
      <c r="G256" s="4"/>
      <c r="H256" s="4"/>
      <c r="I256" s="29"/>
      <c r="J256" s="29"/>
      <c r="K256" s="548"/>
      <c r="L256" s="29"/>
      <c r="M256" s="29"/>
      <c r="N256" s="548"/>
      <c r="O256" s="28"/>
      <c r="P256" s="28"/>
      <c r="Q256" s="41"/>
      <c r="R256" s="28"/>
      <c r="S256" s="28"/>
      <c r="T256" s="41"/>
      <c r="U256" s="28"/>
      <c r="V256" s="28"/>
      <c r="W256" s="41"/>
    </row>
    <row r="257" spans="1:23">
      <c r="A257" s="22"/>
      <c r="B257" s="7"/>
      <c r="C257" s="4"/>
      <c r="D257" s="4"/>
      <c r="E257" s="29"/>
      <c r="F257" s="4"/>
      <c r="G257" s="4"/>
      <c r="H257" s="4"/>
      <c r="I257" s="29"/>
      <c r="J257" s="29"/>
      <c r="K257" s="548"/>
      <c r="L257" s="29"/>
      <c r="M257" s="29"/>
      <c r="N257" s="548"/>
      <c r="O257" s="28"/>
      <c r="P257" s="28"/>
      <c r="Q257" s="41"/>
      <c r="R257" s="28"/>
      <c r="S257" s="28"/>
      <c r="T257" s="41"/>
      <c r="U257" s="28"/>
      <c r="V257" s="28"/>
      <c r="W257" s="41"/>
    </row>
    <row r="258" spans="1:23">
      <c r="A258" s="22"/>
      <c r="B258" s="7"/>
      <c r="C258" s="4"/>
      <c r="D258" s="4"/>
      <c r="E258" s="29"/>
      <c r="F258" s="4"/>
      <c r="G258" s="4"/>
      <c r="H258" s="4"/>
      <c r="I258" s="29"/>
      <c r="J258" s="29"/>
      <c r="K258" s="548"/>
      <c r="L258" s="29"/>
      <c r="M258" s="29"/>
      <c r="N258" s="548"/>
      <c r="O258" s="28"/>
      <c r="P258" s="28"/>
      <c r="Q258" s="41"/>
      <c r="R258" s="28"/>
      <c r="S258" s="28"/>
      <c r="T258" s="41"/>
      <c r="U258" s="28"/>
      <c r="V258" s="28"/>
      <c r="W258" s="41"/>
    </row>
    <row r="259" spans="1:23">
      <c r="A259" s="22"/>
      <c r="B259" s="7"/>
      <c r="C259" s="4"/>
      <c r="D259" s="4"/>
      <c r="E259" s="29"/>
      <c r="F259" s="4"/>
      <c r="G259" s="4"/>
      <c r="H259" s="4"/>
      <c r="I259" s="29"/>
      <c r="J259" s="29"/>
      <c r="K259" s="548"/>
      <c r="L259" s="29"/>
      <c r="M259" s="29"/>
      <c r="N259" s="548"/>
      <c r="O259" s="28"/>
      <c r="P259" s="28"/>
      <c r="Q259" s="41"/>
      <c r="R259" s="28"/>
      <c r="S259" s="28"/>
      <c r="T259" s="41"/>
      <c r="U259" s="28"/>
      <c r="V259" s="28"/>
      <c r="W259" s="41"/>
    </row>
    <row r="260" spans="1:23">
      <c r="A260" s="22"/>
      <c r="B260" s="7"/>
      <c r="C260" s="4"/>
      <c r="D260" s="4"/>
      <c r="E260" s="29"/>
      <c r="F260" s="4"/>
      <c r="G260" s="4"/>
      <c r="H260" s="4"/>
      <c r="I260" s="29"/>
      <c r="J260" s="29"/>
      <c r="K260" s="548"/>
      <c r="L260" s="29"/>
      <c r="M260" s="29"/>
      <c r="N260" s="548"/>
      <c r="O260" s="28"/>
      <c r="P260" s="28"/>
      <c r="Q260" s="41"/>
      <c r="R260" s="28"/>
      <c r="S260" s="28"/>
      <c r="T260" s="41"/>
      <c r="U260" s="28"/>
      <c r="V260" s="28"/>
      <c r="W260" s="41"/>
    </row>
    <row r="261" spans="1:23">
      <c r="A261" s="22"/>
      <c r="B261" s="7"/>
      <c r="C261" s="4"/>
      <c r="D261" s="4"/>
      <c r="E261" s="29"/>
      <c r="F261" s="4"/>
      <c r="G261" s="4"/>
      <c r="H261" s="4"/>
      <c r="I261" s="29"/>
      <c r="J261" s="29"/>
      <c r="K261" s="548"/>
      <c r="L261" s="29"/>
      <c r="M261" s="29"/>
      <c r="N261" s="548"/>
      <c r="O261" s="28"/>
      <c r="P261" s="28"/>
      <c r="Q261" s="41"/>
      <c r="R261" s="28"/>
      <c r="S261" s="28"/>
      <c r="T261" s="41"/>
      <c r="U261" s="28"/>
      <c r="V261" s="28"/>
      <c r="W261" s="41"/>
    </row>
    <row r="262" spans="1:23">
      <c r="A262" s="22"/>
      <c r="B262" s="7"/>
      <c r="C262" s="4"/>
      <c r="D262" s="4"/>
      <c r="E262" s="29"/>
      <c r="F262" s="4"/>
      <c r="G262" s="4"/>
      <c r="H262" s="4"/>
      <c r="I262" s="29"/>
      <c r="J262" s="29"/>
      <c r="K262" s="548"/>
      <c r="L262" s="29"/>
      <c r="M262" s="29"/>
      <c r="N262" s="548"/>
      <c r="O262" s="28"/>
      <c r="P262" s="28"/>
      <c r="Q262" s="41"/>
      <c r="R262" s="28"/>
      <c r="S262" s="28"/>
      <c r="T262" s="41"/>
      <c r="U262" s="28"/>
      <c r="V262" s="28"/>
      <c r="W262" s="41"/>
    </row>
    <row r="263" spans="1:23">
      <c r="A263" s="22"/>
      <c r="B263" s="7"/>
      <c r="C263" s="4"/>
      <c r="D263" s="4"/>
      <c r="E263" s="29"/>
      <c r="F263" s="4"/>
      <c r="G263" s="4"/>
      <c r="H263" s="4"/>
      <c r="I263" s="29"/>
      <c r="J263" s="29"/>
      <c r="K263" s="548"/>
      <c r="L263" s="29"/>
      <c r="M263" s="29"/>
      <c r="N263" s="548"/>
      <c r="O263" s="28"/>
      <c r="P263" s="28"/>
      <c r="Q263" s="41"/>
      <c r="R263" s="28"/>
      <c r="S263" s="28"/>
      <c r="T263" s="41"/>
      <c r="U263" s="28"/>
      <c r="V263" s="28"/>
      <c r="W263" s="41"/>
    </row>
    <row r="264" spans="1:23">
      <c r="A264" s="22"/>
      <c r="B264" s="7"/>
      <c r="C264" s="4"/>
      <c r="D264" s="4"/>
      <c r="E264" s="29"/>
      <c r="F264" s="4"/>
      <c r="G264" s="4"/>
      <c r="H264" s="4"/>
      <c r="I264" s="29"/>
      <c r="J264" s="29"/>
      <c r="K264" s="548"/>
      <c r="L264" s="29"/>
      <c r="M264" s="29"/>
      <c r="N264" s="548"/>
      <c r="O264" s="28"/>
      <c r="P264" s="28"/>
      <c r="Q264" s="41"/>
      <c r="R264" s="28"/>
      <c r="S264" s="28"/>
      <c r="T264" s="41"/>
      <c r="U264" s="28"/>
      <c r="V264" s="28"/>
      <c r="W264" s="41"/>
    </row>
    <row r="265" spans="1:23">
      <c r="A265" s="22"/>
      <c r="B265" s="7"/>
      <c r="C265" s="4"/>
      <c r="D265" s="4"/>
      <c r="E265" s="29"/>
      <c r="F265" s="4"/>
      <c r="G265" s="4"/>
      <c r="H265" s="4"/>
      <c r="I265" s="29"/>
      <c r="J265" s="29"/>
      <c r="K265" s="548"/>
      <c r="L265" s="29"/>
      <c r="M265" s="29"/>
      <c r="N265" s="548"/>
      <c r="O265" s="28"/>
      <c r="P265" s="28"/>
      <c r="Q265" s="41"/>
      <c r="R265" s="28"/>
      <c r="S265" s="28"/>
      <c r="T265" s="41"/>
      <c r="U265" s="28"/>
      <c r="V265" s="28"/>
      <c r="W265" s="41"/>
    </row>
    <row r="266" spans="1:23">
      <c r="A266" s="22"/>
      <c r="B266" s="7"/>
      <c r="C266" s="4"/>
      <c r="D266" s="4"/>
      <c r="E266" s="29"/>
      <c r="F266" s="4"/>
      <c r="G266" s="4"/>
      <c r="H266" s="4"/>
      <c r="I266" s="29"/>
      <c r="J266" s="29"/>
      <c r="K266" s="548"/>
      <c r="L266" s="29"/>
      <c r="M266" s="29"/>
      <c r="N266" s="548"/>
      <c r="O266" s="28"/>
      <c r="P266" s="28"/>
      <c r="Q266" s="41"/>
      <c r="R266" s="28"/>
      <c r="S266" s="28"/>
      <c r="T266" s="41"/>
      <c r="U266" s="28"/>
      <c r="V266" s="28"/>
      <c r="W266" s="41"/>
    </row>
    <row r="267" spans="1:23">
      <c r="A267" s="22"/>
      <c r="B267" s="7"/>
      <c r="C267" s="4"/>
      <c r="D267" s="4"/>
      <c r="E267" s="29"/>
      <c r="F267" s="4"/>
      <c r="G267" s="4"/>
      <c r="H267" s="4"/>
      <c r="I267" s="29"/>
      <c r="J267" s="29"/>
      <c r="K267" s="548"/>
      <c r="L267" s="29"/>
      <c r="M267" s="29"/>
      <c r="N267" s="548"/>
      <c r="O267" s="28"/>
      <c r="P267" s="28"/>
      <c r="Q267" s="41"/>
      <c r="R267" s="28"/>
      <c r="S267" s="28"/>
      <c r="T267" s="41"/>
      <c r="U267" s="28"/>
      <c r="V267" s="28"/>
      <c r="W267" s="41"/>
    </row>
    <row r="268" spans="1:23">
      <c r="A268" s="22"/>
      <c r="B268" s="7"/>
      <c r="C268" s="4"/>
      <c r="D268" s="4"/>
      <c r="E268" s="29"/>
      <c r="F268" s="4"/>
      <c r="G268" s="4"/>
      <c r="H268" s="4"/>
      <c r="I268" s="29"/>
      <c r="J268" s="29"/>
      <c r="K268" s="548"/>
      <c r="L268" s="29"/>
      <c r="M268" s="29"/>
      <c r="N268" s="548"/>
      <c r="O268" s="28"/>
      <c r="P268" s="28"/>
      <c r="Q268" s="41"/>
      <c r="R268" s="28"/>
      <c r="S268" s="28"/>
      <c r="T268" s="41"/>
      <c r="U268" s="28"/>
      <c r="V268" s="28"/>
      <c r="W268" s="41"/>
    </row>
    <row r="269" spans="1:23">
      <c r="A269" s="22"/>
      <c r="B269" s="7"/>
      <c r="C269" s="4"/>
      <c r="D269" s="4"/>
      <c r="E269" s="29"/>
      <c r="F269" s="4"/>
      <c r="G269" s="4"/>
      <c r="H269" s="4"/>
      <c r="I269" s="29"/>
      <c r="J269" s="29"/>
      <c r="K269" s="548"/>
      <c r="L269" s="29"/>
      <c r="M269" s="29"/>
      <c r="N269" s="548"/>
      <c r="O269" s="28"/>
      <c r="P269" s="28"/>
      <c r="Q269" s="41"/>
      <c r="R269" s="28"/>
      <c r="S269" s="28"/>
      <c r="T269" s="41"/>
      <c r="U269" s="28"/>
      <c r="V269" s="28"/>
      <c r="W269" s="41"/>
    </row>
    <row r="270" spans="1:23">
      <c r="A270" s="22"/>
      <c r="B270" s="7"/>
      <c r="C270" s="4"/>
      <c r="D270" s="4"/>
      <c r="E270" s="29"/>
      <c r="F270" s="4"/>
      <c r="G270" s="4"/>
      <c r="H270" s="4"/>
      <c r="I270" s="29"/>
      <c r="J270" s="29"/>
      <c r="K270" s="548"/>
      <c r="L270" s="29"/>
      <c r="M270" s="29"/>
      <c r="N270" s="548"/>
      <c r="O270" s="28"/>
      <c r="P270" s="28"/>
      <c r="Q270" s="41"/>
      <c r="R270" s="28"/>
      <c r="S270" s="28"/>
      <c r="T270" s="41"/>
      <c r="U270" s="28"/>
      <c r="V270" s="28"/>
      <c r="W270" s="41"/>
    </row>
    <row r="271" spans="1:23">
      <c r="A271" s="22"/>
      <c r="B271" s="7"/>
      <c r="C271" s="4"/>
      <c r="D271" s="4"/>
      <c r="E271" s="29"/>
      <c r="F271" s="4"/>
      <c r="G271" s="4"/>
      <c r="H271" s="4"/>
      <c r="I271" s="29"/>
      <c r="J271" s="29"/>
      <c r="K271" s="548"/>
      <c r="L271" s="29"/>
      <c r="M271" s="29"/>
      <c r="N271" s="548"/>
      <c r="O271" s="28"/>
      <c r="P271" s="28"/>
      <c r="Q271" s="41"/>
      <c r="R271" s="28"/>
      <c r="S271" s="28"/>
      <c r="T271" s="41"/>
      <c r="U271" s="28"/>
      <c r="V271" s="28"/>
      <c r="W271" s="41"/>
    </row>
    <row r="272" spans="1:23">
      <c r="A272" s="22"/>
      <c r="B272" s="7"/>
      <c r="C272" s="4"/>
      <c r="D272" s="4"/>
      <c r="E272" s="29"/>
      <c r="F272" s="4"/>
      <c r="G272" s="4"/>
      <c r="H272" s="4"/>
      <c r="I272" s="29"/>
      <c r="J272" s="29"/>
      <c r="K272" s="548"/>
      <c r="L272" s="29"/>
      <c r="M272" s="29"/>
      <c r="N272" s="548"/>
      <c r="O272" s="28"/>
      <c r="P272" s="28"/>
      <c r="Q272" s="41"/>
      <c r="R272" s="28"/>
      <c r="S272" s="28"/>
      <c r="T272" s="41"/>
      <c r="U272" s="28"/>
      <c r="V272" s="28"/>
      <c r="W272" s="41"/>
    </row>
    <row r="273" spans="1:23">
      <c r="A273" s="22"/>
      <c r="B273" s="7"/>
      <c r="C273" s="4"/>
      <c r="D273" s="4"/>
      <c r="E273" s="29"/>
      <c r="F273" s="4"/>
      <c r="G273" s="4"/>
      <c r="H273" s="4"/>
      <c r="I273" s="29"/>
      <c r="J273" s="29"/>
      <c r="K273" s="548"/>
      <c r="L273" s="29"/>
      <c r="M273" s="29"/>
      <c r="N273" s="548"/>
      <c r="O273" s="28"/>
      <c r="P273" s="28"/>
      <c r="Q273" s="41"/>
      <c r="R273" s="28"/>
      <c r="S273" s="28"/>
      <c r="T273" s="41"/>
      <c r="U273" s="28"/>
      <c r="V273" s="28"/>
      <c r="W273" s="41"/>
    </row>
    <row r="274" spans="1:23">
      <c r="A274" s="22"/>
      <c r="B274" s="7"/>
      <c r="C274" s="4"/>
      <c r="D274" s="4"/>
      <c r="E274" s="29"/>
      <c r="F274" s="4"/>
      <c r="G274" s="4"/>
      <c r="H274" s="4"/>
      <c r="I274" s="29"/>
      <c r="J274" s="29"/>
      <c r="K274" s="548"/>
      <c r="L274" s="29"/>
      <c r="M274" s="29"/>
      <c r="N274" s="548"/>
      <c r="O274" s="28"/>
      <c r="P274" s="28"/>
      <c r="Q274" s="41"/>
      <c r="R274" s="28"/>
      <c r="S274" s="28"/>
      <c r="T274" s="41"/>
      <c r="U274" s="28"/>
      <c r="V274" s="28"/>
      <c r="W274" s="41"/>
    </row>
    <row r="275" spans="1:23">
      <c r="A275" s="22"/>
      <c r="B275" s="7"/>
      <c r="C275" s="4"/>
      <c r="D275" s="4"/>
      <c r="E275" s="29"/>
      <c r="F275" s="4"/>
      <c r="G275" s="4"/>
      <c r="H275" s="4"/>
      <c r="I275" s="29"/>
      <c r="J275" s="29"/>
      <c r="K275" s="548"/>
      <c r="L275" s="29"/>
      <c r="M275" s="29"/>
      <c r="N275" s="548"/>
      <c r="O275" s="28"/>
      <c r="P275" s="28"/>
      <c r="Q275" s="41"/>
      <c r="R275" s="28"/>
      <c r="S275" s="28"/>
      <c r="T275" s="41"/>
      <c r="U275" s="28"/>
      <c r="V275" s="28"/>
      <c r="W275" s="41"/>
    </row>
    <row r="276" spans="1:23">
      <c r="A276" s="22"/>
      <c r="B276" s="7"/>
      <c r="C276" s="4"/>
      <c r="D276" s="4"/>
      <c r="E276" s="29"/>
      <c r="F276" s="4"/>
      <c r="G276" s="4"/>
      <c r="H276" s="4"/>
      <c r="I276" s="29"/>
      <c r="J276" s="29"/>
      <c r="K276" s="548"/>
      <c r="L276" s="29"/>
      <c r="M276" s="29"/>
      <c r="N276" s="548"/>
      <c r="O276" s="28"/>
      <c r="P276" s="28"/>
      <c r="Q276" s="41"/>
      <c r="R276" s="28"/>
      <c r="S276" s="28"/>
      <c r="T276" s="41"/>
      <c r="U276" s="28"/>
      <c r="V276" s="28"/>
      <c r="W276" s="41"/>
    </row>
    <row r="277" spans="1:23">
      <c r="A277" s="22"/>
      <c r="B277" s="7"/>
      <c r="C277" s="4"/>
      <c r="D277" s="4"/>
      <c r="E277" s="29"/>
      <c r="F277" s="4"/>
      <c r="G277" s="4"/>
      <c r="H277" s="4"/>
      <c r="I277" s="29"/>
      <c r="J277" s="29"/>
      <c r="K277" s="548"/>
      <c r="L277" s="29"/>
      <c r="M277" s="29"/>
      <c r="N277" s="548"/>
      <c r="O277" s="28"/>
      <c r="P277" s="28"/>
      <c r="Q277" s="41"/>
      <c r="R277" s="28"/>
      <c r="S277" s="28"/>
      <c r="T277" s="41"/>
      <c r="U277" s="28"/>
      <c r="V277" s="28"/>
      <c r="W277" s="41"/>
    </row>
    <row r="278" spans="1:23">
      <c r="A278" s="22"/>
      <c r="B278" s="7"/>
      <c r="C278" s="4"/>
      <c r="D278" s="4"/>
      <c r="E278" s="29"/>
      <c r="F278" s="4"/>
      <c r="G278" s="4"/>
      <c r="H278" s="4"/>
      <c r="I278" s="29"/>
      <c r="J278" s="29"/>
      <c r="K278" s="548"/>
      <c r="L278" s="29"/>
      <c r="M278" s="29"/>
      <c r="N278" s="548"/>
      <c r="O278" s="28"/>
      <c r="P278" s="28"/>
      <c r="Q278" s="41"/>
      <c r="R278" s="28"/>
      <c r="S278" s="28"/>
      <c r="T278" s="41"/>
      <c r="U278" s="28"/>
      <c r="V278" s="28"/>
      <c r="W278" s="41"/>
    </row>
    <row r="279" spans="1:23">
      <c r="A279" s="22"/>
      <c r="B279" s="7"/>
      <c r="C279" s="4"/>
      <c r="D279" s="4"/>
      <c r="E279" s="29"/>
      <c r="F279" s="4"/>
      <c r="G279" s="4"/>
      <c r="H279" s="4"/>
      <c r="I279" s="29"/>
      <c r="J279" s="29"/>
      <c r="K279" s="548"/>
      <c r="L279" s="29"/>
      <c r="M279" s="29"/>
      <c r="N279" s="548"/>
      <c r="O279" s="28"/>
      <c r="P279" s="28"/>
      <c r="Q279" s="41"/>
      <c r="R279" s="28"/>
      <c r="S279" s="28"/>
      <c r="T279" s="41"/>
      <c r="U279" s="28"/>
      <c r="V279" s="28"/>
      <c r="W279" s="41"/>
    </row>
    <row r="280" spans="1:23">
      <c r="A280" s="22"/>
      <c r="B280" s="7"/>
      <c r="C280" s="4"/>
      <c r="D280" s="4"/>
      <c r="E280" s="29"/>
      <c r="F280" s="4"/>
      <c r="G280" s="4"/>
      <c r="H280" s="4"/>
      <c r="I280" s="29"/>
      <c r="J280" s="29"/>
      <c r="K280" s="548"/>
      <c r="L280" s="29"/>
      <c r="M280" s="29"/>
      <c r="N280" s="548"/>
      <c r="O280" s="28"/>
      <c r="P280" s="28"/>
      <c r="Q280" s="41"/>
      <c r="R280" s="28"/>
      <c r="S280" s="28"/>
      <c r="T280" s="41"/>
      <c r="U280" s="28"/>
      <c r="V280" s="28"/>
      <c r="W280" s="41"/>
    </row>
    <row r="281" spans="1:23">
      <c r="A281" s="22"/>
      <c r="B281" s="7"/>
      <c r="C281" s="4"/>
      <c r="D281" s="4"/>
      <c r="E281" s="29"/>
      <c r="F281" s="4"/>
      <c r="G281" s="4"/>
      <c r="H281" s="4"/>
      <c r="I281" s="29"/>
      <c r="J281" s="29"/>
      <c r="K281" s="548"/>
      <c r="L281" s="29"/>
      <c r="M281" s="29"/>
      <c r="N281" s="548"/>
      <c r="O281" s="28"/>
      <c r="P281" s="28"/>
      <c r="Q281" s="41"/>
      <c r="R281" s="28"/>
      <c r="S281" s="28"/>
      <c r="T281" s="41"/>
      <c r="U281" s="28"/>
      <c r="V281" s="28"/>
      <c r="W281" s="41"/>
    </row>
    <row r="282" spans="1:23">
      <c r="A282" s="22"/>
      <c r="B282" s="7"/>
      <c r="C282" s="4"/>
      <c r="D282" s="4"/>
      <c r="E282" s="29"/>
      <c r="F282" s="4"/>
      <c r="G282" s="4"/>
      <c r="H282" s="4"/>
      <c r="I282" s="29"/>
      <c r="J282" s="29"/>
      <c r="K282" s="548"/>
      <c r="L282" s="29"/>
      <c r="M282" s="29"/>
      <c r="N282" s="548"/>
      <c r="O282" s="28"/>
      <c r="P282" s="28"/>
      <c r="Q282" s="41"/>
      <c r="R282" s="28"/>
      <c r="S282" s="28"/>
      <c r="T282" s="41"/>
      <c r="U282" s="28"/>
      <c r="V282" s="28"/>
      <c r="W282" s="41"/>
    </row>
    <row r="283" spans="1:23">
      <c r="A283" s="22"/>
      <c r="B283" s="7"/>
      <c r="C283" s="4"/>
      <c r="D283" s="4"/>
      <c r="E283" s="29"/>
      <c r="F283" s="4"/>
      <c r="G283" s="4"/>
      <c r="H283" s="4"/>
      <c r="I283" s="29"/>
      <c r="J283" s="29"/>
      <c r="K283" s="548"/>
      <c r="L283" s="29"/>
      <c r="M283" s="29"/>
      <c r="N283" s="548"/>
      <c r="O283" s="28"/>
      <c r="P283" s="28"/>
      <c r="Q283" s="41"/>
      <c r="R283" s="28"/>
      <c r="S283" s="28"/>
      <c r="T283" s="41"/>
      <c r="U283" s="28"/>
      <c r="V283" s="28"/>
      <c r="W283" s="41"/>
    </row>
    <row r="284" spans="1:23">
      <c r="A284" s="22"/>
      <c r="B284" s="7"/>
      <c r="C284" s="4"/>
      <c r="D284" s="4"/>
      <c r="E284" s="29"/>
      <c r="F284" s="4"/>
      <c r="G284" s="4"/>
      <c r="H284" s="4"/>
      <c r="I284" s="29"/>
      <c r="J284" s="29"/>
      <c r="K284" s="548"/>
      <c r="L284" s="29"/>
      <c r="M284" s="29"/>
      <c r="N284" s="548"/>
      <c r="O284" s="28"/>
      <c r="P284" s="28"/>
      <c r="Q284" s="41"/>
      <c r="R284" s="28"/>
      <c r="S284" s="28"/>
      <c r="T284" s="41"/>
      <c r="U284" s="28"/>
      <c r="V284" s="28"/>
      <c r="W284" s="41"/>
    </row>
    <row r="285" spans="1:23">
      <c r="A285" s="22"/>
      <c r="B285" s="7"/>
      <c r="C285" s="4"/>
      <c r="D285" s="4"/>
      <c r="E285" s="29"/>
      <c r="F285" s="4"/>
      <c r="G285" s="4"/>
      <c r="H285" s="4"/>
      <c r="I285" s="29"/>
      <c r="J285" s="29"/>
      <c r="K285" s="548"/>
      <c r="L285" s="29"/>
      <c r="M285" s="29"/>
      <c r="N285" s="548"/>
      <c r="O285" s="28"/>
      <c r="P285" s="28"/>
      <c r="Q285" s="41"/>
      <c r="R285" s="28"/>
      <c r="S285" s="28"/>
      <c r="T285" s="41"/>
      <c r="U285" s="28"/>
      <c r="V285" s="28"/>
      <c r="W285" s="41"/>
    </row>
    <row r="286" spans="1:23">
      <c r="A286" s="22"/>
      <c r="B286" s="7"/>
      <c r="C286" s="4"/>
      <c r="D286" s="4"/>
      <c r="E286" s="29"/>
      <c r="F286" s="4"/>
      <c r="G286" s="4"/>
      <c r="H286" s="4"/>
      <c r="I286" s="29"/>
      <c r="J286" s="29"/>
      <c r="K286" s="548"/>
      <c r="L286" s="29"/>
      <c r="M286" s="29"/>
      <c r="N286" s="548"/>
      <c r="O286" s="28"/>
      <c r="P286" s="28"/>
      <c r="Q286" s="41"/>
      <c r="R286" s="28"/>
      <c r="S286" s="28"/>
      <c r="T286" s="41"/>
      <c r="U286" s="28"/>
      <c r="V286" s="28"/>
      <c r="W286" s="41"/>
    </row>
    <row r="287" spans="1:23">
      <c r="A287" s="22"/>
      <c r="B287" s="7"/>
      <c r="C287" s="4"/>
      <c r="D287" s="4"/>
      <c r="E287" s="29"/>
      <c r="F287" s="4"/>
      <c r="G287" s="4"/>
      <c r="H287" s="4"/>
      <c r="I287" s="29"/>
      <c r="J287" s="29"/>
      <c r="K287" s="548"/>
      <c r="L287" s="29"/>
      <c r="M287" s="29"/>
      <c r="N287" s="548"/>
      <c r="O287" s="28"/>
      <c r="P287" s="28"/>
      <c r="Q287" s="41"/>
      <c r="R287" s="28"/>
      <c r="S287" s="28"/>
      <c r="T287" s="41"/>
      <c r="U287" s="28"/>
      <c r="V287" s="28"/>
      <c r="W287" s="41"/>
    </row>
    <row r="288" spans="1:23">
      <c r="A288" s="22"/>
      <c r="B288" s="7"/>
      <c r="C288" s="4"/>
      <c r="D288" s="4"/>
      <c r="E288" s="29"/>
      <c r="F288" s="4"/>
      <c r="G288" s="4"/>
      <c r="H288" s="4"/>
      <c r="I288" s="29"/>
      <c r="J288" s="29"/>
      <c r="K288" s="548"/>
      <c r="L288" s="29"/>
      <c r="M288" s="29"/>
      <c r="N288" s="548"/>
      <c r="O288" s="28"/>
      <c r="P288" s="28"/>
      <c r="Q288" s="41"/>
      <c r="R288" s="28"/>
      <c r="S288" s="28"/>
      <c r="T288" s="41"/>
      <c r="U288" s="28"/>
      <c r="V288" s="28"/>
      <c r="W288" s="41"/>
    </row>
    <row r="289" spans="1:23">
      <c r="A289" s="22"/>
      <c r="B289" s="7"/>
      <c r="C289" s="4"/>
      <c r="D289" s="4"/>
      <c r="E289" s="29"/>
      <c r="F289" s="4"/>
      <c r="G289" s="4"/>
      <c r="H289" s="4"/>
      <c r="I289" s="29"/>
      <c r="J289" s="29"/>
      <c r="K289" s="548"/>
      <c r="L289" s="29"/>
      <c r="M289" s="29"/>
      <c r="N289" s="548"/>
      <c r="O289" s="28"/>
      <c r="P289" s="28"/>
      <c r="Q289" s="41"/>
      <c r="R289" s="28"/>
      <c r="S289" s="28"/>
      <c r="T289" s="41"/>
      <c r="U289" s="28"/>
      <c r="V289" s="28"/>
      <c r="W289" s="41"/>
    </row>
    <row r="290" spans="1:23">
      <c r="A290" s="22"/>
      <c r="B290" s="7"/>
      <c r="C290" s="4"/>
      <c r="D290" s="4"/>
      <c r="E290" s="29"/>
      <c r="F290" s="4"/>
      <c r="G290" s="4"/>
      <c r="H290" s="4"/>
      <c r="I290" s="29"/>
      <c r="J290" s="29"/>
      <c r="K290" s="548"/>
      <c r="L290" s="29"/>
      <c r="M290" s="29"/>
      <c r="N290" s="548"/>
      <c r="O290" s="28"/>
      <c r="P290" s="28"/>
      <c r="Q290" s="41"/>
      <c r="R290" s="28"/>
      <c r="S290" s="28"/>
      <c r="T290" s="41"/>
      <c r="U290" s="28"/>
      <c r="V290" s="28"/>
      <c r="W290" s="41"/>
    </row>
    <row r="291" spans="1:23">
      <c r="A291" s="22"/>
      <c r="B291" s="7"/>
      <c r="C291" s="4"/>
      <c r="D291" s="4"/>
      <c r="E291" s="29"/>
      <c r="F291" s="4"/>
      <c r="G291" s="4"/>
      <c r="H291" s="4"/>
      <c r="I291" s="29"/>
      <c r="J291" s="29"/>
      <c r="K291" s="548"/>
      <c r="L291" s="29"/>
      <c r="M291" s="29"/>
      <c r="N291" s="548"/>
      <c r="O291" s="28"/>
      <c r="P291" s="28"/>
      <c r="Q291" s="41"/>
      <c r="R291" s="28"/>
      <c r="S291" s="28"/>
      <c r="T291" s="41"/>
      <c r="U291" s="28"/>
      <c r="V291" s="28"/>
      <c r="W291" s="41"/>
    </row>
    <row r="292" spans="1:23">
      <c r="A292" s="22"/>
      <c r="B292" s="7"/>
      <c r="C292" s="4"/>
      <c r="D292" s="4"/>
      <c r="E292" s="29"/>
      <c r="F292" s="4"/>
      <c r="G292" s="4"/>
      <c r="H292" s="4"/>
      <c r="I292" s="29"/>
      <c r="J292" s="29"/>
      <c r="K292" s="548"/>
      <c r="L292" s="29"/>
      <c r="M292" s="29"/>
      <c r="N292" s="548"/>
      <c r="O292" s="28"/>
      <c r="P292" s="28"/>
      <c r="Q292" s="41"/>
      <c r="R292" s="28"/>
      <c r="S292" s="28"/>
      <c r="T292" s="41"/>
      <c r="U292" s="28"/>
      <c r="V292" s="28"/>
      <c r="W292" s="41"/>
    </row>
    <row r="293" spans="1:23">
      <c r="A293" s="22"/>
      <c r="B293" s="7"/>
      <c r="C293" s="4"/>
      <c r="D293" s="4"/>
      <c r="E293" s="29"/>
      <c r="F293" s="4"/>
      <c r="G293" s="4"/>
      <c r="H293" s="4"/>
      <c r="I293" s="29"/>
      <c r="J293" s="29"/>
      <c r="K293" s="548"/>
      <c r="L293" s="29"/>
      <c r="M293" s="29"/>
      <c r="N293" s="548"/>
      <c r="O293" s="28"/>
      <c r="P293" s="28"/>
      <c r="Q293" s="41"/>
      <c r="R293" s="28"/>
      <c r="S293" s="28"/>
      <c r="T293" s="41"/>
      <c r="U293" s="28"/>
      <c r="V293" s="28"/>
      <c r="W293" s="41"/>
    </row>
    <row r="294" spans="1:23">
      <c r="A294" s="22"/>
      <c r="B294" s="7"/>
      <c r="C294" s="4"/>
      <c r="D294" s="4"/>
      <c r="E294" s="29"/>
      <c r="F294" s="4"/>
      <c r="G294" s="4"/>
      <c r="H294" s="4"/>
      <c r="I294" s="29"/>
      <c r="J294" s="29"/>
      <c r="K294" s="548"/>
      <c r="L294" s="29"/>
      <c r="M294" s="29"/>
      <c r="N294" s="548"/>
      <c r="O294" s="28"/>
      <c r="P294" s="28"/>
      <c r="Q294" s="41"/>
      <c r="R294" s="28"/>
      <c r="S294" s="28"/>
      <c r="T294" s="41"/>
      <c r="U294" s="28"/>
      <c r="V294" s="28"/>
      <c r="W294" s="41"/>
    </row>
    <row r="295" spans="1:23">
      <c r="A295" s="22"/>
      <c r="B295" s="7"/>
      <c r="C295" s="4"/>
      <c r="D295" s="4"/>
      <c r="E295" s="29"/>
      <c r="F295" s="4"/>
      <c r="G295" s="4"/>
      <c r="H295" s="4"/>
      <c r="I295" s="29"/>
      <c r="J295" s="29"/>
      <c r="K295" s="548"/>
      <c r="L295" s="29"/>
      <c r="M295" s="29"/>
      <c r="N295" s="548"/>
      <c r="O295" s="28"/>
      <c r="P295" s="28"/>
      <c r="Q295" s="41"/>
      <c r="R295" s="28"/>
      <c r="S295" s="28"/>
      <c r="T295" s="41"/>
      <c r="U295" s="28"/>
      <c r="V295" s="28"/>
      <c r="W295" s="41"/>
    </row>
    <row r="296" spans="1:23">
      <c r="A296" s="22"/>
      <c r="B296" s="7"/>
      <c r="C296" s="4"/>
      <c r="D296" s="4"/>
      <c r="E296" s="29"/>
      <c r="F296" s="4"/>
      <c r="G296" s="4"/>
      <c r="H296" s="4"/>
      <c r="I296" s="29"/>
      <c r="J296" s="29"/>
      <c r="K296" s="548"/>
      <c r="L296" s="29"/>
      <c r="M296" s="29"/>
      <c r="N296" s="548"/>
      <c r="O296" s="28"/>
      <c r="P296" s="28"/>
      <c r="Q296" s="41"/>
      <c r="R296" s="28"/>
      <c r="S296" s="28"/>
      <c r="T296" s="41"/>
      <c r="U296" s="28"/>
      <c r="V296" s="28"/>
      <c r="W296" s="41"/>
    </row>
    <row r="297" spans="1:23">
      <c r="A297" s="22"/>
      <c r="B297" s="7"/>
      <c r="C297" s="4"/>
      <c r="D297" s="4"/>
      <c r="E297" s="29"/>
      <c r="F297" s="4"/>
      <c r="G297" s="4"/>
      <c r="H297" s="4"/>
      <c r="I297" s="29"/>
      <c r="J297" s="29"/>
      <c r="K297" s="548"/>
      <c r="L297" s="29"/>
      <c r="M297" s="29"/>
      <c r="N297" s="548"/>
      <c r="O297" s="28"/>
      <c r="P297" s="28"/>
      <c r="Q297" s="41"/>
      <c r="R297" s="28"/>
      <c r="S297" s="28"/>
      <c r="T297" s="41"/>
      <c r="U297" s="28"/>
      <c r="V297" s="28"/>
      <c r="W297" s="41"/>
    </row>
    <row r="298" spans="1:23">
      <c r="A298" s="22"/>
      <c r="B298" s="7"/>
      <c r="C298" s="4"/>
      <c r="D298" s="4"/>
      <c r="E298" s="29"/>
      <c r="F298" s="4"/>
      <c r="G298" s="4"/>
      <c r="H298" s="4"/>
      <c r="I298" s="29"/>
      <c r="J298" s="29"/>
      <c r="K298" s="548"/>
      <c r="L298" s="29"/>
      <c r="M298" s="29"/>
      <c r="N298" s="548"/>
      <c r="O298" s="28"/>
      <c r="P298" s="28"/>
      <c r="Q298" s="41"/>
      <c r="R298" s="28"/>
      <c r="S298" s="28"/>
      <c r="T298" s="41"/>
      <c r="U298" s="28"/>
      <c r="V298" s="28"/>
      <c r="W298" s="41"/>
    </row>
    <row r="299" spans="1:23">
      <c r="A299" s="22"/>
      <c r="B299" s="7"/>
      <c r="C299" s="4"/>
      <c r="D299" s="4"/>
      <c r="E299" s="29"/>
      <c r="F299" s="4"/>
      <c r="G299" s="4"/>
      <c r="H299" s="4"/>
      <c r="I299" s="29"/>
      <c r="J299" s="29"/>
      <c r="K299" s="548"/>
      <c r="L299" s="29"/>
      <c r="M299" s="29"/>
      <c r="N299" s="548"/>
      <c r="O299" s="28"/>
      <c r="P299" s="28"/>
      <c r="Q299" s="41"/>
      <c r="R299" s="28"/>
      <c r="S299" s="28"/>
      <c r="T299" s="41"/>
      <c r="U299" s="28"/>
      <c r="V299" s="28"/>
      <c r="W299" s="41"/>
    </row>
    <row r="300" spans="1:23">
      <c r="A300" s="22"/>
      <c r="B300" s="7"/>
      <c r="C300" s="4"/>
      <c r="D300" s="4"/>
      <c r="E300" s="29"/>
      <c r="F300" s="4"/>
      <c r="G300" s="4"/>
      <c r="H300" s="4"/>
      <c r="I300" s="29"/>
      <c r="J300" s="29"/>
      <c r="K300" s="548"/>
      <c r="L300" s="29"/>
      <c r="M300" s="29"/>
      <c r="N300" s="548"/>
      <c r="O300" s="28"/>
      <c r="P300" s="28"/>
      <c r="Q300" s="41"/>
      <c r="R300" s="28"/>
      <c r="S300" s="28"/>
      <c r="T300" s="41"/>
      <c r="U300" s="28"/>
      <c r="V300" s="28"/>
      <c r="W300" s="41"/>
    </row>
    <row r="301" spans="1:23">
      <c r="A301" s="22"/>
      <c r="B301" s="7"/>
      <c r="C301" s="4"/>
      <c r="D301" s="4"/>
      <c r="E301" s="29"/>
      <c r="F301" s="4"/>
      <c r="G301" s="4"/>
      <c r="H301" s="4"/>
      <c r="I301" s="29"/>
      <c r="J301" s="29"/>
      <c r="K301" s="548"/>
      <c r="L301" s="29"/>
      <c r="M301" s="29"/>
      <c r="N301" s="548"/>
      <c r="O301" s="28"/>
      <c r="P301" s="28"/>
      <c r="Q301" s="41"/>
      <c r="R301" s="28"/>
      <c r="S301" s="28"/>
      <c r="T301" s="41"/>
      <c r="U301" s="28"/>
      <c r="V301" s="28"/>
      <c r="W301" s="41"/>
    </row>
    <row r="302" spans="1:23">
      <c r="A302" s="22"/>
      <c r="B302" s="7"/>
      <c r="C302" s="4"/>
      <c r="D302" s="4"/>
      <c r="E302" s="29"/>
      <c r="F302" s="4"/>
      <c r="G302" s="4"/>
      <c r="H302" s="4"/>
      <c r="I302" s="29"/>
      <c r="J302" s="29"/>
      <c r="K302" s="548"/>
      <c r="L302" s="29"/>
      <c r="M302" s="29"/>
      <c r="N302" s="548"/>
      <c r="O302" s="28"/>
      <c r="P302" s="28"/>
      <c r="Q302" s="41"/>
      <c r="R302" s="28"/>
      <c r="S302" s="28"/>
      <c r="T302" s="41"/>
      <c r="U302" s="28"/>
      <c r="V302" s="28"/>
      <c r="W302" s="41"/>
    </row>
    <row r="303" spans="1:23">
      <c r="A303" s="22"/>
      <c r="B303" s="7"/>
      <c r="C303" s="4"/>
      <c r="D303" s="4"/>
      <c r="E303" s="29"/>
      <c r="F303" s="4"/>
      <c r="G303" s="4"/>
      <c r="H303" s="4"/>
      <c r="I303" s="29"/>
      <c r="J303" s="29"/>
      <c r="K303" s="548"/>
      <c r="L303" s="29"/>
      <c r="M303" s="29"/>
      <c r="N303" s="548"/>
      <c r="O303" s="28"/>
      <c r="P303" s="28"/>
      <c r="Q303" s="41"/>
      <c r="R303" s="28"/>
      <c r="S303" s="28"/>
      <c r="T303" s="41"/>
      <c r="U303" s="28"/>
      <c r="V303" s="28"/>
      <c r="W303" s="41"/>
    </row>
    <row r="304" spans="1:23">
      <c r="A304" s="22"/>
      <c r="B304" s="7"/>
      <c r="C304" s="4"/>
      <c r="D304" s="4"/>
      <c r="E304" s="29"/>
      <c r="F304" s="4"/>
      <c r="G304" s="4"/>
      <c r="H304" s="4"/>
      <c r="I304" s="29"/>
      <c r="J304" s="29"/>
      <c r="K304" s="548"/>
      <c r="L304" s="29"/>
      <c r="M304" s="29"/>
      <c r="N304" s="548"/>
      <c r="O304" s="28"/>
      <c r="P304" s="28"/>
      <c r="Q304" s="41"/>
      <c r="R304" s="28"/>
      <c r="S304" s="28"/>
      <c r="T304" s="41"/>
      <c r="U304" s="28"/>
      <c r="V304" s="28"/>
      <c r="W304" s="41"/>
    </row>
    <row r="305" spans="1:23">
      <c r="A305" s="22"/>
      <c r="B305" s="7"/>
      <c r="C305" s="4"/>
      <c r="D305" s="4"/>
      <c r="E305" s="29"/>
      <c r="F305" s="4"/>
      <c r="G305" s="4"/>
      <c r="H305" s="4"/>
      <c r="I305" s="29"/>
      <c r="J305" s="29"/>
      <c r="K305" s="548"/>
      <c r="L305" s="29"/>
      <c r="M305" s="29"/>
      <c r="N305" s="548"/>
      <c r="O305" s="28"/>
      <c r="P305" s="28"/>
      <c r="Q305" s="41"/>
      <c r="R305" s="28"/>
      <c r="S305" s="28"/>
      <c r="T305" s="41"/>
      <c r="U305" s="28"/>
      <c r="V305" s="28"/>
      <c r="W305" s="41"/>
    </row>
    <row r="306" spans="1:23">
      <c r="A306" s="22"/>
      <c r="B306" s="7"/>
      <c r="C306" s="4"/>
      <c r="D306" s="4"/>
      <c r="E306" s="29"/>
      <c r="F306" s="4"/>
      <c r="G306" s="4"/>
      <c r="H306" s="4"/>
      <c r="I306" s="29"/>
      <c r="J306" s="29"/>
      <c r="K306" s="548"/>
      <c r="L306" s="29"/>
      <c r="M306" s="29"/>
      <c r="N306" s="548"/>
      <c r="O306" s="28"/>
      <c r="P306" s="28"/>
      <c r="Q306" s="41"/>
      <c r="R306" s="28"/>
      <c r="S306" s="28"/>
      <c r="T306" s="41"/>
      <c r="U306" s="28"/>
      <c r="V306" s="28"/>
      <c r="W306" s="41"/>
    </row>
    <row r="307" spans="1:23">
      <c r="A307" s="22"/>
      <c r="B307" s="7"/>
      <c r="C307" s="4"/>
      <c r="D307" s="4"/>
      <c r="E307" s="29"/>
      <c r="F307" s="4"/>
      <c r="G307" s="4"/>
      <c r="H307" s="4"/>
      <c r="I307" s="29"/>
      <c r="J307" s="29"/>
      <c r="K307" s="548"/>
      <c r="L307" s="29"/>
      <c r="M307" s="29"/>
      <c r="N307" s="548"/>
      <c r="O307" s="28"/>
      <c r="P307" s="28"/>
      <c r="Q307" s="41"/>
      <c r="R307" s="28"/>
      <c r="S307" s="28"/>
      <c r="T307" s="41"/>
      <c r="U307" s="28"/>
      <c r="V307" s="28"/>
      <c r="W307" s="41"/>
    </row>
    <row r="308" spans="1:23">
      <c r="A308" s="22"/>
      <c r="B308" s="7"/>
      <c r="C308" s="4"/>
      <c r="D308" s="4"/>
      <c r="E308" s="29"/>
      <c r="F308" s="4"/>
      <c r="G308" s="4"/>
      <c r="H308" s="4"/>
      <c r="I308" s="29"/>
      <c r="J308" s="29"/>
      <c r="K308" s="548"/>
      <c r="L308" s="29"/>
      <c r="M308" s="29"/>
      <c r="N308" s="548"/>
      <c r="O308" s="28"/>
      <c r="P308" s="28"/>
      <c r="Q308" s="41"/>
      <c r="R308" s="28"/>
      <c r="S308" s="28"/>
      <c r="T308" s="41"/>
      <c r="U308" s="28"/>
      <c r="V308" s="28"/>
      <c r="W308" s="41"/>
    </row>
    <row r="309" spans="1:23">
      <c r="A309" s="22"/>
      <c r="B309" s="7"/>
      <c r="C309" s="4"/>
      <c r="D309" s="4"/>
      <c r="E309" s="29"/>
      <c r="F309" s="4"/>
      <c r="G309" s="4"/>
      <c r="H309" s="4"/>
      <c r="I309" s="29"/>
      <c r="J309" s="29"/>
      <c r="K309" s="548"/>
      <c r="L309" s="29"/>
      <c r="M309" s="29"/>
      <c r="N309" s="548"/>
      <c r="O309" s="28"/>
      <c r="P309" s="28"/>
      <c r="Q309" s="41"/>
      <c r="R309" s="28"/>
      <c r="S309" s="28"/>
      <c r="T309" s="41"/>
      <c r="U309" s="28"/>
      <c r="V309" s="28"/>
      <c r="W309" s="41"/>
    </row>
    <row r="310" spans="1:23">
      <c r="A310" s="22"/>
      <c r="B310" s="7"/>
      <c r="C310" s="4"/>
      <c r="D310" s="4"/>
      <c r="E310" s="29"/>
      <c r="F310" s="4"/>
      <c r="G310" s="4"/>
      <c r="H310" s="4"/>
      <c r="I310" s="29"/>
      <c r="J310" s="29"/>
      <c r="K310" s="548"/>
      <c r="L310" s="29"/>
      <c r="M310" s="29"/>
      <c r="N310" s="548"/>
      <c r="O310" s="28"/>
      <c r="P310" s="28"/>
      <c r="Q310" s="41"/>
      <c r="R310" s="28"/>
      <c r="S310" s="28"/>
      <c r="T310" s="41"/>
      <c r="U310" s="28"/>
      <c r="V310" s="28"/>
      <c r="W310" s="41"/>
    </row>
    <row r="311" spans="1:23">
      <c r="A311" s="22"/>
      <c r="B311" s="7"/>
      <c r="C311" s="4"/>
      <c r="D311" s="4"/>
      <c r="E311" s="29"/>
      <c r="F311" s="4"/>
      <c r="G311" s="4"/>
      <c r="H311" s="4"/>
      <c r="I311" s="29"/>
      <c r="J311" s="29"/>
      <c r="K311" s="548"/>
      <c r="L311" s="29"/>
      <c r="M311" s="29"/>
      <c r="N311" s="548"/>
      <c r="O311" s="28"/>
      <c r="P311" s="28"/>
      <c r="Q311" s="41"/>
      <c r="R311" s="28"/>
      <c r="S311" s="28"/>
      <c r="T311" s="41"/>
      <c r="U311" s="28"/>
      <c r="V311" s="28"/>
      <c r="W311" s="41"/>
    </row>
    <row r="312" spans="1:23">
      <c r="A312" s="22"/>
      <c r="B312" s="7"/>
      <c r="C312" s="4"/>
      <c r="D312" s="4"/>
      <c r="E312" s="29"/>
      <c r="F312" s="4"/>
      <c r="G312" s="4"/>
      <c r="H312" s="4"/>
      <c r="I312" s="29"/>
      <c r="J312" s="29"/>
      <c r="K312" s="548"/>
      <c r="L312" s="29"/>
      <c r="M312" s="29"/>
      <c r="N312" s="548"/>
      <c r="O312" s="28"/>
      <c r="P312" s="28"/>
      <c r="Q312" s="41"/>
      <c r="R312" s="28"/>
      <c r="S312" s="28"/>
      <c r="T312" s="41"/>
      <c r="U312" s="28"/>
      <c r="V312" s="28"/>
      <c r="W312" s="41"/>
    </row>
    <row r="313" spans="1:23">
      <c r="A313" s="22"/>
      <c r="B313" s="7"/>
      <c r="C313" s="4"/>
      <c r="D313" s="4"/>
      <c r="E313" s="29"/>
      <c r="F313" s="4"/>
      <c r="G313" s="4"/>
      <c r="H313" s="4"/>
      <c r="I313" s="29"/>
      <c r="J313" s="29"/>
      <c r="K313" s="548"/>
      <c r="L313" s="29"/>
      <c r="M313" s="29"/>
      <c r="N313" s="548"/>
      <c r="O313" s="28"/>
      <c r="P313" s="28"/>
      <c r="Q313" s="41"/>
      <c r="R313" s="28"/>
      <c r="S313" s="28"/>
      <c r="T313" s="41"/>
      <c r="U313" s="28"/>
      <c r="V313" s="28"/>
      <c r="W313" s="41"/>
    </row>
    <row r="314" spans="1:23">
      <c r="A314" s="22"/>
      <c r="B314" s="7"/>
      <c r="C314" s="4"/>
      <c r="D314" s="4"/>
      <c r="E314" s="29"/>
      <c r="F314" s="4"/>
      <c r="G314" s="4"/>
      <c r="H314" s="4"/>
      <c r="I314" s="29"/>
      <c r="J314" s="29"/>
      <c r="K314" s="548"/>
      <c r="L314" s="29"/>
      <c r="M314" s="29"/>
      <c r="N314" s="548"/>
      <c r="O314" s="28"/>
      <c r="P314" s="28"/>
      <c r="Q314" s="41"/>
      <c r="R314" s="28"/>
      <c r="S314" s="28"/>
      <c r="T314" s="41"/>
      <c r="U314" s="28"/>
      <c r="V314" s="28"/>
      <c r="W314" s="41"/>
    </row>
    <row r="315" spans="1:23">
      <c r="A315" s="22"/>
      <c r="B315" s="7"/>
      <c r="C315" s="4"/>
      <c r="D315" s="4"/>
      <c r="E315" s="29"/>
      <c r="F315" s="4"/>
      <c r="G315" s="4"/>
      <c r="H315" s="4"/>
      <c r="I315" s="29"/>
      <c r="J315" s="29"/>
      <c r="K315" s="548"/>
      <c r="L315" s="29"/>
      <c r="M315" s="29"/>
      <c r="N315" s="548"/>
      <c r="O315" s="28"/>
      <c r="P315" s="28"/>
      <c r="Q315" s="41"/>
      <c r="R315" s="28"/>
      <c r="S315" s="28"/>
      <c r="T315" s="41"/>
      <c r="U315" s="28"/>
      <c r="V315" s="28"/>
      <c r="W315" s="41"/>
    </row>
    <row r="316" spans="1:23">
      <c r="A316" s="22"/>
      <c r="B316" s="7"/>
      <c r="C316" s="4"/>
      <c r="D316" s="4"/>
      <c r="E316" s="29"/>
      <c r="F316" s="4"/>
      <c r="G316" s="4"/>
      <c r="H316" s="4"/>
      <c r="I316" s="29"/>
      <c r="J316" s="29"/>
      <c r="K316" s="548"/>
      <c r="L316" s="29"/>
      <c r="M316" s="29"/>
      <c r="N316" s="548"/>
      <c r="O316" s="28"/>
      <c r="P316" s="28"/>
      <c r="Q316" s="41"/>
      <c r="R316" s="28"/>
      <c r="S316" s="28"/>
      <c r="T316" s="41"/>
      <c r="U316" s="28"/>
      <c r="V316" s="28"/>
      <c r="W316" s="41"/>
    </row>
    <row r="317" spans="1:23">
      <c r="A317" s="22"/>
      <c r="B317" s="7"/>
      <c r="C317" s="4"/>
      <c r="D317" s="4"/>
      <c r="E317" s="29"/>
      <c r="F317" s="4"/>
      <c r="G317" s="4"/>
      <c r="H317" s="4"/>
      <c r="I317" s="29"/>
      <c r="J317" s="29"/>
      <c r="K317" s="548"/>
      <c r="L317" s="29"/>
      <c r="M317" s="29"/>
      <c r="N317" s="548"/>
      <c r="O317" s="28"/>
      <c r="P317" s="28"/>
      <c r="Q317" s="41"/>
      <c r="R317" s="28"/>
      <c r="S317" s="28"/>
      <c r="T317" s="41"/>
      <c r="U317" s="28"/>
      <c r="V317" s="28"/>
      <c r="W317" s="41"/>
    </row>
    <row r="318" spans="1:23">
      <c r="A318" s="22"/>
      <c r="B318" s="7"/>
      <c r="C318" s="4"/>
      <c r="D318" s="4"/>
      <c r="E318" s="29"/>
      <c r="F318" s="4"/>
      <c r="G318" s="4"/>
      <c r="H318" s="4"/>
      <c r="I318" s="29"/>
      <c r="J318" s="29"/>
      <c r="K318" s="548"/>
      <c r="L318" s="29"/>
      <c r="M318" s="29"/>
      <c r="N318" s="548"/>
      <c r="O318" s="28"/>
      <c r="P318" s="28"/>
      <c r="Q318" s="41"/>
      <c r="R318" s="28"/>
      <c r="S318" s="28"/>
      <c r="T318" s="41"/>
      <c r="U318" s="28"/>
      <c r="V318" s="28"/>
      <c r="W318" s="41"/>
    </row>
    <row r="319" spans="1:23">
      <c r="A319" s="22"/>
      <c r="B319" s="7"/>
      <c r="C319" s="4"/>
      <c r="D319" s="4"/>
      <c r="E319" s="29"/>
      <c r="F319" s="4"/>
      <c r="G319" s="4"/>
      <c r="H319" s="4"/>
      <c r="I319" s="29"/>
      <c r="J319" s="29"/>
      <c r="K319" s="548"/>
      <c r="L319" s="29"/>
      <c r="M319" s="29"/>
      <c r="N319" s="548"/>
      <c r="O319" s="28"/>
      <c r="P319" s="28"/>
      <c r="Q319" s="41"/>
      <c r="R319" s="28"/>
      <c r="S319" s="28"/>
      <c r="T319" s="41"/>
      <c r="U319" s="28"/>
      <c r="V319" s="28"/>
      <c r="W319" s="41"/>
    </row>
    <row r="320" spans="1:23">
      <c r="A320" s="22"/>
      <c r="B320" s="7"/>
      <c r="C320" s="4"/>
      <c r="D320" s="4"/>
      <c r="E320" s="29"/>
      <c r="F320" s="4"/>
      <c r="G320" s="4"/>
      <c r="H320" s="4"/>
      <c r="I320" s="29"/>
      <c r="J320" s="29"/>
      <c r="K320" s="548"/>
      <c r="L320" s="29"/>
      <c r="M320" s="29"/>
      <c r="N320" s="548"/>
      <c r="O320" s="28"/>
      <c r="P320" s="28"/>
      <c r="Q320" s="41"/>
      <c r="R320" s="28"/>
      <c r="S320" s="28"/>
      <c r="T320" s="41"/>
      <c r="U320" s="28"/>
      <c r="V320" s="28"/>
      <c r="W320" s="41"/>
    </row>
    <row r="321" spans="1:23">
      <c r="A321" s="22"/>
      <c r="B321" s="7"/>
      <c r="C321" s="4"/>
      <c r="D321" s="4"/>
      <c r="E321" s="29"/>
      <c r="F321" s="4"/>
      <c r="G321" s="4"/>
      <c r="H321" s="4"/>
      <c r="I321" s="29"/>
      <c r="J321" s="29"/>
      <c r="K321" s="548"/>
      <c r="L321" s="29"/>
      <c r="M321" s="29"/>
      <c r="N321" s="548"/>
      <c r="O321" s="28"/>
      <c r="P321" s="28"/>
      <c r="Q321" s="41"/>
      <c r="R321" s="28"/>
      <c r="S321" s="28"/>
      <c r="T321" s="41"/>
      <c r="U321" s="28"/>
      <c r="V321" s="28"/>
      <c r="W321" s="41"/>
    </row>
    <row r="322" spans="1:23">
      <c r="A322" s="22"/>
      <c r="B322" s="7"/>
      <c r="C322" s="4"/>
      <c r="D322" s="4"/>
      <c r="E322" s="29"/>
      <c r="F322" s="4"/>
      <c r="G322" s="4"/>
      <c r="H322" s="4"/>
      <c r="I322" s="29"/>
      <c r="J322" s="29"/>
      <c r="K322" s="548"/>
      <c r="L322" s="29"/>
      <c r="M322" s="29"/>
      <c r="N322" s="548"/>
      <c r="O322" s="28"/>
      <c r="P322" s="28"/>
      <c r="Q322" s="41"/>
      <c r="R322" s="28"/>
      <c r="S322" s="28"/>
      <c r="T322" s="41"/>
      <c r="U322" s="28"/>
      <c r="V322" s="28"/>
      <c r="W322" s="41"/>
    </row>
    <row r="323" spans="1:23">
      <c r="A323" s="22"/>
      <c r="B323" s="7"/>
      <c r="C323" s="4"/>
      <c r="D323" s="4"/>
      <c r="E323" s="29"/>
      <c r="F323" s="4"/>
      <c r="G323" s="4"/>
      <c r="H323" s="4"/>
      <c r="I323" s="29"/>
      <c r="J323" s="29"/>
      <c r="K323" s="548"/>
      <c r="L323" s="29"/>
      <c r="M323" s="29"/>
      <c r="N323" s="548"/>
      <c r="O323" s="28"/>
      <c r="P323" s="28"/>
      <c r="Q323" s="41"/>
      <c r="R323" s="28"/>
      <c r="S323" s="28"/>
      <c r="T323" s="41"/>
      <c r="U323" s="28"/>
      <c r="V323" s="28"/>
      <c r="W323" s="41"/>
    </row>
    <row r="324" spans="1:23">
      <c r="A324" s="22"/>
      <c r="B324" s="7"/>
      <c r="C324" s="4"/>
      <c r="D324" s="4"/>
      <c r="E324" s="29"/>
      <c r="F324" s="4"/>
      <c r="G324" s="4"/>
      <c r="H324" s="4"/>
      <c r="I324" s="29"/>
      <c r="J324" s="29"/>
      <c r="K324" s="548"/>
      <c r="L324" s="29"/>
      <c r="M324" s="29"/>
      <c r="N324" s="548"/>
      <c r="O324" s="28"/>
      <c r="P324" s="28"/>
      <c r="Q324" s="41"/>
      <c r="R324" s="28"/>
      <c r="S324" s="28"/>
      <c r="T324" s="41"/>
      <c r="U324" s="28"/>
      <c r="V324" s="28"/>
      <c r="W324" s="41"/>
    </row>
    <row r="325" spans="1:23">
      <c r="A325" s="22"/>
      <c r="B325" s="7"/>
      <c r="C325" s="4"/>
      <c r="D325" s="4"/>
      <c r="E325" s="29"/>
      <c r="F325" s="4"/>
      <c r="G325" s="4"/>
      <c r="H325" s="4"/>
      <c r="I325" s="29"/>
      <c r="J325" s="29"/>
      <c r="K325" s="548"/>
      <c r="L325" s="29"/>
      <c r="M325" s="29"/>
      <c r="N325" s="548"/>
      <c r="O325" s="28"/>
      <c r="P325" s="28"/>
      <c r="Q325" s="41"/>
      <c r="R325" s="28"/>
      <c r="S325" s="28"/>
      <c r="T325" s="41"/>
      <c r="U325" s="28"/>
      <c r="V325" s="28"/>
      <c r="W325" s="41"/>
    </row>
    <row r="326" spans="1:23">
      <c r="A326" s="22"/>
      <c r="B326" s="7"/>
      <c r="C326" s="4"/>
      <c r="D326" s="4"/>
      <c r="E326" s="29"/>
      <c r="F326" s="4"/>
      <c r="G326" s="4"/>
      <c r="H326" s="4"/>
      <c r="I326" s="29"/>
      <c r="J326" s="29"/>
      <c r="K326" s="548"/>
      <c r="L326" s="29"/>
      <c r="M326" s="29"/>
      <c r="N326" s="548"/>
      <c r="O326" s="28"/>
      <c r="P326" s="28"/>
      <c r="Q326" s="41"/>
      <c r="R326" s="28"/>
      <c r="S326" s="28"/>
      <c r="T326" s="41"/>
      <c r="U326" s="28"/>
      <c r="V326" s="28"/>
      <c r="W326" s="41"/>
    </row>
    <row r="327" spans="1:23">
      <c r="A327" s="22"/>
      <c r="B327" s="7"/>
      <c r="C327" s="4"/>
      <c r="D327" s="4"/>
      <c r="E327" s="29"/>
      <c r="F327" s="4"/>
      <c r="G327" s="4"/>
      <c r="H327" s="4"/>
      <c r="I327" s="29"/>
      <c r="J327" s="29"/>
      <c r="K327" s="548"/>
      <c r="L327" s="29"/>
      <c r="M327" s="29"/>
      <c r="N327" s="548"/>
      <c r="O327" s="28"/>
      <c r="P327" s="28"/>
      <c r="Q327" s="41"/>
      <c r="R327" s="28"/>
      <c r="S327" s="28"/>
      <c r="T327" s="41"/>
      <c r="U327" s="28"/>
      <c r="V327" s="28"/>
      <c r="W327" s="41"/>
    </row>
    <row r="328" spans="1:23">
      <c r="A328" s="22"/>
      <c r="B328" s="7"/>
      <c r="C328" s="4"/>
      <c r="D328" s="4"/>
      <c r="E328" s="29"/>
      <c r="F328" s="4"/>
      <c r="G328" s="4"/>
      <c r="H328" s="4"/>
      <c r="I328" s="29"/>
      <c r="J328" s="29"/>
      <c r="K328" s="548"/>
      <c r="L328" s="29"/>
      <c r="M328" s="29"/>
      <c r="N328" s="548"/>
      <c r="O328" s="28"/>
      <c r="P328" s="28"/>
      <c r="Q328" s="41"/>
      <c r="R328" s="28"/>
      <c r="S328" s="28"/>
      <c r="T328" s="41"/>
      <c r="U328" s="28"/>
      <c r="V328" s="28"/>
      <c r="W328" s="41"/>
    </row>
    <row r="329" spans="1:23">
      <c r="A329" s="22"/>
      <c r="B329" s="7"/>
      <c r="C329" s="4"/>
      <c r="D329" s="4"/>
      <c r="E329" s="29"/>
      <c r="F329" s="4"/>
      <c r="G329" s="4"/>
      <c r="H329" s="4"/>
      <c r="I329" s="29"/>
      <c r="J329" s="29"/>
      <c r="K329" s="548"/>
      <c r="L329" s="29"/>
      <c r="M329" s="29"/>
      <c r="N329" s="548"/>
      <c r="O329" s="28"/>
      <c r="P329" s="28"/>
      <c r="Q329" s="41"/>
      <c r="R329" s="28"/>
      <c r="S329" s="28"/>
      <c r="T329" s="41"/>
      <c r="U329" s="28"/>
      <c r="V329" s="28"/>
      <c r="W329" s="41"/>
    </row>
    <row r="330" spans="1:23">
      <c r="A330" s="22"/>
      <c r="B330" s="7"/>
      <c r="C330" s="4"/>
      <c r="D330" s="4"/>
      <c r="E330" s="29"/>
      <c r="F330" s="4"/>
      <c r="G330" s="4"/>
      <c r="H330" s="4"/>
      <c r="I330" s="29"/>
      <c r="J330" s="29"/>
      <c r="K330" s="548"/>
      <c r="L330" s="29"/>
      <c r="M330" s="29"/>
      <c r="N330" s="548"/>
      <c r="O330" s="28"/>
      <c r="P330" s="28"/>
      <c r="Q330" s="41"/>
      <c r="R330" s="28"/>
      <c r="S330" s="28"/>
      <c r="T330" s="41"/>
      <c r="U330" s="28"/>
      <c r="V330" s="28"/>
      <c r="W330" s="41"/>
    </row>
    <row r="331" spans="1:23">
      <c r="A331" s="22"/>
      <c r="B331" s="7"/>
      <c r="C331" s="4"/>
      <c r="D331" s="4"/>
      <c r="E331" s="29"/>
      <c r="F331" s="4"/>
      <c r="G331" s="4"/>
      <c r="H331" s="4"/>
      <c r="I331" s="29"/>
      <c r="J331" s="29"/>
      <c r="K331" s="548"/>
      <c r="L331" s="29"/>
      <c r="M331" s="29"/>
      <c r="N331" s="548"/>
      <c r="O331" s="28"/>
      <c r="P331" s="28"/>
      <c r="Q331" s="41"/>
      <c r="R331" s="28"/>
      <c r="S331" s="28"/>
      <c r="T331" s="41"/>
      <c r="U331" s="28"/>
      <c r="V331" s="28"/>
      <c r="W331" s="41"/>
    </row>
    <row r="332" spans="1:23">
      <c r="A332" s="22"/>
      <c r="B332" s="7"/>
      <c r="C332" s="4"/>
      <c r="D332" s="4"/>
      <c r="E332" s="29"/>
      <c r="F332" s="4"/>
      <c r="G332" s="4"/>
      <c r="H332" s="4"/>
      <c r="I332" s="29"/>
      <c r="J332" s="29"/>
      <c r="K332" s="548"/>
      <c r="L332" s="29"/>
      <c r="M332" s="29"/>
      <c r="N332" s="548"/>
      <c r="O332" s="28"/>
      <c r="P332" s="28"/>
      <c r="Q332" s="41"/>
      <c r="R332" s="28"/>
      <c r="S332" s="28"/>
      <c r="T332" s="41"/>
      <c r="U332" s="28"/>
      <c r="V332" s="28"/>
      <c r="W332" s="41"/>
    </row>
    <row r="333" spans="1:23">
      <c r="A333" s="22"/>
      <c r="B333" s="7"/>
      <c r="C333" s="4"/>
      <c r="D333" s="4"/>
      <c r="E333" s="29"/>
      <c r="F333" s="4"/>
      <c r="G333" s="4"/>
      <c r="H333" s="4"/>
      <c r="I333" s="29"/>
      <c r="J333" s="29"/>
      <c r="K333" s="548"/>
      <c r="L333" s="29"/>
      <c r="M333" s="29"/>
      <c r="N333" s="548"/>
      <c r="O333" s="28"/>
      <c r="P333" s="28"/>
      <c r="Q333" s="41"/>
      <c r="R333" s="28"/>
      <c r="S333" s="28"/>
      <c r="T333" s="41"/>
      <c r="U333" s="28"/>
      <c r="V333" s="28"/>
      <c r="W333" s="41"/>
    </row>
    <row r="334" spans="1:23">
      <c r="A334" s="22"/>
      <c r="B334" s="7"/>
      <c r="C334" s="4"/>
      <c r="D334" s="4"/>
      <c r="E334" s="29"/>
      <c r="F334" s="4"/>
      <c r="G334" s="4"/>
      <c r="H334" s="4"/>
      <c r="I334" s="29"/>
      <c r="J334" s="29"/>
      <c r="K334" s="548"/>
      <c r="L334" s="29"/>
      <c r="M334" s="29"/>
      <c r="N334" s="548"/>
      <c r="O334" s="28"/>
      <c r="P334" s="28"/>
      <c r="Q334" s="41"/>
      <c r="R334" s="28"/>
      <c r="S334" s="28"/>
      <c r="T334" s="41"/>
      <c r="U334" s="28"/>
      <c r="V334" s="28"/>
      <c r="W334" s="41"/>
    </row>
    <row r="335" spans="1:23">
      <c r="A335" s="22"/>
      <c r="B335" s="7"/>
      <c r="C335" s="4"/>
      <c r="D335" s="4"/>
      <c r="E335" s="29"/>
      <c r="F335" s="4"/>
      <c r="G335" s="4"/>
      <c r="H335" s="4"/>
      <c r="I335" s="29"/>
      <c r="J335" s="29"/>
      <c r="K335" s="548"/>
      <c r="L335" s="29"/>
      <c r="M335" s="29"/>
      <c r="N335" s="548"/>
      <c r="O335" s="28"/>
      <c r="P335" s="28"/>
      <c r="Q335" s="41"/>
      <c r="R335" s="28"/>
      <c r="S335" s="28"/>
      <c r="T335" s="41"/>
      <c r="U335" s="28"/>
      <c r="V335" s="28"/>
      <c r="W335" s="41"/>
    </row>
    <row r="336" spans="1:23">
      <c r="A336" s="22"/>
      <c r="B336" s="7"/>
      <c r="C336" s="4"/>
      <c r="D336" s="4"/>
      <c r="E336" s="29"/>
      <c r="F336" s="4"/>
      <c r="G336" s="4"/>
      <c r="H336" s="4"/>
      <c r="I336" s="29"/>
      <c r="J336" s="29"/>
      <c r="K336" s="548"/>
      <c r="L336" s="29"/>
      <c r="M336" s="29"/>
      <c r="N336" s="548"/>
      <c r="O336" s="28"/>
      <c r="P336" s="28"/>
      <c r="Q336" s="41"/>
      <c r="R336" s="28"/>
      <c r="S336" s="28"/>
      <c r="T336" s="41"/>
      <c r="U336" s="28"/>
      <c r="V336" s="28"/>
      <c r="W336" s="41"/>
    </row>
    <row r="337" spans="1:23">
      <c r="A337" s="22"/>
      <c r="B337" s="7"/>
      <c r="C337" s="4"/>
      <c r="D337" s="4"/>
      <c r="E337" s="29"/>
      <c r="F337" s="4"/>
      <c r="G337" s="4"/>
      <c r="H337" s="4"/>
      <c r="I337" s="29"/>
      <c r="J337" s="29"/>
      <c r="K337" s="548"/>
      <c r="L337" s="29"/>
      <c r="M337" s="29"/>
      <c r="N337" s="548"/>
      <c r="O337" s="28"/>
      <c r="P337" s="28"/>
      <c r="Q337" s="41"/>
      <c r="R337" s="28"/>
      <c r="S337" s="28"/>
      <c r="T337" s="41"/>
      <c r="U337" s="28"/>
      <c r="V337" s="28"/>
      <c r="W337" s="41"/>
    </row>
    <row r="338" spans="1:23">
      <c r="A338" s="22"/>
      <c r="B338" s="7"/>
      <c r="C338" s="4"/>
      <c r="D338" s="4"/>
      <c r="E338" s="29"/>
      <c r="F338" s="4"/>
      <c r="G338" s="4"/>
      <c r="H338" s="4"/>
      <c r="I338" s="29"/>
      <c r="J338" s="29"/>
      <c r="K338" s="548"/>
      <c r="L338" s="29"/>
      <c r="M338" s="29"/>
      <c r="N338" s="548"/>
      <c r="O338" s="28"/>
      <c r="P338" s="28"/>
      <c r="Q338" s="41"/>
      <c r="R338" s="28"/>
      <c r="S338" s="28"/>
      <c r="T338" s="41"/>
      <c r="U338" s="28"/>
      <c r="V338" s="28"/>
      <c r="W338" s="41"/>
    </row>
    <row r="339" spans="1:23">
      <c r="A339" s="22"/>
      <c r="B339" s="7"/>
      <c r="C339" s="4"/>
      <c r="D339" s="4"/>
      <c r="E339" s="29"/>
      <c r="F339" s="4"/>
      <c r="G339" s="4"/>
      <c r="H339" s="4"/>
      <c r="I339" s="29"/>
      <c r="J339" s="29"/>
      <c r="K339" s="548"/>
      <c r="L339" s="29"/>
      <c r="M339" s="29"/>
      <c r="N339" s="548"/>
      <c r="O339" s="28"/>
      <c r="P339" s="28"/>
      <c r="Q339" s="41"/>
      <c r="R339" s="28"/>
      <c r="S339" s="28"/>
      <c r="T339" s="41"/>
      <c r="U339" s="28"/>
      <c r="V339" s="28"/>
      <c r="W339" s="41"/>
    </row>
    <row r="340" spans="1:23">
      <c r="A340" s="22"/>
      <c r="B340" s="7"/>
      <c r="C340" s="4"/>
      <c r="D340" s="4"/>
      <c r="E340" s="29"/>
      <c r="F340" s="4"/>
      <c r="G340" s="4"/>
      <c r="H340" s="4"/>
      <c r="I340" s="29"/>
      <c r="J340" s="29"/>
      <c r="K340" s="548"/>
      <c r="L340" s="29"/>
      <c r="M340" s="29"/>
      <c r="N340" s="548"/>
      <c r="O340" s="28"/>
      <c r="P340" s="28"/>
      <c r="Q340" s="41"/>
      <c r="R340" s="28"/>
      <c r="S340" s="28"/>
      <c r="T340" s="41"/>
      <c r="U340" s="28"/>
      <c r="V340" s="28"/>
      <c r="W340" s="41"/>
    </row>
    <row r="341" spans="1:23">
      <c r="A341" s="22"/>
      <c r="B341" s="7"/>
      <c r="C341" s="4"/>
      <c r="D341" s="4"/>
      <c r="E341" s="29"/>
      <c r="F341" s="4"/>
      <c r="G341" s="4"/>
      <c r="H341" s="4"/>
      <c r="I341" s="29"/>
      <c r="J341" s="29"/>
      <c r="K341" s="548"/>
      <c r="L341" s="29"/>
      <c r="M341" s="29"/>
      <c r="N341" s="548"/>
      <c r="O341" s="28"/>
      <c r="P341" s="28"/>
      <c r="Q341" s="41"/>
      <c r="R341" s="28"/>
      <c r="S341" s="28"/>
      <c r="T341" s="41"/>
      <c r="U341" s="28"/>
      <c r="V341" s="28"/>
      <c r="W341" s="41"/>
    </row>
    <row r="342" spans="1:23">
      <c r="A342" s="22"/>
      <c r="B342" s="7"/>
      <c r="C342" s="4"/>
      <c r="D342" s="4"/>
      <c r="E342" s="29"/>
      <c r="F342" s="4"/>
      <c r="G342" s="4"/>
      <c r="H342" s="4"/>
      <c r="I342" s="29"/>
      <c r="J342" s="29"/>
      <c r="K342" s="548"/>
      <c r="L342" s="29"/>
      <c r="M342" s="29"/>
      <c r="N342" s="548"/>
      <c r="O342" s="28"/>
      <c r="P342" s="28"/>
      <c r="Q342" s="41"/>
      <c r="R342" s="28"/>
      <c r="S342" s="28"/>
      <c r="T342" s="41"/>
      <c r="U342" s="28"/>
      <c r="V342" s="28"/>
      <c r="W342" s="41"/>
    </row>
    <row r="343" spans="1:23">
      <c r="A343" s="22"/>
      <c r="B343" s="7"/>
      <c r="C343" s="4"/>
      <c r="D343" s="4"/>
      <c r="E343" s="29"/>
      <c r="F343" s="4"/>
      <c r="G343" s="4"/>
      <c r="H343" s="4"/>
      <c r="I343" s="29"/>
      <c r="J343" s="29"/>
      <c r="K343" s="548"/>
      <c r="L343" s="29"/>
      <c r="M343" s="29"/>
      <c r="N343" s="548"/>
      <c r="O343" s="28"/>
      <c r="P343" s="28"/>
      <c r="Q343" s="41"/>
      <c r="R343" s="28"/>
      <c r="S343" s="28"/>
      <c r="T343" s="41"/>
      <c r="U343" s="28"/>
      <c r="V343" s="28"/>
      <c r="W343" s="41"/>
    </row>
    <row r="344" spans="1:23">
      <c r="A344" s="22"/>
      <c r="B344" s="7"/>
      <c r="C344" s="4"/>
      <c r="D344" s="4"/>
      <c r="E344" s="29"/>
      <c r="F344" s="4"/>
      <c r="G344" s="4"/>
      <c r="H344" s="4"/>
      <c r="I344" s="29"/>
      <c r="J344" s="29"/>
      <c r="K344" s="548"/>
      <c r="L344" s="29"/>
      <c r="M344" s="29"/>
      <c r="N344" s="548"/>
      <c r="O344" s="28"/>
      <c r="P344" s="28"/>
      <c r="Q344" s="41"/>
      <c r="R344" s="28"/>
      <c r="S344" s="28"/>
      <c r="T344" s="41"/>
      <c r="U344" s="28"/>
      <c r="V344" s="28"/>
      <c r="W344" s="41"/>
    </row>
    <row r="345" spans="1:23">
      <c r="A345" s="22"/>
      <c r="B345" s="7"/>
      <c r="C345" s="4"/>
      <c r="D345" s="4"/>
      <c r="E345" s="29"/>
      <c r="F345" s="4"/>
      <c r="G345" s="4"/>
      <c r="H345" s="4"/>
      <c r="I345" s="29"/>
      <c r="J345" s="29"/>
      <c r="K345" s="548"/>
      <c r="L345" s="29"/>
      <c r="M345" s="29"/>
      <c r="N345" s="548"/>
      <c r="O345" s="28"/>
      <c r="P345" s="28"/>
      <c r="Q345" s="41"/>
      <c r="R345" s="28"/>
      <c r="S345" s="28"/>
      <c r="T345" s="41"/>
      <c r="U345" s="28"/>
      <c r="V345" s="28"/>
      <c r="W345" s="41"/>
    </row>
    <row r="346" spans="1:23">
      <c r="A346" s="22"/>
      <c r="B346" s="7"/>
      <c r="C346" s="4"/>
      <c r="D346" s="4"/>
      <c r="E346" s="29"/>
      <c r="F346" s="4"/>
      <c r="G346" s="4"/>
      <c r="H346" s="4"/>
      <c r="I346" s="29"/>
      <c r="J346" s="29"/>
      <c r="K346" s="548"/>
      <c r="L346" s="29"/>
      <c r="M346" s="29"/>
      <c r="N346" s="548"/>
      <c r="O346" s="28"/>
      <c r="P346" s="28"/>
      <c r="Q346" s="41"/>
      <c r="R346" s="28"/>
      <c r="S346" s="28"/>
      <c r="T346" s="41"/>
      <c r="U346" s="28"/>
      <c r="V346" s="28"/>
      <c r="W346" s="41"/>
    </row>
    <row r="347" spans="1:23">
      <c r="A347" s="22"/>
      <c r="B347" s="7"/>
      <c r="C347" s="4"/>
      <c r="D347" s="4"/>
      <c r="E347" s="29"/>
      <c r="F347" s="4"/>
      <c r="G347" s="4"/>
      <c r="H347" s="4"/>
      <c r="I347" s="29"/>
      <c r="J347" s="29"/>
      <c r="K347" s="548"/>
      <c r="L347" s="29"/>
      <c r="M347" s="29"/>
      <c r="N347" s="548"/>
      <c r="O347" s="28"/>
      <c r="P347" s="28"/>
      <c r="Q347" s="41"/>
      <c r="R347" s="28"/>
      <c r="S347" s="28"/>
      <c r="T347" s="41"/>
      <c r="U347" s="28"/>
      <c r="V347" s="28"/>
      <c r="W347" s="41"/>
    </row>
    <row r="348" spans="1:23">
      <c r="A348" s="22"/>
      <c r="B348" s="7"/>
      <c r="C348" s="4"/>
      <c r="D348" s="4"/>
      <c r="E348" s="29"/>
      <c r="F348" s="4"/>
      <c r="G348" s="4"/>
      <c r="H348" s="4"/>
      <c r="I348" s="29"/>
      <c r="J348" s="29"/>
      <c r="K348" s="548"/>
      <c r="L348" s="29"/>
      <c r="M348" s="29"/>
      <c r="N348" s="548"/>
      <c r="O348" s="28"/>
      <c r="P348" s="28"/>
      <c r="Q348" s="41"/>
      <c r="R348" s="28"/>
      <c r="S348" s="28"/>
      <c r="T348" s="41"/>
      <c r="U348" s="28"/>
      <c r="V348" s="28"/>
      <c r="W348" s="41"/>
    </row>
    <row r="349" spans="1:23">
      <c r="A349" s="22"/>
      <c r="B349" s="7"/>
      <c r="C349" s="4"/>
      <c r="D349" s="4"/>
      <c r="E349" s="29"/>
      <c r="F349" s="4"/>
      <c r="G349" s="4"/>
      <c r="H349" s="4"/>
      <c r="I349" s="29"/>
      <c r="J349" s="29"/>
      <c r="K349" s="548"/>
      <c r="L349" s="29"/>
      <c r="M349" s="29"/>
      <c r="N349" s="548"/>
      <c r="O349" s="28"/>
      <c r="P349" s="28"/>
      <c r="Q349" s="41"/>
      <c r="R349" s="28"/>
      <c r="S349" s="28"/>
      <c r="T349" s="41"/>
      <c r="U349" s="28"/>
      <c r="V349" s="28"/>
      <c r="W349" s="41"/>
    </row>
    <row r="350" spans="1:23">
      <c r="A350" s="22"/>
      <c r="B350" s="7"/>
      <c r="C350" s="4"/>
      <c r="D350" s="4"/>
      <c r="E350" s="29"/>
      <c r="F350" s="4"/>
      <c r="G350" s="4"/>
      <c r="H350" s="4"/>
      <c r="I350" s="29"/>
      <c r="J350" s="29"/>
      <c r="K350" s="548"/>
      <c r="L350" s="29"/>
      <c r="M350" s="29"/>
      <c r="N350" s="548"/>
      <c r="O350" s="28"/>
      <c r="P350" s="28"/>
      <c r="Q350" s="41"/>
      <c r="R350" s="28"/>
      <c r="S350" s="28"/>
      <c r="T350" s="41"/>
      <c r="U350" s="28"/>
      <c r="V350" s="28"/>
      <c r="W350" s="41"/>
    </row>
    <row r="351" spans="1:23">
      <c r="A351" s="22"/>
      <c r="B351" s="7"/>
      <c r="C351" s="4"/>
      <c r="D351" s="4"/>
      <c r="E351" s="29"/>
      <c r="F351" s="4"/>
      <c r="G351" s="4"/>
      <c r="H351" s="4"/>
      <c r="I351" s="29"/>
      <c r="J351" s="29"/>
      <c r="K351" s="548"/>
      <c r="L351" s="29"/>
      <c r="M351" s="29"/>
      <c r="N351" s="548"/>
      <c r="O351" s="28"/>
      <c r="P351" s="28"/>
      <c r="Q351" s="41"/>
      <c r="R351" s="28"/>
      <c r="S351" s="28"/>
      <c r="T351" s="41"/>
      <c r="U351" s="28"/>
      <c r="V351" s="28"/>
      <c r="W351" s="41"/>
    </row>
    <row r="352" spans="1:23">
      <c r="A352" s="22"/>
      <c r="B352" s="7"/>
      <c r="C352" s="4"/>
      <c r="D352" s="4"/>
      <c r="E352" s="29"/>
      <c r="F352" s="4"/>
      <c r="G352" s="4"/>
      <c r="H352" s="4"/>
      <c r="I352" s="29"/>
      <c r="J352" s="29"/>
      <c r="K352" s="548"/>
      <c r="L352" s="29"/>
      <c r="M352" s="29"/>
      <c r="N352" s="548"/>
      <c r="O352" s="28"/>
      <c r="P352" s="28"/>
      <c r="Q352" s="41"/>
      <c r="R352" s="28"/>
      <c r="S352" s="28"/>
      <c r="T352" s="41"/>
      <c r="U352" s="28"/>
      <c r="V352" s="28"/>
      <c r="W352" s="41"/>
    </row>
    <row r="353" spans="1:23">
      <c r="A353" s="22"/>
      <c r="B353" s="7"/>
      <c r="C353" s="4"/>
      <c r="D353" s="4"/>
      <c r="E353" s="29"/>
      <c r="F353" s="4"/>
      <c r="G353" s="4"/>
      <c r="H353" s="4"/>
      <c r="I353" s="29"/>
      <c r="J353" s="29"/>
      <c r="K353" s="548"/>
      <c r="L353" s="29"/>
      <c r="M353" s="29"/>
      <c r="N353" s="548"/>
      <c r="O353" s="28"/>
      <c r="P353" s="28"/>
      <c r="Q353" s="41"/>
      <c r="R353" s="28"/>
      <c r="S353" s="28"/>
      <c r="T353" s="41"/>
      <c r="U353" s="28"/>
      <c r="V353" s="28"/>
      <c r="W353" s="41"/>
    </row>
    <row r="354" spans="1:23">
      <c r="A354" s="22"/>
      <c r="B354" s="7"/>
      <c r="C354" s="4"/>
      <c r="D354" s="4"/>
      <c r="E354" s="29"/>
      <c r="F354" s="4"/>
      <c r="G354" s="4"/>
      <c r="H354" s="4"/>
      <c r="I354" s="29"/>
      <c r="J354" s="29"/>
      <c r="K354" s="548"/>
      <c r="L354" s="29"/>
      <c r="M354" s="29"/>
      <c r="N354" s="548"/>
      <c r="O354" s="28"/>
      <c r="P354" s="28"/>
      <c r="Q354" s="41"/>
      <c r="R354" s="28"/>
      <c r="S354" s="28"/>
      <c r="T354" s="41"/>
      <c r="U354" s="28"/>
      <c r="V354" s="28"/>
      <c r="W354" s="41"/>
    </row>
    <row r="355" spans="1:23">
      <c r="A355" s="22"/>
      <c r="B355" s="7"/>
      <c r="C355" s="4"/>
      <c r="D355" s="4"/>
      <c r="E355" s="29"/>
      <c r="F355" s="4"/>
      <c r="G355" s="4"/>
      <c r="H355" s="4"/>
      <c r="I355" s="29"/>
      <c r="J355" s="29"/>
      <c r="K355" s="548"/>
      <c r="L355" s="29"/>
      <c r="M355" s="29"/>
      <c r="N355" s="548"/>
      <c r="O355" s="28"/>
      <c r="P355" s="28"/>
      <c r="Q355" s="41"/>
      <c r="R355" s="28"/>
      <c r="S355" s="28"/>
      <c r="T355" s="41"/>
      <c r="U355" s="28"/>
      <c r="V355" s="28"/>
      <c r="W355" s="41"/>
    </row>
    <row r="356" spans="1:23">
      <c r="A356" s="22"/>
      <c r="B356" s="7"/>
      <c r="C356" s="4"/>
      <c r="D356" s="4"/>
      <c r="E356" s="29"/>
      <c r="F356" s="4"/>
      <c r="G356" s="4"/>
      <c r="H356" s="4"/>
      <c r="I356" s="29"/>
      <c r="J356" s="29"/>
      <c r="K356" s="548"/>
      <c r="L356" s="29"/>
      <c r="M356" s="29"/>
      <c r="N356" s="548"/>
      <c r="O356" s="28"/>
      <c r="P356" s="28"/>
      <c r="Q356" s="41"/>
      <c r="R356" s="28"/>
      <c r="S356" s="28"/>
      <c r="T356" s="41"/>
      <c r="U356" s="28"/>
      <c r="V356" s="28"/>
      <c r="W356" s="41"/>
    </row>
    <row r="357" spans="1:23">
      <c r="A357" s="22"/>
      <c r="B357" s="7"/>
      <c r="C357" s="4"/>
      <c r="D357" s="4"/>
      <c r="E357" s="29"/>
      <c r="F357" s="4"/>
      <c r="G357" s="4"/>
      <c r="H357" s="4"/>
      <c r="I357" s="29"/>
      <c r="J357" s="29"/>
      <c r="K357" s="548"/>
      <c r="L357" s="29"/>
      <c r="M357" s="29"/>
      <c r="N357" s="548"/>
      <c r="O357" s="28"/>
      <c r="P357" s="28"/>
      <c r="Q357" s="41"/>
      <c r="R357" s="28"/>
      <c r="S357" s="28"/>
      <c r="T357" s="41"/>
      <c r="U357" s="28"/>
      <c r="V357" s="28"/>
      <c r="W357" s="41"/>
    </row>
    <row r="358" spans="1:23">
      <c r="A358" s="22"/>
      <c r="B358" s="7"/>
      <c r="C358" s="4"/>
      <c r="D358" s="4"/>
      <c r="E358" s="29"/>
      <c r="F358" s="4"/>
      <c r="G358" s="4"/>
      <c r="H358" s="4"/>
      <c r="I358" s="29"/>
      <c r="J358" s="29"/>
      <c r="K358" s="548"/>
      <c r="L358" s="29"/>
      <c r="M358" s="29"/>
      <c r="N358" s="548"/>
      <c r="O358" s="28"/>
      <c r="P358" s="28"/>
      <c r="Q358" s="41"/>
      <c r="R358" s="28"/>
      <c r="S358" s="28"/>
      <c r="T358" s="41"/>
      <c r="U358" s="28"/>
      <c r="V358" s="28"/>
      <c r="W358" s="41"/>
    </row>
    <row r="359" spans="1:23">
      <c r="A359" s="22"/>
      <c r="B359" s="7"/>
      <c r="C359" s="4"/>
      <c r="D359" s="4"/>
      <c r="E359" s="29"/>
      <c r="F359" s="4"/>
      <c r="G359" s="4"/>
      <c r="H359" s="4"/>
      <c r="I359" s="29"/>
      <c r="J359" s="29"/>
      <c r="K359" s="548"/>
      <c r="L359" s="29"/>
      <c r="M359" s="29"/>
      <c r="N359" s="548"/>
      <c r="O359" s="28"/>
      <c r="P359" s="28"/>
      <c r="Q359" s="41"/>
      <c r="R359" s="28"/>
      <c r="S359" s="28"/>
      <c r="T359" s="41"/>
      <c r="U359" s="28"/>
      <c r="V359" s="28"/>
      <c r="W359" s="41"/>
    </row>
    <row r="360" spans="1:23">
      <c r="A360" s="22"/>
      <c r="B360" s="7"/>
      <c r="C360" s="4"/>
      <c r="D360" s="4"/>
      <c r="E360" s="29"/>
      <c r="F360" s="4"/>
      <c r="G360" s="4"/>
      <c r="H360" s="4"/>
      <c r="I360" s="29"/>
      <c r="J360" s="29"/>
      <c r="K360" s="548"/>
      <c r="L360" s="29"/>
      <c r="M360" s="29"/>
      <c r="N360" s="548"/>
      <c r="O360" s="28"/>
      <c r="P360" s="28"/>
      <c r="Q360" s="41"/>
      <c r="R360" s="28"/>
      <c r="S360" s="28"/>
      <c r="T360" s="41"/>
      <c r="U360" s="28"/>
      <c r="V360" s="28"/>
      <c r="W360" s="41"/>
    </row>
    <row r="361" spans="1:23">
      <c r="A361" s="22"/>
      <c r="B361" s="7"/>
      <c r="C361" s="4"/>
      <c r="D361" s="4"/>
      <c r="E361" s="29"/>
      <c r="F361" s="4"/>
      <c r="G361" s="4"/>
      <c r="H361" s="4"/>
      <c r="I361" s="29"/>
      <c r="J361" s="29"/>
      <c r="K361" s="548"/>
      <c r="L361" s="29"/>
      <c r="M361" s="29"/>
      <c r="N361" s="548"/>
      <c r="O361" s="28"/>
      <c r="P361" s="28"/>
      <c r="Q361" s="41"/>
      <c r="R361" s="28"/>
      <c r="S361" s="28"/>
      <c r="T361" s="41"/>
      <c r="U361" s="28"/>
      <c r="V361" s="28"/>
      <c r="W361" s="41"/>
    </row>
    <row r="362" spans="1:23">
      <c r="A362" s="22"/>
      <c r="B362" s="7"/>
      <c r="C362" s="4"/>
      <c r="D362" s="4"/>
      <c r="E362" s="29"/>
      <c r="F362" s="4"/>
      <c r="G362" s="4"/>
      <c r="H362" s="4"/>
      <c r="I362" s="29"/>
      <c r="J362" s="29"/>
      <c r="K362" s="548"/>
      <c r="L362" s="29"/>
      <c r="M362" s="29"/>
      <c r="N362" s="548"/>
      <c r="O362" s="28"/>
      <c r="P362" s="28"/>
      <c r="Q362" s="41"/>
      <c r="R362" s="28"/>
      <c r="S362" s="28"/>
      <c r="T362" s="41"/>
      <c r="U362" s="28"/>
      <c r="V362" s="28"/>
      <c r="W362" s="41"/>
    </row>
    <row r="363" spans="1:23">
      <c r="A363" s="22"/>
      <c r="B363" s="7"/>
      <c r="C363" s="4"/>
      <c r="D363" s="4"/>
      <c r="E363" s="29"/>
      <c r="F363" s="4"/>
      <c r="G363" s="4"/>
      <c r="H363" s="4"/>
      <c r="I363" s="29"/>
      <c r="J363" s="29"/>
      <c r="K363" s="548"/>
      <c r="L363" s="29"/>
      <c r="M363" s="29"/>
      <c r="N363" s="548"/>
      <c r="O363" s="28"/>
      <c r="P363" s="28"/>
      <c r="Q363" s="41"/>
      <c r="R363" s="28"/>
      <c r="S363" s="28"/>
      <c r="T363" s="41"/>
      <c r="U363" s="28"/>
      <c r="V363" s="28"/>
      <c r="W363" s="41"/>
    </row>
    <row r="364" spans="1:23">
      <c r="A364" s="22"/>
      <c r="B364" s="7"/>
      <c r="C364" s="4"/>
      <c r="D364" s="4"/>
      <c r="E364" s="29"/>
      <c r="F364" s="4"/>
      <c r="G364" s="4"/>
      <c r="H364" s="4"/>
      <c r="I364" s="29"/>
      <c r="J364" s="29"/>
      <c r="K364" s="548"/>
      <c r="L364" s="29"/>
      <c r="M364" s="29"/>
      <c r="N364" s="548"/>
      <c r="O364" s="28"/>
      <c r="P364" s="28"/>
      <c r="Q364" s="41"/>
      <c r="R364" s="28"/>
      <c r="S364" s="28"/>
      <c r="T364" s="41"/>
      <c r="U364" s="28"/>
      <c r="V364" s="28"/>
      <c r="W364" s="41"/>
    </row>
    <row r="365" spans="1:23">
      <c r="A365" s="22"/>
      <c r="B365" s="7"/>
      <c r="C365" s="4"/>
      <c r="D365" s="4"/>
      <c r="E365" s="29"/>
      <c r="F365" s="4"/>
      <c r="G365" s="4"/>
      <c r="H365" s="4"/>
      <c r="I365" s="29"/>
      <c r="J365" s="29"/>
      <c r="K365" s="548"/>
      <c r="L365" s="29"/>
      <c r="M365" s="29"/>
      <c r="N365" s="548"/>
      <c r="O365" s="28"/>
      <c r="P365" s="28"/>
      <c r="Q365" s="41"/>
      <c r="R365" s="28"/>
      <c r="S365" s="28"/>
      <c r="T365" s="41"/>
      <c r="U365" s="28"/>
      <c r="V365" s="28"/>
      <c r="W365" s="41"/>
    </row>
    <row r="366" spans="1:23">
      <c r="A366" s="22"/>
      <c r="B366" s="7"/>
      <c r="C366" s="4"/>
      <c r="D366" s="4"/>
      <c r="E366" s="29"/>
      <c r="F366" s="4"/>
      <c r="G366" s="4"/>
      <c r="H366" s="4"/>
      <c r="I366" s="29"/>
      <c r="J366" s="29"/>
      <c r="K366" s="548"/>
      <c r="L366" s="29"/>
      <c r="M366" s="29"/>
      <c r="N366" s="548"/>
      <c r="O366" s="28"/>
      <c r="P366" s="28"/>
      <c r="Q366" s="41"/>
      <c r="R366" s="28"/>
      <c r="S366" s="28"/>
      <c r="T366" s="41"/>
      <c r="U366" s="28"/>
      <c r="V366" s="28"/>
      <c r="W366" s="41"/>
    </row>
    <row r="367" spans="1:23">
      <c r="A367" s="22"/>
      <c r="B367" s="7"/>
      <c r="C367" s="4"/>
      <c r="D367" s="4"/>
      <c r="E367" s="29"/>
      <c r="F367" s="4"/>
      <c r="G367" s="4"/>
      <c r="H367" s="4"/>
      <c r="I367" s="29"/>
      <c r="J367" s="29"/>
      <c r="K367" s="548"/>
      <c r="L367" s="29"/>
      <c r="M367" s="29"/>
      <c r="N367" s="548"/>
      <c r="O367" s="28"/>
      <c r="P367" s="28"/>
      <c r="Q367" s="41"/>
      <c r="R367" s="28"/>
      <c r="S367" s="28"/>
      <c r="T367" s="41"/>
      <c r="U367" s="28"/>
      <c r="V367" s="28"/>
      <c r="W367" s="41"/>
    </row>
    <row r="368" spans="1:23">
      <c r="A368" s="22"/>
      <c r="B368" s="7"/>
      <c r="C368" s="4"/>
      <c r="D368" s="4"/>
      <c r="E368" s="29"/>
      <c r="F368" s="4"/>
      <c r="G368" s="4"/>
      <c r="H368" s="4"/>
      <c r="I368" s="29"/>
      <c r="J368" s="29"/>
      <c r="K368" s="548"/>
      <c r="L368" s="29"/>
      <c r="M368" s="29"/>
      <c r="N368" s="548"/>
      <c r="O368" s="28"/>
      <c r="P368" s="28"/>
      <c r="Q368" s="41"/>
      <c r="R368" s="28"/>
      <c r="S368" s="28"/>
      <c r="T368" s="41"/>
      <c r="U368" s="28"/>
      <c r="V368" s="28"/>
      <c r="W368" s="41"/>
    </row>
    <row r="369" spans="1:23">
      <c r="A369" s="22"/>
      <c r="B369" s="7"/>
      <c r="C369" s="4"/>
      <c r="D369" s="4"/>
      <c r="E369" s="29"/>
      <c r="F369" s="4"/>
      <c r="G369" s="4"/>
      <c r="H369" s="4"/>
      <c r="I369" s="29"/>
      <c r="J369" s="29"/>
      <c r="K369" s="548"/>
      <c r="L369" s="29"/>
      <c r="M369" s="29"/>
      <c r="N369" s="548"/>
      <c r="O369" s="28"/>
      <c r="P369" s="28"/>
      <c r="Q369" s="41"/>
      <c r="R369" s="28"/>
      <c r="S369" s="28"/>
      <c r="T369" s="41"/>
      <c r="U369" s="28"/>
      <c r="V369" s="28"/>
      <c r="W369" s="41"/>
    </row>
    <row r="370" spans="1:23">
      <c r="A370" s="22"/>
      <c r="B370" s="7"/>
      <c r="C370" s="4"/>
      <c r="D370" s="4"/>
      <c r="E370" s="29"/>
      <c r="F370" s="4"/>
      <c r="G370" s="4"/>
      <c r="H370" s="4"/>
      <c r="I370" s="29"/>
      <c r="J370" s="29"/>
      <c r="K370" s="548"/>
      <c r="L370" s="29"/>
      <c r="M370" s="29"/>
      <c r="N370" s="548"/>
      <c r="O370" s="28"/>
      <c r="P370" s="28"/>
      <c r="Q370" s="41"/>
      <c r="R370" s="28"/>
      <c r="S370" s="28"/>
      <c r="T370" s="41"/>
      <c r="U370" s="28"/>
      <c r="V370" s="28"/>
      <c r="W370" s="41"/>
    </row>
    <row r="371" spans="1:23">
      <c r="A371" s="22"/>
      <c r="B371" s="7"/>
      <c r="C371" s="4"/>
      <c r="D371" s="4"/>
      <c r="E371" s="29"/>
      <c r="F371" s="4"/>
      <c r="G371" s="4"/>
      <c r="H371" s="4"/>
      <c r="I371" s="29"/>
      <c r="J371" s="29"/>
      <c r="K371" s="548"/>
      <c r="L371" s="29"/>
      <c r="M371" s="29"/>
      <c r="N371" s="548"/>
      <c r="O371" s="28"/>
      <c r="P371" s="28"/>
      <c r="Q371" s="41"/>
      <c r="R371" s="28"/>
      <c r="S371" s="28"/>
      <c r="T371" s="41"/>
      <c r="U371" s="28"/>
      <c r="V371" s="28"/>
      <c r="W371" s="41"/>
    </row>
    <row r="372" spans="1:23">
      <c r="A372" s="22"/>
      <c r="B372" s="7"/>
      <c r="C372" s="4"/>
      <c r="D372" s="4"/>
      <c r="E372" s="29"/>
      <c r="F372" s="4"/>
      <c r="G372" s="4"/>
      <c r="H372" s="4"/>
      <c r="I372" s="29"/>
      <c r="J372" s="29"/>
      <c r="K372" s="548"/>
      <c r="L372" s="29"/>
      <c r="M372" s="29"/>
      <c r="N372" s="548"/>
      <c r="O372" s="28"/>
      <c r="P372" s="28"/>
      <c r="Q372" s="41"/>
      <c r="R372" s="28"/>
      <c r="S372" s="28"/>
      <c r="T372" s="41"/>
      <c r="U372" s="28"/>
      <c r="V372" s="28"/>
      <c r="W372" s="41"/>
    </row>
    <row r="373" spans="1:23">
      <c r="A373" s="22"/>
      <c r="B373" s="7"/>
      <c r="C373" s="4"/>
      <c r="D373" s="4"/>
      <c r="E373" s="29"/>
      <c r="F373" s="4"/>
      <c r="G373" s="4"/>
      <c r="H373" s="4"/>
      <c r="I373" s="29"/>
      <c r="J373" s="29"/>
      <c r="K373" s="548"/>
      <c r="L373" s="29"/>
      <c r="M373" s="29"/>
      <c r="N373" s="548"/>
      <c r="O373" s="28"/>
      <c r="P373" s="28"/>
      <c r="Q373" s="41"/>
      <c r="R373" s="28"/>
      <c r="S373" s="28"/>
      <c r="T373" s="41"/>
      <c r="U373" s="28"/>
      <c r="V373" s="28"/>
      <c r="W373" s="41"/>
    </row>
    <row r="374" spans="1:23">
      <c r="A374" s="22"/>
      <c r="B374" s="7"/>
      <c r="C374" s="4"/>
      <c r="D374" s="4"/>
      <c r="E374" s="29"/>
      <c r="F374" s="4"/>
      <c r="G374" s="4"/>
      <c r="H374" s="4"/>
      <c r="I374" s="29"/>
      <c r="J374" s="29"/>
      <c r="K374" s="548"/>
      <c r="L374" s="29"/>
      <c r="M374" s="29"/>
      <c r="N374" s="548"/>
      <c r="O374" s="28"/>
      <c r="P374" s="28"/>
      <c r="Q374" s="41"/>
      <c r="R374" s="28"/>
      <c r="S374" s="28"/>
      <c r="T374" s="41"/>
      <c r="U374" s="28"/>
      <c r="V374" s="28"/>
      <c r="W374" s="41"/>
    </row>
    <row r="375" spans="1:23">
      <c r="A375" s="22"/>
      <c r="B375" s="7"/>
      <c r="C375" s="4"/>
      <c r="D375" s="4"/>
      <c r="E375" s="29"/>
      <c r="F375" s="4"/>
      <c r="G375" s="4"/>
      <c r="H375" s="4"/>
      <c r="I375" s="29"/>
      <c r="J375" s="29"/>
      <c r="K375" s="548"/>
      <c r="L375" s="29"/>
      <c r="M375" s="29"/>
      <c r="N375" s="548"/>
      <c r="O375" s="28"/>
      <c r="P375" s="28"/>
      <c r="Q375" s="41"/>
      <c r="R375" s="28"/>
      <c r="S375" s="28"/>
      <c r="T375" s="41"/>
      <c r="U375" s="28"/>
      <c r="V375" s="28"/>
      <c r="W375" s="41"/>
    </row>
    <row r="376" spans="1:23">
      <c r="A376" s="22"/>
      <c r="B376" s="7"/>
      <c r="C376" s="4"/>
      <c r="D376" s="4"/>
      <c r="E376" s="29"/>
      <c r="F376" s="4"/>
      <c r="G376" s="4"/>
      <c r="H376" s="4"/>
      <c r="I376" s="29"/>
      <c r="J376" s="29"/>
      <c r="K376" s="548"/>
      <c r="L376" s="29"/>
      <c r="M376" s="29"/>
      <c r="N376" s="548"/>
      <c r="O376" s="28"/>
      <c r="P376" s="28"/>
      <c r="Q376" s="41"/>
      <c r="R376" s="28"/>
      <c r="S376" s="28"/>
      <c r="T376" s="41"/>
      <c r="U376" s="28"/>
      <c r="V376" s="28"/>
      <c r="W376" s="41"/>
    </row>
    <row r="377" spans="1:23">
      <c r="A377" s="22"/>
      <c r="B377" s="7"/>
      <c r="C377" s="4"/>
      <c r="D377" s="4"/>
      <c r="E377" s="29"/>
      <c r="F377" s="4"/>
      <c r="G377" s="4"/>
      <c r="H377" s="4"/>
      <c r="I377" s="29"/>
      <c r="J377" s="29"/>
      <c r="K377" s="548"/>
      <c r="L377" s="29"/>
      <c r="M377" s="29"/>
      <c r="N377" s="548"/>
      <c r="O377" s="28"/>
      <c r="P377" s="28"/>
      <c r="Q377" s="41"/>
      <c r="R377" s="28"/>
      <c r="S377" s="28"/>
      <c r="T377" s="41"/>
      <c r="U377" s="28"/>
      <c r="V377" s="28"/>
      <c r="W377" s="41"/>
    </row>
    <row r="378" spans="1:23">
      <c r="A378" s="22"/>
      <c r="B378" s="7"/>
      <c r="C378" s="4"/>
      <c r="D378" s="4"/>
      <c r="E378" s="29"/>
      <c r="F378" s="4"/>
      <c r="G378" s="4"/>
      <c r="H378" s="4"/>
      <c r="I378" s="29"/>
      <c r="J378" s="29"/>
      <c r="K378" s="548"/>
      <c r="L378" s="29"/>
      <c r="M378" s="29"/>
      <c r="N378" s="548"/>
      <c r="O378" s="28"/>
      <c r="P378" s="28"/>
      <c r="Q378" s="41"/>
      <c r="R378" s="28"/>
      <c r="S378" s="28"/>
      <c r="T378" s="41"/>
      <c r="U378" s="28"/>
      <c r="V378" s="28"/>
      <c r="W378" s="41"/>
    </row>
    <row r="379" spans="1:23">
      <c r="A379" s="22"/>
      <c r="B379" s="7"/>
      <c r="C379" s="4"/>
      <c r="D379" s="4"/>
      <c r="E379" s="29"/>
      <c r="F379" s="4"/>
      <c r="G379" s="4"/>
      <c r="H379" s="4"/>
      <c r="I379" s="29"/>
      <c r="J379" s="29"/>
      <c r="K379" s="548"/>
      <c r="L379" s="29"/>
      <c r="M379" s="29"/>
      <c r="N379" s="548"/>
      <c r="O379" s="28"/>
      <c r="P379" s="28"/>
      <c r="Q379" s="41"/>
      <c r="R379" s="28"/>
      <c r="S379" s="28"/>
      <c r="T379" s="41"/>
      <c r="U379" s="28"/>
      <c r="V379" s="28"/>
      <c r="W379" s="41"/>
    </row>
    <row r="380" spans="1:23">
      <c r="A380" s="22"/>
      <c r="B380" s="7"/>
      <c r="C380" s="4"/>
      <c r="D380" s="4"/>
      <c r="E380" s="29"/>
      <c r="F380" s="4"/>
      <c r="G380" s="4"/>
      <c r="H380" s="4"/>
      <c r="I380" s="29"/>
      <c r="J380" s="29"/>
      <c r="K380" s="548"/>
      <c r="L380" s="29"/>
      <c r="M380" s="29"/>
      <c r="N380" s="548"/>
      <c r="O380" s="28"/>
      <c r="P380" s="28"/>
      <c r="Q380" s="41"/>
      <c r="R380" s="28"/>
      <c r="S380" s="28"/>
      <c r="T380" s="41"/>
      <c r="U380" s="28"/>
      <c r="V380" s="28"/>
      <c r="W380" s="41"/>
    </row>
    <row r="381" spans="1:23">
      <c r="A381" s="22"/>
      <c r="B381" s="7"/>
      <c r="C381" s="4"/>
      <c r="D381" s="4"/>
      <c r="E381" s="29"/>
      <c r="F381" s="4"/>
      <c r="G381" s="4"/>
      <c r="H381" s="4"/>
      <c r="I381" s="29"/>
      <c r="J381" s="29"/>
      <c r="K381" s="548"/>
      <c r="L381" s="29"/>
      <c r="M381" s="29"/>
      <c r="N381" s="548"/>
      <c r="O381" s="28"/>
      <c r="P381" s="28"/>
      <c r="Q381" s="41"/>
      <c r="R381" s="28"/>
      <c r="S381" s="28"/>
      <c r="T381" s="41"/>
      <c r="U381" s="28"/>
      <c r="V381" s="28"/>
      <c r="W381" s="41"/>
    </row>
    <row r="382" spans="1:23">
      <c r="A382" s="22"/>
      <c r="B382" s="7"/>
      <c r="C382" s="4"/>
      <c r="D382" s="4"/>
      <c r="E382" s="29"/>
      <c r="F382" s="4"/>
      <c r="G382" s="4"/>
      <c r="H382" s="4"/>
      <c r="I382" s="29"/>
      <c r="J382" s="29"/>
      <c r="K382" s="548"/>
      <c r="L382" s="29"/>
      <c r="M382" s="29"/>
      <c r="N382" s="548"/>
      <c r="O382" s="28"/>
      <c r="P382" s="28"/>
      <c r="Q382" s="41"/>
      <c r="R382" s="28"/>
      <c r="S382" s="28"/>
      <c r="T382" s="41"/>
      <c r="U382" s="28"/>
      <c r="V382" s="28"/>
      <c r="W382" s="41"/>
    </row>
    <row r="383" spans="1:23">
      <c r="A383" s="22"/>
      <c r="B383" s="7"/>
      <c r="C383" s="4"/>
      <c r="D383" s="4"/>
      <c r="E383" s="29"/>
      <c r="F383" s="4"/>
      <c r="G383" s="4"/>
      <c r="H383" s="4"/>
      <c r="I383" s="29"/>
      <c r="J383" s="29"/>
      <c r="K383" s="548"/>
      <c r="L383" s="29"/>
      <c r="M383" s="29"/>
      <c r="N383" s="548"/>
      <c r="O383" s="28"/>
      <c r="P383" s="28"/>
      <c r="Q383" s="41"/>
      <c r="R383" s="28"/>
      <c r="S383" s="28"/>
      <c r="T383" s="41"/>
      <c r="U383" s="28"/>
      <c r="V383" s="28"/>
      <c r="W383" s="41"/>
    </row>
    <row r="384" spans="1:23">
      <c r="A384" s="22"/>
      <c r="B384" s="7"/>
      <c r="C384" s="4"/>
      <c r="D384" s="4"/>
      <c r="E384" s="29"/>
      <c r="F384" s="4"/>
      <c r="G384" s="4"/>
      <c r="H384" s="4"/>
      <c r="I384" s="29"/>
      <c r="J384" s="29"/>
      <c r="K384" s="548"/>
      <c r="L384" s="29"/>
      <c r="M384" s="29"/>
      <c r="N384" s="548"/>
      <c r="O384" s="28"/>
      <c r="P384" s="28"/>
      <c r="Q384" s="41"/>
      <c r="R384" s="28"/>
      <c r="S384" s="28"/>
      <c r="T384" s="41"/>
      <c r="U384" s="28"/>
      <c r="V384" s="28"/>
      <c r="W384" s="41"/>
    </row>
    <row r="385" spans="1:23">
      <c r="A385" s="22"/>
      <c r="B385" s="7"/>
      <c r="C385" s="4"/>
      <c r="D385" s="4"/>
      <c r="E385" s="29"/>
      <c r="F385" s="4"/>
      <c r="G385" s="4"/>
      <c r="H385" s="4"/>
      <c r="I385" s="29"/>
      <c r="J385" s="29"/>
      <c r="K385" s="548"/>
      <c r="L385" s="29"/>
      <c r="M385" s="29"/>
      <c r="N385" s="548"/>
      <c r="O385" s="28"/>
      <c r="P385" s="28"/>
      <c r="Q385" s="41"/>
      <c r="R385" s="28"/>
      <c r="S385" s="28"/>
      <c r="T385" s="41"/>
      <c r="U385" s="28"/>
      <c r="V385" s="28"/>
      <c r="W385" s="41"/>
    </row>
    <row r="386" spans="1:23">
      <c r="A386" s="22"/>
      <c r="B386" s="7"/>
      <c r="C386" s="4"/>
      <c r="D386" s="4"/>
      <c r="E386" s="29"/>
      <c r="F386" s="4"/>
      <c r="G386" s="4"/>
      <c r="H386" s="4"/>
      <c r="I386" s="29"/>
      <c r="J386" s="29"/>
      <c r="K386" s="548"/>
      <c r="L386" s="29"/>
      <c r="M386" s="29"/>
      <c r="N386" s="548"/>
      <c r="O386" s="28"/>
      <c r="P386" s="28"/>
      <c r="Q386" s="41"/>
      <c r="R386" s="28"/>
      <c r="S386" s="28"/>
      <c r="T386" s="41"/>
      <c r="U386" s="28"/>
      <c r="V386" s="28"/>
      <c r="W386" s="41"/>
    </row>
    <row r="387" spans="1:23">
      <c r="A387" s="22"/>
      <c r="B387" s="7"/>
      <c r="C387" s="4"/>
      <c r="D387" s="4"/>
      <c r="E387" s="29"/>
      <c r="F387" s="4"/>
      <c r="G387" s="4"/>
      <c r="H387" s="4"/>
      <c r="I387" s="29"/>
      <c r="J387" s="29"/>
      <c r="K387" s="548"/>
      <c r="L387" s="29"/>
      <c r="M387" s="29"/>
      <c r="N387" s="548"/>
      <c r="O387" s="28"/>
      <c r="P387" s="28"/>
      <c r="Q387" s="41"/>
      <c r="R387" s="28"/>
      <c r="S387" s="28"/>
      <c r="T387" s="41"/>
      <c r="U387" s="28"/>
      <c r="V387" s="28"/>
      <c r="W387" s="41"/>
    </row>
    <row r="388" spans="1:23">
      <c r="A388" s="22"/>
      <c r="B388" s="7"/>
      <c r="C388" s="4"/>
      <c r="D388" s="4"/>
      <c r="E388" s="29"/>
      <c r="F388" s="4"/>
      <c r="G388" s="4"/>
      <c r="H388" s="4"/>
      <c r="I388" s="29"/>
      <c r="J388" s="29"/>
      <c r="K388" s="548"/>
      <c r="L388" s="29"/>
      <c r="M388" s="29"/>
      <c r="N388" s="548"/>
      <c r="O388" s="28"/>
      <c r="P388" s="28"/>
      <c r="Q388" s="41"/>
      <c r="R388" s="28"/>
      <c r="S388" s="28"/>
      <c r="T388" s="41"/>
      <c r="U388" s="28"/>
      <c r="V388" s="28"/>
      <c r="W388" s="41"/>
    </row>
    <row r="389" spans="1:23">
      <c r="A389" s="22"/>
      <c r="B389" s="7"/>
      <c r="C389" s="4"/>
      <c r="D389" s="4"/>
      <c r="E389" s="29"/>
      <c r="F389" s="4"/>
      <c r="G389" s="4"/>
      <c r="H389" s="4"/>
      <c r="I389" s="29"/>
      <c r="J389" s="29"/>
      <c r="K389" s="548"/>
      <c r="L389" s="29"/>
      <c r="M389" s="29"/>
      <c r="N389" s="548"/>
      <c r="O389" s="28"/>
      <c r="P389" s="28"/>
      <c r="Q389" s="41"/>
      <c r="R389" s="28"/>
      <c r="S389" s="28"/>
      <c r="T389" s="41"/>
      <c r="U389" s="28"/>
      <c r="V389" s="28"/>
      <c r="W389" s="41"/>
    </row>
    <row r="390" spans="1:23">
      <c r="A390" s="22"/>
      <c r="B390" s="7"/>
      <c r="C390" s="4"/>
      <c r="D390" s="4"/>
      <c r="E390" s="29"/>
      <c r="F390" s="4"/>
      <c r="G390" s="4"/>
      <c r="H390" s="4"/>
      <c r="I390" s="29"/>
      <c r="J390" s="29"/>
      <c r="K390" s="548"/>
      <c r="L390" s="29"/>
      <c r="M390" s="29"/>
      <c r="N390" s="548"/>
      <c r="O390" s="28"/>
      <c r="P390" s="28"/>
      <c r="Q390" s="41"/>
      <c r="R390" s="28"/>
      <c r="S390" s="28"/>
      <c r="T390" s="41"/>
      <c r="U390" s="28"/>
      <c r="V390" s="28"/>
      <c r="W390" s="41"/>
    </row>
    <row r="391" spans="1:23">
      <c r="A391" s="22"/>
      <c r="B391" s="7"/>
      <c r="C391" s="4"/>
      <c r="D391" s="4"/>
      <c r="E391" s="29"/>
      <c r="F391" s="4"/>
      <c r="G391" s="4"/>
      <c r="H391" s="4"/>
      <c r="I391" s="29"/>
      <c r="J391" s="29"/>
      <c r="K391" s="548"/>
      <c r="L391" s="29"/>
      <c r="M391" s="29"/>
      <c r="N391" s="548"/>
      <c r="O391" s="28"/>
      <c r="P391" s="28"/>
      <c r="Q391" s="41"/>
      <c r="R391" s="28"/>
      <c r="S391" s="28"/>
      <c r="T391" s="41"/>
      <c r="U391" s="28"/>
      <c r="V391" s="28"/>
      <c r="W391" s="41"/>
    </row>
    <row r="392" spans="1:23">
      <c r="A392" s="22"/>
      <c r="B392" s="7"/>
      <c r="C392" s="4"/>
      <c r="D392" s="4"/>
      <c r="E392" s="29"/>
      <c r="F392" s="4"/>
      <c r="G392" s="4"/>
      <c r="H392" s="4"/>
      <c r="I392" s="29"/>
      <c r="J392" s="29"/>
      <c r="K392" s="548"/>
      <c r="L392" s="29"/>
      <c r="M392" s="29"/>
      <c r="N392" s="548"/>
      <c r="O392" s="28"/>
      <c r="P392" s="28"/>
      <c r="Q392" s="41"/>
      <c r="R392" s="28"/>
      <c r="S392" s="28"/>
      <c r="T392" s="41"/>
      <c r="U392" s="28"/>
      <c r="V392" s="28"/>
      <c r="W392" s="41"/>
    </row>
    <row r="393" spans="1:23">
      <c r="A393" s="22"/>
      <c r="B393" s="7"/>
      <c r="C393" s="4"/>
      <c r="D393" s="4"/>
      <c r="E393" s="29"/>
      <c r="F393" s="4"/>
      <c r="G393" s="4"/>
      <c r="H393" s="4"/>
      <c r="I393" s="29"/>
      <c r="J393" s="29"/>
      <c r="K393" s="548"/>
      <c r="L393" s="29"/>
      <c r="M393" s="29"/>
      <c r="N393" s="548"/>
      <c r="O393" s="28"/>
      <c r="P393" s="28"/>
      <c r="Q393" s="41"/>
      <c r="R393" s="28"/>
      <c r="S393" s="28"/>
      <c r="T393" s="41"/>
      <c r="U393" s="28"/>
      <c r="V393" s="28"/>
      <c r="W393" s="41"/>
    </row>
    <row r="394" spans="1:23">
      <c r="A394" s="22"/>
      <c r="B394" s="7"/>
      <c r="C394" s="4"/>
      <c r="D394" s="4"/>
      <c r="E394" s="29"/>
      <c r="F394" s="4"/>
      <c r="G394" s="4"/>
      <c r="H394" s="4"/>
      <c r="I394" s="29"/>
      <c r="J394" s="29"/>
      <c r="K394" s="548"/>
      <c r="L394" s="29"/>
      <c r="M394" s="29"/>
      <c r="N394" s="548"/>
      <c r="O394" s="28"/>
      <c r="P394" s="28"/>
      <c r="Q394" s="41"/>
      <c r="R394" s="28"/>
      <c r="S394" s="28"/>
      <c r="T394" s="41"/>
      <c r="U394" s="28"/>
      <c r="V394" s="28"/>
      <c r="W394" s="41"/>
    </row>
    <row r="395" spans="1:23">
      <c r="A395" s="22"/>
      <c r="B395" s="7"/>
      <c r="C395" s="4"/>
      <c r="D395" s="4"/>
      <c r="E395" s="29"/>
      <c r="F395" s="4"/>
      <c r="G395" s="4"/>
      <c r="H395" s="4"/>
      <c r="I395" s="29"/>
      <c r="J395" s="29"/>
      <c r="K395" s="548"/>
      <c r="L395" s="29"/>
      <c r="M395" s="29"/>
      <c r="N395" s="548"/>
      <c r="O395" s="28"/>
      <c r="P395" s="28"/>
      <c r="Q395" s="41"/>
      <c r="R395" s="28"/>
      <c r="S395" s="28"/>
      <c r="T395" s="41"/>
      <c r="U395" s="28"/>
      <c r="V395" s="28"/>
      <c r="W395" s="41"/>
    </row>
    <row r="396" spans="1:23">
      <c r="A396" s="22"/>
      <c r="B396" s="7"/>
      <c r="C396" s="4"/>
      <c r="D396" s="4"/>
      <c r="E396" s="29"/>
      <c r="F396" s="4"/>
      <c r="G396" s="4"/>
      <c r="H396" s="4"/>
      <c r="I396" s="29"/>
      <c r="J396" s="29"/>
      <c r="K396" s="548"/>
      <c r="L396" s="29"/>
      <c r="M396" s="29"/>
      <c r="N396" s="548"/>
      <c r="O396" s="28"/>
      <c r="P396" s="28"/>
      <c r="Q396" s="41"/>
      <c r="R396" s="28"/>
      <c r="S396" s="28"/>
      <c r="T396" s="41"/>
      <c r="U396" s="28"/>
      <c r="V396" s="28"/>
      <c r="W396" s="41"/>
    </row>
    <row r="397" spans="1:23">
      <c r="A397" s="22"/>
      <c r="B397" s="7"/>
      <c r="C397" s="4"/>
      <c r="D397" s="4"/>
      <c r="E397" s="29"/>
      <c r="F397" s="4"/>
      <c r="G397" s="4"/>
      <c r="H397" s="4"/>
      <c r="I397" s="29"/>
      <c r="J397" s="29"/>
      <c r="K397" s="548"/>
      <c r="L397" s="29"/>
      <c r="M397" s="29"/>
      <c r="N397" s="548"/>
      <c r="O397" s="28"/>
      <c r="P397" s="28"/>
      <c r="Q397" s="41"/>
      <c r="R397" s="28"/>
      <c r="S397" s="28"/>
      <c r="T397" s="41"/>
      <c r="U397" s="28"/>
      <c r="V397" s="28"/>
      <c r="W397" s="41"/>
    </row>
    <row r="398" spans="1:23">
      <c r="A398" s="22"/>
      <c r="B398" s="7"/>
      <c r="C398" s="4"/>
      <c r="D398" s="4"/>
      <c r="E398" s="29"/>
      <c r="F398" s="4"/>
      <c r="G398" s="4"/>
      <c r="H398" s="4"/>
      <c r="I398" s="29"/>
      <c r="J398" s="29"/>
      <c r="K398" s="548"/>
      <c r="L398" s="29"/>
      <c r="M398" s="29"/>
      <c r="N398" s="548"/>
      <c r="O398" s="28"/>
      <c r="P398" s="28"/>
      <c r="Q398" s="41"/>
      <c r="R398" s="28"/>
      <c r="S398" s="28"/>
      <c r="T398" s="41"/>
      <c r="U398" s="28"/>
      <c r="V398" s="28"/>
      <c r="W398" s="41"/>
    </row>
    <row r="399" spans="1:23">
      <c r="A399" s="22"/>
      <c r="B399" s="7"/>
      <c r="C399" s="4"/>
      <c r="D399" s="4"/>
      <c r="E399" s="29"/>
      <c r="F399" s="4"/>
      <c r="G399" s="4"/>
      <c r="H399" s="4"/>
      <c r="I399" s="29"/>
      <c r="J399" s="29"/>
      <c r="K399" s="548"/>
      <c r="L399" s="29"/>
      <c r="M399" s="29"/>
      <c r="N399" s="548"/>
      <c r="O399" s="28"/>
      <c r="P399" s="28"/>
      <c r="Q399" s="41"/>
      <c r="R399" s="28"/>
      <c r="S399" s="28"/>
      <c r="T399" s="41"/>
      <c r="U399" s="28"/>
      <c r="V399" s="28"/>
      <c r="W399" s="41"/>
    </row>
    <row r="400" spans="1:23">
      <c r="A400" s="22"/>
      <c r="B400" s="7"/>
      <c r="C400" s="4"/>
      <c r="D400" s="4"/>
      <c r="E400" s="29"/>
      <c r="F400" s="4"/>
      <c r="G400" s="4"/>
      <c r="H400" s="4"/>
      <c r="I400" s="29"/>
      <c r="J400" s="29"/>
      <c r="K400" s="548"/>
      <c r="L400" s="29"/>
      <c r="M400" s="29"/>
      <c r="N400" s="548"/>
      <c r="O400" s="28"/>
      <c r="P400" s="28"/>
      <c r="Q400" s="41"/>
      <c r="R400" s="28"/>
      <c r="S400" s="28"/>
      <c r="T400" s="41"/>
      <c r="U400" s="28"/>
      <c r="V400" s="28"/>
      <c r="W400" s="41"/>
    </row>
    <row r="401" spans="1:23">
      <c r="A401" s="22"/>
      <c r="B401" s="7"/>
      <c r="C401" s="4"/>
      <c r="D401" s="4"/>
      <c r="E401" s="29"/>
      <c r="F401" s="4"/>
      <c r="G401" s="4"/>
      <c r="H401" s="4"/>
      <c r="I401" s="29"/>
      <c r="J401" s="29"/>
      <c r="K401" s="548"/>
      <c r="L401" s="29"/>
      <c r="M401" s="29"/>
      <c r="N401" s="548"/>
      <c r="O401" s="28"/>
      <c r="P401" s="28"/>
      <c r="Q401" s="41"/>
      <c r="R401" s="28"/>
      <c r="S401" s="28"/>
      <c r="T401" s="41"/>
      <c r="U401" s="28"/>
      <c r="V401" s="28"/>
      <c r="W401" s="41"/>
    </row>
    <row r="402" spans="1:23">
      <c r="A402" s="22"/>
      <c r="B402" s="7"/>
      <c r="C402" s="4"/>
      <c r="D402" s="4"/>
      <c r="E402" s="29"/>
      <c r="F402" s="4"/>
      <c r="G402" s="4"/>
      <c r="H402" s="4"/>
      <c r="I402" s="29"/>
      <c r="J402" s="29"/>
      <c r="K402" s="548"/>
      <c r="L402" s="29"/>
      <c r="M402" s="29"/>
      <c r="N402" s="548"/>
      <c r="O402" s="28"/>
      <c r="P402" s="28"/>
      <c r="Q402" s="41"/>
      <c r="R402" s="28"/>
      <c r="S402" s="28"/>
      <c r="T402" s="41"/>
      <c r="U402" s="28"/>
      <c r="V402" s="28"/>
      <c r="W402" s="41"/>
    </row>
    <row r="403" spans="1:23">
      <c r="A403" s="22"/>
      <c r="B403" s="7"/>
      <c r="C403" s="4"/>
      <c r="D403" s="4"/>
      <c r="E403" s="29"/>
      <c r="F403" s="4"/>
      <c r="G403" s="4"/>
      <c r="H403" s="4"/>
      <c r="I403" s="29"/>
      <c r="J403" s="29"/>
      <c r="K403" s="548"/>
      <c r="L403" s="29"/>
      <c r="M403" s="29"/>
      <c r="N403" s="548"/>
      <c r="O403" s="28"/>
      <c r="P403" s="28"/>
      <c r="Q403" s="41"/>
      <c r="R403" s="28"/>
      <c r="S403" s="28"/>
      <c r="T403" s="41"/>
      <c r="U403" s="28"/>
      <c r="V403" s="28"/>
      <c r="W403" s="41"/>
    </row>
    <row r="404" spans="1:23">
      <c r="A404" s="22"/>
      <c r="B404" s="7"/>
      <c r="C404" s="4"/>
      <c r="D404" s="4"/>
      <c r="E404" s="29"/>
      <c r="F404" s="4"/>
      <c r="G404" s="4"/>
      <c r="H404" s="4"/>
      <c r="I404" s="29"/>
      <c r="J404" s="29"/>
      <c r="K404" s="548"/>
      <c r="L404" s="29"/>
      <c r="M404" s="29"/>
      <c r="N404" s="548"/>
      <c r="O404" s="28"/>
      <c r="P404" s="28"/>
      <c r="Q404" s="41"/>
      <c r="R404" s="28"/>
      <c r="S404" s="28"/>
      <c r="T404" s="41"/>
      <c r="U404" s="28"/>
      <c r="V404" s="28"/>
      <c r="W404" s="41"/>
    </row>
    <row r="405" spans="1:23">
      <c r="A405" s="22"/>
      <c r="B405" s="7"/>
      <c r="C405" s="4"/>
      <c r="D405" s="4"/>
      <c r="E405" s="29"/>
      <c r="F405" s="4"/>
      <c r="G405" s="4"/>
      <c r="H405" s="4"/>
      <c r="I405" s="29"/>
      <c r="J405" s="29"/>
      <c r="K405" s="548"/>
      <c r="L405" s="29"/>
      <c r="M405" s="29"/>
      <c r="N405" s="548"/>
      <c r="O405" s="28"/>
      <c r="P405" s="28"/>
      <c r="Q405" s="41"/>
      <c r="R405" s="28"/>
      <c r="S405" s="28"/>
      <c r="T405" s="41"/>
      <c r="U405" s="28"/>
      <c r="V405" s="28"/>
      <c r="W405" s="41"/>
    </row>
    <row r="406" spans="1:23">
      <c r="A406" s="22"/>
      <c r="B406" s="7"/>
      <c r="C406" s="4"/>
      <c r="D406" s="4"/>
      <c r="E406" s="29"/>
      <c r="F406" s="4"/>
      <c r="G406" s="4"/>
      <c r="H406" s="4"/>
      <c r="I406" s="29"/>
      <c r="J406" s="29"/>
      <c r="K406" s="548"/>
      <c r="L406" s="29"/>
      <c r="M406" s="29"/>
      <c r="N406" s="548"/>
      <c r="O406" s="28"/>
      <c r="P406" s="28"/>
      <c r="Q406" s="41"/>
      <c r="R406" s="28"/>
      <c r="S406" s="28"/>
      <c r="T406" s="41"/>
      <c r="U406" s="28"/>
      <c r="V406" s="28"/>
      <c r="W406" s="41"/>
    </row>
    <row r="407" spans="1:23">
      <c r="A407" s="22"/>
      <c r="B407" s="7"/>
      <c r="C407" s="4"/>
      <c r="D407" s="4"/>
      <c r="E407" s="29"/>
      <c r="F407" s="4"/>
      <c r="G407" s="4"/>
      <c r="H407" s="4"/>
      <c r="I407" s="29"/>
      <c r="J407" s="29"/>
      <c r="K407" s="548"/>
      <c r="L407" s="29"/>
      <c r="M407" s="29"/>
      <c r="N407" s="548"/>
      <c r="O407" s="28"/>
      <c r="P407" s="28"/>
      <c r="Q407" s="41"/>
      <c r="R407" s="28"/>
      <c r="S407" s="28"/>
      <c r="T407" s="41"/>
      <c r="U407" s="28"/>
      <c r="V407" s="28"/>
      <c r="W407" s="41"/>
    </row>
    <row r="408" spans="1:23">
      <c r="A408" s="22"/>
      <c r="B408" s="7"/>
      <c r="C408" s="4"/>
      <c r="D408" s="4"/>
      <c r="E408" s="29"/>
      <c r="F408" s="4"/>
      <c r="G408" s="4"/>
      <c r="H408" s="4"/>
      <c r="I408" s="29"/>
      <c r="J408" s="29"/>
      <c r="K408" s="548"/>
      <c r="L408" s="29"/>
      <c r="M408" s="29"/>
      <c r="N408" s="548"/>
      <c r="O408" s="28"/>
      <c r="P408" s="28"/>
      <c r="Q408" s="41"/>
      <c r="R408" s="28"/>
      <c r="S408" s="28"/>
      <c r="T408" s="41"/>
      <c r="U408" s="28"/>
      <c r="V408" s="28"/>
      <c r="W408" s="41"/>
    </row>
    <row r="409" spans="1:23">
      <c r="A409" s="22"/>
      <c r="B409" s="7"/>
      <c r="C409" s="4"/>
      <c r="D409" s="4"/>
      <c r="E409" s="29"/>
      <c r="F409" s="4"/>
      <c r="G409" s="4"/>
      <c r="H409" s="4"/>
      <c r="I409" s="29"/>
      <c r="J409" s="29"/>
      <c r="K409" s="548"/>
      <c r="L409" s="29"/>
      <c r="M409" s="29"/>
      <c r="N409" s="548"/>
      <c r="O409" s="28"/>
      <c r="P409" s="28"/>
      <c r="Q409" s="41"/>
      <c r="R409" s="28"/>
      <c r="S409" s="28"/>
      <c r="T409" s="41"/>
      <c r="U409" s="28"/>
      <c r="V409" s="28"/>
      <c r="W409" s="41"/>
    </row>
    <row r="410" spans="1:23">
      <c r="A410" s="22"/>
      <c r="B410" s="7"/>
      <c r="C410" s="4"/>
      <c r="D410" s="4"/>
      <c r="E410" s="29"/>
      <c r="F410" s="4"/>
      <c r="G410" s="4"/>
      <c r="H410" s="4"/>
      <c r="I410" s="29"/>
      <c r="J410" s="29"/>
      <c r="K410" s="548"/>
      <c r="L410" s="29"/>
      <c r="M410" s="29"/>
      <c r="N410" s="548"/>
      <c r="O410" s="28"/>
      <c r="P410" s="28"/>
      <c r="Q410" s="41"/>
      <c r="R410" s="28"/>
      <c r="S410" s="28"/>
      <c r="T410" s="41"/>
      <c r="U410" s="28"/>
      <c r="V410" s="28"/>
      <c r="W410" s="41"/>
    </row>
    <row r="411" spans="1:23">
      <c r="A411" s="22"/>
      <c r="B411" s="7"/>
      <c r="C411" s="4"/>
      <c r="D411" s="4"/>
      <c r="E411" s="29"/>
      <c r="F411" s="4"/>
      <c r="G411" s="4"/>
      <c r="H411" s="4"/>
      <c r="I411" s="29"/>
      <c r="J411" s="29"/>
      <c r="K411" s="548"/>
      <c r="L411" s="29"/>
      <c r="M411" s="29"/>
      <c r="N411" s="548"/>
      <c r="O411" s="28"/>
      <c r="P411" s="28"/>
      <c r="Q411" s="41"/>
      <c r="R411" s="28"/>
      <c r="S411" s="28"/>
      <c r="T411" s="41"/>
      <c r="U411" s="28"/>
      <c r="V411" s="28"/>
      <c r="W411" s="41"/>
    </row>
    <row r="412" spans="1:23">
      <c r="A412" s="22"/>
      <c r="B412" s="7"/>
      <c r="C412" s="4"/>
      <c r="D412" s="4"/>
      <c r="E412" s="29"/>
      <c r="F412" s="4"/>
      <c r="G412" s="4"/>
      <c r="H412" s="4"/>
      <c r="I412" s="29"/>
      <c r="J412" s="29"/>
      <c r="K412" s="548"/>
      <c r="L412" s="29"/>
      <c r="M412" s="29"/>
      <c r="N412" s="548"/>
      <c r="O412" s="28"/>
      <c r="P412" s="28"/>
      <c r="Q412" s="41"/>
      <c r="R412" s="28"/>
      <c r="S412" s="28"/>
      <c r="T412" s="41"/>
      <c r="U412" s="28"/>
      <c r="V412" s="28"/>
      <c r="W412" s="41"/>
    </row>
    <row r="413" spans="1:23">
      <c r="A413" s="22"/>
      <c r="B413" s="7"/>
      <c r="C413" s="4"/>
      <c r="D413" s="4"/>
      <c r="E413" s="29"/>
      <c r="F413" s="4"/>
      <c r="G413" s="4"/>
      <c r="H413" s="4"/>
      <c r="I413" s="29"/>
      <c r="J413" s="29"/>
      <c r="K413" s="548"/>
      <c r="L413" s="29"/>
      <c r="M413" s="29"/>
      <c r="N413" s="548"/>
      <c r="O413" s="28"/>
      <c r="P413" s="28"/>
      <c r="Q413" s="41"/>
      <c r="R413" s="28"/>
      <c r="S413" s="28"/>
      <c r="T413" s="41"/>
      <c r="U413" s="28"/>
      <c r="V413" s="28"/>
      <c r="W413" s="41"/>
    </row>
    <row r="414" spans="1:23">
      <c r="A414" s="22"/>
      <c r="B414" s="7"/>
      <c r="C414" s="4"/>
      <c r="D414" s="4"/>
      <c r="E414" s="29"/>
      <c r="F414" s="4"/>
      <c r="G414" s="4"/>
      <c r="H414" s="4"/>
      <c r="I414" s="29"/>
      <c r="J414" s="29"/>
      <c r="K414" s="548"/>
      <c r="L414" s="29"/>
      <c r="M414" s="29"/>
      <c r="N414" s="548"/>
      <c r="O414" s="28"/>
      <c r="P414" s="28"/>
      <c r="Q414" s="41"/>
      <c r="R414" s="28"/>
      <c r="S414" s="28"/>
      <c r="T414" s="41"/>
      <c r="U414" s="28"/>
      <c r="V414" s="28"/>
      <c r="W414" s="41"/>
    </row>
    <row r="415" spans="1:23">
      <c r="A415" s="22"/>
      <c r="B415" s="7"/>
      <c r="C415" s="4"/>
      <c r="D415" s="4"/>
      <c r="E415" s="29"/>
      <c r="F415" s="4"/>
      <c r="G415" s="4"/>
      <c r="H415" s="4"/>
      <c r="I415" s="29"/>
      <c r="J415" s="29"/>
      <c r="K415" s="548"/>
      <c r="L415" s="29"/>
      <c r="M415" s="29"/>
      <c r="N415" s="548"/>
      <c r="O415" s="28"/>
      <c r="P415" s="28"/>
      <c r="Q415" s="41"/>
      <c r="R415" s="28"/>
      <c r="S415" s="28"/>
      <c r="T415" s="41"/>
      <c r="U415" s="28"/>
      <c r="V415" s="28"/>
      <c r="W415" s="41"/>
    </row>
    <row r="416" spans="1:23">
      <c r="A416" s="22"/>
      <c r="B416" s="7"/>
      <c r="C416" s="4"/>
      <c r="D416" s="4"/>
      <c r="E416" s="29"/>
      <c r="F416" s="4"/>
      <c r="G416" s="4"/>
      <c r="H416" s="4"/>
      <c r="I416" s="29"/>
      <c r="J416" s="29"/>
      <c r="K416" s="548"/>
      <c r="L416" s="29"/>
      <c r="M416" s="29"/>
      <c r="N416" s="548"/>
      <c r="O416" s="28"/>
      <c r="P416" s="28"/>
      <c r="Q416" s="41"/>
      <c r="R416" s="28"/>
      <c r="S416" s="28"/>
      <c r="T416" s="41"/>
      <c r="U416" s="28"/>
      <c r="V416" s="28"/>
      <c r="W416" s="41"/>
    </row>
    <row r="417" spans="1:23">
      <c r="A417" s="22"/>
      <c r="B417" s="7"/>
      <c r="C417" s="4"/>
      <c r="D417" s="4"/>
      <c r="E417" s="29"/>
      <c r="F417" s="4"/>
      <c r="G417" s="4"/>
      <c r="H417" s="4"/>
      <c r="I417" s="29"/>
      <c r="J417" s="29"/>
      <c r="K417" s="548"/>
      <c r="L417" s="29"/>
      <c r="M417" s="29"/>
      <c r="N417" s="548"/>
      <c r="O417" s="28"/>
      <c r="P417" s="28"/>
      <c r="Q417" s="41"/>
      <c r="R417" s="28"/>
      <c r="S417" s="28"/>
      <c r="T417" s="41"/>
      <c r="U417" s="28"/>
      <c r="V417" s="28"/>
      <c r="W417" s="41"/>
    </row>
    <row r="418" spans="1:23">
      <c r="A418" s="22"/>
      <c r="B418" s="7"/>
      <c r="C418" s="4"/>
      <c r="D418" s="4"/>
      <c r="E418" s="29"/>
      <c r="F418" s="4"/>
      <c r="G418" s="4"/>
      <c r="H418" s="4"/>
      <c r="I418" s="29"/>
      <c r="J418" s="29"/>
      <c r="K418" s="548"/>
      <c r="L418" s="29"/>
      <c r="M418" s="29"/>
      <c r="N418" s="548"/>
      <c r="O418" s="28"/>
      <c r="P418" s="28"/>
      <c r="Q418" s="41"/>
      <c r="R418" s="28"/>
      <c r="S418" s="28"/>
      <c r="T418" s="41"/>
      <c r="U418" s="28"/>
      <c r="V418" s="28"/>
      <c r="W418" s="41"/>
    </row>
    <row r="419" spans="1:23">
      <c r="A419" s="22"/>
      <c r="B419" s="7"/>
      <c r="C419" s="4"/>
      <c r="D419" s="4"/>
      <c r="E419" s="29"/>
      <c r="F419" s="4"/>
      <c r="G419" s="4"/>
      <c r="H419" s="4"/>
      <c r="I419" s="29"/>
      <c r="J419" s="29"/>
      <c r="K419" s="548"/>
      <c r="L419" s="29"/>
      <c r="M419" s="29"/>
      <c r="N419" s="548"/>
      <c r="O419" s="28"/>
      <c r="P419" s="28"/>
      <c r="Q419" s="41"/>
      <c r="R419" s="28"/>
      <c r="S419" s="28"/>
      <c r="T419" s="41"/>
      <c r="U419" s="28"/>
      <c r="V419" s="28"/>
      <c r="W419" s="41"/>
    </row>
    <row r="420" spans="1:23">
      <c r="A420" s="22"/>
      <c r="B420" s="7"/>
      <c r="C420" s="4"/>
      <c r="D420" s="4"/>
      <c r="E420" s="29"/>
      <c r="F420" s="4"/>
      <c r="G420" s="4"/>
      <c r="H420" s="4"/>
      <c r="I420" s="29"/>
      <c r="J420" s="29"/>
      <c r="K420" s="548"/>
      <c r="L420" s="29"/>
      <c r="M420" s="29"/>
      <c r="N420" s="548"/>
      <c r="O420" s="28"/>
      <c r="P420" s="28"/>
      <c r="Q420" s="41"/>
      <c r="R420" s="28"/>
      <c r="S420" s="28"/>
      <c r="T420" s="41"/>
      <c r="U420" s="28"/>
      <c r="V420" s="28"/>
      <c r="W420" s="41"/>
    </row>
    <row r="421" spans="1:23">
      <c r="A421" s="22"/>
      <c r="B421" s="7"/>
      <c r="C421" s="4"/>
      <c r="D421" s="4"/>
      <c r="E421" s="29"/>
      <c r="F421" s="4"/>
      <c r="G421" s="4"/>
      <c r="H421" s="4"/>
      <c r="I421" s="29"/>
      <c r="J421" s="29"/>
      <c r="K421" s="548"/>
      <c r="L421" s="29"/>
      <c r="M421" s="29"/>
      <c r="N421" s="548"/>
      <c r="O421" s="28"/>
      <c r="P421" s="28"/>
      <c r="Q421" s="41"/>
      <c r="R421" s="28"/>
      <c r="S421" s="28"/>
      <c r="T421" s="41"/>
      <c r="U421" s="28"/>
      <c r="V421" s="28"/>
      <c r="W421" s="41"/>
    </row>
    <row r="422" spans="1:23">
      <c r="A422" s="22"/>
      <c r="B422" s="7"/>
      <c r="C422" s="4"/>
      <c r="D422" s="4"/>
      <c r="E422" s="29"/>
      <c r="F422" s="4"/>
      <c r="G422" s="4"/>
      <c r="H422" s="4"/>
      <c r="I422" s="29"/>
      <c r="J422" s="29"/>
      <c r="K422" s="548"/>
      <c r="L422" s="29"/>
      <c r="M422" s="29"/>
      <c r="N422" s="548"/>
      <c r="O422" s="28"/>
      <c r="P422" s="28"/>
      <c r="Q422" s="41"/>
      <c r="R422" s="28"/>
      <c r="S422" s="28"/>
      <c r="T422" s="41"/>
      <c r="U422" s="28"/>
      <c r="V422" s="28"/>
      <c r="W422" s="41"/>
    </row>
    <row r="423" spans="1:23">
      <c r="A423" s="22"/>
      <c r="B423" s="7"/>
      <c r="C423" s="4"/>
      <c r="D423" s="4"/>
      <c r="E423" s="29"/>
      <c r="F423" s="4"/>
      <c r="G423" s="4"/>
      <c r="H423" s="4"/>
      <c r="I423" s="29"/>
      <c r="J423" s="29"/>
      <c r="K423" s="548"/>
      <c r="L423" s="29"/>
      <c r="M423" s="29"/>
      <c r="N423" s="548"/>
      <c r="O423" s="28"/>
      <c r="P423" s="28"/>
      <c r="Q423" s="41"/>
      <c r="R423" s="28"/>
      <c r="S423" s="28"/>
      <c r="T423" s="41"/>
      <c r="U423" s="28"/>
      <c r="V423" s="28"/>
      <c r="W423" s="41"/>
    </row>
    <row r="424" spans="1:23">
      <c r="A424" s="22"/>
      <c r="B424" s="7"/>
      <c r="C424" s="4"/>
      <c r="D424" s="4"/>
      <c r="E424" s="29"/>
      <c r="F424" s="4"/>
      <c r="G424" s="4"/>
      <c r="H424" s="4"/>
      <c r="I424" s="29"/>
      <c r="J424" s="29"/>
      <c r="K424" s="548"/>
      <c r="L424" s="29"/>
      <c r="M424" s="29"/>
      <c r="N424" s="548"/>
      <c r="O424" s="28"/>
      <c r="P424" s="28"/>
      <c r="Q424" s="41"/>
      <c r="R424" s="28"/>
      <c r="S424" s="28"/>
      <c r="T424" s="41"/>
      <c r="U424" s="28"/>
      <c r="V424" s="28"/>
      <c r="W424" s="41"/>
    </row>
    <row r="425" spans="1:23">
      <c r="A425" s="22"/>
      <c r="B425" s="7"/>
      <c r="C425" s="4"/>
      <c r="D425" s="4"/>
      <c r="E425" s="29"/>
      <c r="F425" s="4"/>
      <c r="G425" s="4"/>
      <c r="H425" s="4"/>
      <c r="I425" s="29"/>
      <c r="J425" s="29"/>
      <c r="K425" s="548"/>
      <c r="L425" s="29"/>
      <c r="M425" s="29"/>
      <c r="N425" s="548"/>
      <c r="O425" s="28"/>
      <c r="P425" s="28"/>
      <c r="Q425" s="41"/>
      <c r="R425" s="28"/>
      <c r="S425" s="28"/>
      <c r="T425" s="41"/>
      <c r="U425" s="28"/>
      <c r="V425" s="28"/>
      <c r="W425" s="41"/>
    </row>
    <row r="426" spans="1:23">
      <c r="A426" s="22"/>
      <c r="B426" s="7"/>
      <c r="C426" s="4"/>
      <c r="D426" s="4"/>
      <c r="E426" s="29"/>
      <c r="F426" s="4"/>
      <c r="G426" s="4"/>
      <c r="H426" s="4"/>
      <c r="I426" s="29"/>
      <c r="J426" s="29"/>
      <c r="K426" s="548"/>
      <c r="L426" s="29"/>
      <c r="M426" s="29"/>
      <c r="N426" s="548"/>
      <c r="O426" s="28"/>
      <c r="P426" s="28"/>
      <c r="Q426" s="41"/>
      <c r="R426" s="28"/>
      <c r="S426" s="28"/>
      <c r="T426" s="41"/>
      <c r="U426" s="28"/>
      <c r="V426" s="28"/>
      <c r="W426" s="41"/>
    </row>
    <row r="427" spans="1:23">
      <c r="A427" s="22"/>
      <c r="B427" s="7"/>
      <c r="C427" s="4"/>
      <c r="D427" s="4"/>
      <c r="E427" s="29"/>
      <c r="F427" s="4"/>
      <c r="G427" s="4"/>
      <c r="H427" s="4"/>
      <c r="I427" s="29"/>
      <c r="J427" s="29"/>
      <c r="K427" s="548"/>
      <c r="L427" s="29"/>
      <c r="M427" s="29"/>
      <c r="N427" s="548"/>
      <c r="O427" s="28"/>
      <c r="P427" s="28"/>
      <c r="Q427" s="41"/>
      <c r="R427" s="28"/>
      <c r="S427" s="28"/>
      <c r="T427" s="41"/>
      <c r="U427" s="28"/>
      <c r="V427" s="28"/>
      <c r="W427" s="41"/>
    </row>
    <row r="428" spans="1:23">
      <c r="A428" s="22"/>
      <c r="B428" s="7"/>
      <c r="C428" s="4"/>
      <c r="D428" s="4"/>
      <c r="E428" s="29"/>
      <c r="F428" s="4"/>
      <c r="G428" s="4"/>
      <c r="H428" s="4"/>
      <c r="I428" s="29"/>
      <c r="J428" s="29"/>
      <c r="K428" s="548"/>
      <c r="L428" s="29"/>
      <c r="M428" s="29"/>
      <c r="N428" s="548"/>
      <c r="O428" s="28"/>
      <c r="P428" s="28"/>
      <c r="Q428" s="41"/>
      <c r="R428" s="28"/>
      <c r="S428" s="28"/>
      <c r="T428" s="41"/>
      <c r="U428" s="28"/>
      <c r="V428" s="28"/>
      <c r="W428" s="41"/>
    </row>
    <row r="429" spans="1:23">
      <c r="A429" s="22"/>
      <c r="B429" s="7"/>
      <c r="C429" s="4"/>
      <c r="D429" s="4"/>
      <c r="E429" s="29"/>
      <c r="F429" s="4"/>
      <c r="G429" s="4"/>
      <c r="H429" s="4"/>
      <c r="I429" s="29"/>
      <c r="J429" s="29"/>
      <c r="K429" s="548"/>
      <c r="L429" s="29"/>
      <c r="M429" s="29"/>
      <c r="N429" s="548"/>
      <c r="O429" s="28"/>
      <c r="P429" s="28"/>
      <c r="Q429" s="41"/>
      <c r="R429" s="28"/>
      <c r="S429" s="28"/>
      <c r="T429" s="41"/>
      <c r="U429" s="28"/>
      <c r="V429" s="28"/>
      <c r="W429" s="41"/>
    </row>
    <row r="430" spans="1:23">
      <c r="A430" s="22"/>
      <c r="B430" s="7"/>
      <c r="C430" s="4"/>
      <c r="D430" s="4"/>
      <c r="E430" s="29"/>
      <c r="F430" s="4"/>
      <c r="G430" s="4"/>
      <c r="H430" s="4"/>
      <c r="I430" s="29"/>
      <c r="J430" s="29"/>
      <c r="K430" s="548"/>
      <c r="L430" s="29"/>
      <c r="M430" s="29"/>
      <c r="N430" s="548"/>
      <c r="O430" s="28"/>
      <c r="P430" s="28"/>
      <c r="Q430" s="41"/>
      <c r="R430" s="28"/>
      <c r="S430" s="28"/>
      <c r="T430" s="41"/>
      <c r="U430" s="28"/>
      <c r="V430" s="28"/>
      <c r="W430" s="41"/>
    </row>
    <row r="431" spans="1:23">
      <c r="A431" s="22"/>
      <c r="B431" s="7"/>
      <c r="C431" s="4"/>
      <c r="D431" s="4"/>
      <c r="E431" s="29"/>
      <c r="F431" s="4"/>
      <c r="G431" s="4"/>
      <c r="H431" s="4"/>
      <c r="I431" s="29"/>
      <c r="J431" s="29"/>
      <c r="K431" s="548"/>
      <c r="L431" s="29"/>
      <c r="M431" s="29"/>
      <c r="N431" s="548"/>
      <c r="O431" s="28"/>
      <c r="P431" s="28"/>
      <c r="Q431" s="41"/>
      <c r="R431" s="28"/>
      <c r="S431" s="28"/>
      <c r="T431" s="41"/>
      <c r="U431" s="28"/>
      <c r="V431" s="28"/>
      <c r="W431" s="41"/>
    </row>
    <row r="432" spans="1:23">
      <c r="A432" s="22"/>
      <c r="B432" s="7"/>
      <c r="C432" s="4"/>
      <c r="D432" s="4"/>
      <c r="E432" s="29"/>
      <c r="F432" s="4"/>
      <c r="G432" s="4"/>
      <c r="H432" s="4"/>
      <c r="I432" s="29"/>
      <c r="J432" s="29"/>
      <c r="K432" s="548"/>
      <c r="L432" s="29"/>
      <c r="M432" s="29"/>
      <c r="N432" s="548"/>
      <c r="O432" s="28"/>
      <c r="P432" s="28"/>
      <c r="Q432" s="41"/>
      <c r="R432" s="28"/>
      <c r="S432" s="28"/>
      <c r="T432" s="41"/>
      <c r="U432" s="28"/>
      <c r="V432" s="28"/>
      <c r="W432" s="41"/>
    </row>
    <row r="433" spans="1:23">
      <c r="A433" s="22"/>
      <c r="B433" s="7"/>
      <c r="C433" s="4"/>
      <c r="D433" s="4"/>
      <c r="E433" s="29"/>
      <c r="F433" s="4"/>
      <c r="G433" s="4"/>
      <c r="H433" s="4"/>
      <c r="I433" s="29"/>
      <c r="J433" s="29"/>
      <c r="K433" s="548"/>
      <c r="L433" s="29"/>
      <c r="M433" s="29"/>
      <c r="N433" s="548"/>
      <c r="O433" s="28"/>
      <c r="P433" s="28"/>
      <c r="Q433" s="41"/>
      <c r="R433" s="28"/>
      <c r="S433" s="28"/>
      <c r="T433" s="41"/>
      <c r="U433" s="28"/>
      <c r="V433" s="28"/>
      <c r="W433" s="41"/>
    </row>
    <row r="434" spans="1:23">
      <c r="A434" s="22"/>
      <c r="B434" s="7"/>
      <c r="C434" s="4"/>
      <c r="D434" s="4"/>
      <c r="E434" s="29"/>
      <c r="F434" s="4"/>
      <c r="G434" s="4"/>
      <c r="H434" s="4"/>
      <c r="I434" s="29"/>
      <c r="J434" s="29"/>
      <c r="K434" s="548"/>
      <c r="L434" s="29"/>
      <c r="M434" s="29"/>
      <c r="N434" s="548"/>
      <c r="O434" s="28"/>
      <c r="P434" s="28"/>
      <c r="Q434" s="41"/>
      <c r="R434" s="28"/>
      <c r="S434" s="28"/>
      <c r="T434" s="41"/>
      <c r="U434" s="28"/>
      <c r="V434" s="28"/>
      <c r="W434" s="41"/>
    </row>
    <row r="435" spans="1:23">
      <c r="A435" s="22"/>
      <c r="B435" s="7"/>
      <c r="C435" s="4"/>
      <c r="D435" s="4"/>
      <c r="E435" s="29"/>
      <c r="F435" s="4"/>
      <c r="G435" s="4"/>
      <c r="H435" s="4"/>
      <c r="I435" s="29"/>
      <c r="J435" s="29"/>
      <c r="K435" s="548"/>
      <c r="L435" s="29"/>
      <c r="M435" s="29"/>
      <c r="N435" s="548"/>
      <c r="O435" s="28"/>
      <c r="P435" s="28"/>
      <c r="Q435" s="41"/>
      <c r="R435" s="28"/>
      <c r="S435" s="28"/>
      <c r="T435" s="41"/>
      <c r="U435" s="28"/>
      <c r="V435" s="28"/>
      <c r="W435" s="41"/>
    </row>
    <row r="436" spans="1:23">
      <c r="A436" s="22"/>
      <c r="B436" s="7"/>
      <c r="C436" s="4"/>
      <c r="D436" s="4"/>
      <c r="E436" s="29"/>
      <c r="F436" s="4"/>
      <c r="G436" s="4"/>
      <c r="H436" s="4"/>
      <c r="I436" s="29"/>
      <c r="J436" s="29"/>
      <c r="K436" s="548"/>
      <c r="L436" s="29"/>
      <c r="M436" s="29"/>
      <c r="N436" s="548"/>
      <c r="O436" s="28"/>
      <c r="P436" s="28"/>
      <c r="Q436" s="41"/>
      <c r="R436" s="28"/>
      <c r="S436" s="28"/>
      <c r="T436" s="41"/>
      <c r="U436" s="28"/>
      <c r="V436" s="28"/>
      <c r="W436" s="41"/>
    </row>
    <row r="437" spans="1:23">
      <c r="A437" s="22"/>
      <c r="B437" s="7"/>
      <c r="C437" s="4"/>
      <c r="D437" s="4"/>
      <c r="E437" s="29"/>
      <c r="F437" s="4"/>
      <c r="G437" s="4"/>
      <c r="H437" s="4"/>
      <c r="I437" s="29"/>
      <c r="J437" s="29"/>
      <c r="K437" s="548"/>
      <c r="L437" s="29"/>
      <c r="M437" s="29"/>
      <c r="N437" s="548"/>
      <c r="O437" s="28"/>
      <c r="P437" s="28"/>
      <c r="Q437" s="41"/>
      <c r="R437" s="28"/>
      <c r="S437" s="28"/>
      <c r="T437" s="41"/>
      <c r="U437" s="28"/>
      <c r="V437" s="28"/>
      <c r="W437" s="41"/>
    </row>
    <row r="438" spans="1:23">
      <c r="A438" s="22"/>
      <c r="B438" s="7"/>
      <c r="C438" s="4"/>
      <c r="D438" s="4"/>
      <c r="E438" s="29"/>
      <c r="F438" s="4"/>
      <c r="G438" s="4"/>
      <c r="H438" s="4"/>
      <c r="I438" s="29"/>
      <c r="J438" s="29"/>
      <c r="K438" s="548"/>
      <c r="L438" s="29"/>
      <c r="M438" s="29"/>
      <c r="N438" s="548"/>
      <c r="O438" s="28"/>
      <c r="P438" s="28"/>
      <c r="Q438" s="41"/>
      <c r="R438" s="28"/>
      <c r="S438" s="28"/>
      <c r="T438" s="41"/>
      <c r="U438" s="28"/>
      <c r="V438" s="28"/>
      <c r="W438" s="41"/>
    </row>
    <row r="439" spans="1:23">
      <c r="A439" s="22"/>
      <c r="B439" s="7"/>
      <c r="C439" s="4"/>
      <c r="D439" s="4"/>
      <c r="E439" s="29"/>
      <c r="F439" s="4"/>
      <c r="G439" s="4"/>
      <c r="H439" s="4"/>
      <c r="I439" s="29"/>
      <c r="J439" s="29"/>
      <c r="K439" s="548"/>
      <c r="L439" s="29"/>
      <c r="M439" s="29"/>
      <c r="N439" s="548"/>
      <c r="O439" s="28"/>
      <c r="P439" s="28"/>
      <c r="Q439" s="41"/>
      <c r="R439" s="28"/>
      <c r="S439" s="28"/>
      <c r="T439" s="41"/>
      <c r="U439" s="28"/>
      <c r="V439" s="28"/>
      <c r="W439" s="41"/>
    </row>
    <row r="440" spans="1:23">
      <c r="A440" s="22"/>
      <c r="B440" s="7"/>
      <c r="C440" s="4"/>
      <c r="D440" s="4"/>
      <c r="E440" s="29"/>
      <c r="F440" s="4"/>
      <c r="G440" s="4"/>
      <c r="H440" s="4"/>
      <c r="I440" s="29"/>
      <c r="J440" s="29"/>
      <c r="K440" s="548"/>
      <c r="L440" s="29"/>
      <c r="M440" s="29"/>
      <c r="N440" s="548"/>
      <c r="O440" s="28"/>
      <c r="P440" s="28"/>
      <c r="Q440" s="41"/>
      <c r="R440" s="28"/>
      <c r="S440" s="28"/>
      <c r="T440" s="41"/>
      <c r="U440" s="28"/>
      <c r="V440" s="28"/>
      <c r="W440" s="41"/>
    </row>
    <row r="441" spans="1:23">
      <c r="A441" s="22"/>
      <c r="B441" s="7"/>
      <c r="C441" s="4"/>
      <c r="D441" s="4"/>
      <c r="E441" s="29"/>
      <c r="F441" s="4"/>
      <c r="G441" s="4"/>
      <c r="H441" s="4"/>
      <c r="I441" s="29"/>
      <c r="J441" s="29"/>
      <c r="K441" s="548"/>
      <c r="L441" s="29"/>
      <c r="M441" s="29"/>
      <c r="N441" s="548"/>
      <c r="O441" s="28"/>
      <c r="P441" s="28"/>
      <c r="Q441" s="41"/>
      <c r="R441" s="28"/>
      <c r="S441" s="28"/>
      <c r="T441" s="41"/>
      <c r="U441" s="28"/>
      <c r="V441" s="28"/>
      <c r="W441" s="41"/>
    </row>
    <row r="442" spans="1:23">
      <c r="A442" s="22"/>
      <c r="B442" s="7"/>
      <c r="C442" s="4"/>
      <c r="D442" s="4"/>
      <c r="E442" s="29"/>
      <c r="F442" s="4"/>
      <c r="G442" s="4"/>
      <c r="H442" s="4"/>
      <c r="I442" s="29"/>
      <c r="J442" s="29"/>
      <c r="K442" s="548"/>
      <c r="L442" s="29"/>
      <c r="M442" s="29"/>
      <c r="N442" s="548"/>
      <c r="O442" s="28"/>
      <c r="P442" s="28"/>
      <c r="Q442" s="41"/>
      <c r="R442" s="28"/>
      <c r="S442" s="28"/>
      <c r="T442" s="41"/>
      <c r="U442" s="28"/>
      <c r="V442" s="28"/>
      <c r="W442" s="41"/>
    </row>
    <row r="443" spans="1:23">
      <c r="A443" s="22"/>
      <c r="B443" s="7"/>
      <c r="C443" s="4"/>
      <c r="D443" s="4"/>
      <c r="E443" s="29"/>
      <c r="F443" s="4"/>
      <c r="G443" s="4"/>
      <c r="H443" s="4"/>
      <c r="I443" s="29"/>
      <c r="J443" s="29"/>
      <c r="K443" s="548"/>
      <c r="L443" s="29"/>
      <c r="M443" s="29"/>
      <c r="N443" s="548"/>
      <c r="O443" s="28"/>
      <c r="P443" s="28"/>
      <c r="Q443" s="41"/>
      <c r="R443" s="28"/>
      <c r="S443" s="28"/>
      <c r="T443" s="41"/>
      <c r="U443" s="28"/>
      <c r="V443" s="28"/>
      <c r="W443" s="41"/>
    </row>
    <row r="444" spans="1:23">
      <c r="A444" s="22"/>
      <c r="B444" s="7"/>
      <c r="C444" s="4"/>
      <c r="D444" s="4"/>
      <c r="E444" s="29"/>
      <c r="F444" s="4"/>
      <c r="G444" s="4"/>
      <c r="H444" s="4"/>
      <c r="I444" s="29"/>
      <c r="J444" s="29"/>
      <c r="K444" s="548"/>
      <c r="L444" s="29"/>
      <c r="M444" s="29"/>
      <c r="N444" s="548"/>
      <c r="O444" s="28"/>
      <c r="P444" s="28"/>
      <c r="Q444" s="41"/>
      <c r="R444" s="28"/>
      <c r="S444" s="28"/>
      <c r="T444" s="41"/>
      <c r="U444" s="28"/>
      <c r="V444" s="28"/>
      <c r="W444" s="41"/>
    </row>
    <row r="445" spans="1:23">
      <c r="A445" s="22"/>
      <c r="B445" s="7"/>
      <c r="C445" s="4"/>
      <c r="D445" s="4"/>
      <c r="E445" s="29"/>
      <c r="F445" s="4"/>
      <c r="G445" s="4"/>
      <c r="H445" s="4"/>
      <c r="I445" s="29"/>
      <c r="J445" s="29"/>
      <c r="K445" s="548"/>
      <c r="L445" s="29"/>
      <c r="M445" s="29"/>
      <c r="N445" s="548"/>
      <c r="O445" s="28"/>
      <c r="P445" s="28"/>
      <c r="Q445" s="41"/>
      <c r="R445" s="28"/>
      <c r="S445" s="28"/>
      <c r="T445" s="41"/>
      <c r="U445" s="28"/>
      <c r="V445" s="28"/>
      <c r="W445" s="41"/>
    </row>
    <row r="446" spans="1:23">
      <c r="A446" s="22"/>
      <c r="B446" s="7"/>
      <c r="C446" s="4"/>
      <c r="D446" s="4"/>
      <c r="E446" s="29"/>
      <c r="F446" s="4"/>
      <c r="G446" s="4"/>
      <c r="H446" s="4"/>
      <c r="I446" s="29"/>
      <c r="J446" s="29"/>
      <c r="K446" s="548"/>
      <c r="L446" s="29"/>
      <c r="M446" s="29"/>
      <c r="N446" s="548"/>
      <c r="O446" s="28"/>
      <c r="P446" s="28"/>
      <c r="Q446" s="41"/>
      <c r="R446" s="28"/>
      <c r="S446" s="28"/>
      <c r="T446" s="41"/>
      <c r="U446" s="28"/>
      <c r="V446" s="28"/>
      <c r="W446" s="41"/>
    </row>
    <row r="447" spans="1:23">
      <c r="A447" s="22"/>
      <c r="B447" s="7"/>
      <c r="C447" s="4"/>
      <c r="D447" s="4"/>
      <c r="E447" s="29"/>
      <c r="F447" s="4"/>
      <c r="G447" s="4"/>
      <c r="H447" s="4"/>
      <c r="I447" s="29"/>
      <c r="J447" s="29"/>
      <c r="K447" s="548"/>
      <c r="L447" s="29"/>
      <c r="M447" s="29"/>
      <c r="N447" s="548"/>
      <c r="O447" s="28"/>
      <c r="P447" s="28"/>
      <c r="Q447" s="41"/>
      <c r="R447" s="28"/>
      <c r="S447" s="28"/>
      <c r="T447" s="41"/>
      <c r="U447" s="28"/>
      <c r="V447" s="28"/>
      <c r="W447" s="41"/>
    </row>
    <row r="448" spans="1:23">
      <c r="A448" s="22"/>
      <c r="B448" s="7"/>
      <c r="C448" s="4"/>
      <c r="D448" s="4"/>
      <c r="E448" s="29"/>
      <c r="F448" s="4"/>
      <c r="G448" s="4"/>
      <c r="H448" s="4"/>
      <c r="I448" s="29"/>
      <c r="J448" s="29"/>
      <c r="K448" s="548"/>
      <c r="L448" s="29"/>
      <c r="M448" s="29"/>
      <c r="N448" s="548"/>
      <c r="O448" s="28"/>
      <c r="P448" s="28"/>
      <c r="Q448" s="41"/>
      <c r="R448" s="28"/>
      <c r="S448" s="28"/>
      <c r="T448" s="41"/>
      <c r="U448" s="28"/>
      <c r="V448" s="28"/>
      <c r="W448" s="41"/>
    </row>
    <row r="449" spans="1:23">
      <c r="A449" s="22"/>
      <c r="B449" s="7"/>
      <c r="C449" s="4"/>
      <c r="D449" s="4"/>
      <c r="E449" s="29"/>
      <c r="F449" s="4"/>
      <c r="G449" s="4"/>
      <c r="H449" s="4"/>
      <c r="I449" s="29"/>
      <c r="J449" s="29"/>
      <c r="K449" s="548"/>
      <c r="L449" s="29"/>
      <c r="M449" s="29"/>
      <c r="N449" s="548"/>
      <c r="O449" s="28"/>
      <c r="P449" s="28"/>
      <c r="Q449" s="41"/>
      <c r="R449" s="28"/>
      <c r="S449" s="28"/>
      <c r="T449" s="41"/>
      <c r="U449" s="28"/>
      <c r="V449" s="28"/>
      <c r="W449" s="41"/>
    </row>
    <row r="450" spans="1:23">
      <c r="A450" s="22"/>
      <c r="B450" s="7"/>
      <c r="C450" s="4"/>
      <c r="D450" s="4"/>
      <c r="E450" s="29"/>
      <c r="F450" s="4"/>
      <c r="G450" s="4"/>
      <c r="H450" s="4"/>
      <c r="I450" s="29"/>
      <c r="J450" s="29"/>
      <c r="K450" s="548"/>
      <c r="L450" s="29"/>
      <c r="M450" s="29"/>
      <c r="N450" s="548"/>
      <c r="O450" s="28"/>
      <c r="P450" s="28"/>
      <c r="Q450" s="41"/>
      <c r="R450" s="28"/>
      <c r="S450" s="28"/>
      <c r="T450" s="41"/>
      <c r="U450" s="28"/>
      <c r="V450" s="28"/>
      <c r="W450" s="41"/>
    </row>
    <row r="451" spans="1:23">
      <c r="A451" s="22"/>
      <c r="B451" s="7"/>
      <c r="C451" s="4"/>
      <c r="D451" s="4"/>
      <c r="E451" s="29"/>
      <c r="F451" s="4"/>
      <c r="G451" s="4"/>
      <c r="H451" s="4"/>
      <c r="I451" s="29"/>
      <c r="J451" s="29"/>
      <c r="K451" s="548"/>
      <c r="L451" s="29"/>
      <c r="M451" s="29"/>
      <c r="N451" s="548"/>
      <c r="O451" s="28"/>
      <c r="P451" s="28"/>
      <c r="Q451" s="41"/>
      <c r="R451" s="28"/>
      <c r="S451" s="28"/>
      <c r="T451" s="41"/>
      <c r="U451" s="28"/>
      <c r="V451" s="28"/>
      <c r="W451" s="41"/>
    </row>
    <row r="452" spans="1:23">
      <c r="A452" s="22"/>
      <c r="B452" s="7"/>
      <c r="C452" s="4"/>
      <c r="D452" s="4"/>
      <c r="E452" s="29"/>
      <c r="F452" s="4"/>
      <c r="G452" s="4"/>
      <c r="H452" s="4"/>
      <c r="I452" s="29"/>
      <c r="J452" s="29"/>
      <c r="K452" s="548"/>
      <c r="L452" s="29"/>
      <c r="M452" s="29"/>
      <c r="N452" s="548"/>
      <c r="O452" s="28"/>
      <c r="P452" s="28"/>
      <c r="Q452" s="41"/>
      <c r="R452" s="28"/>
      <c r="S452" s="28"/>
      <c r="T452" s="41"/>
      <c r="U452" s="28"/>
      <c r="V452" s="28"/>
      <c r="W452" s="41"/>
    </row>
    <row r="453" spans="1:23">
      <c r="A453" s="22"/>
      <c r="B453" s="7"/>
      <c r="C453" s="4"/>
      <c r="D453" s="4"/>
      <c r="E453" s="29"/>
      <c r="F453" s="4"/>
      <c r="G453" s="4"/>
      <c r="H453" s="4"/>
      <c r="I453" s="29"/>
      <c r="J453" s="29"/>
      <c r="K453" s="548"/>
      <c r="L453" s="29"/>
      <c r="M453" s="29"/>
      <c r="N453" s="548"/>
      <c r="O453" s="28"/>
      <c r="P453" s="28"/>
      <c r="Q453" s="41"/>
      <c r="R453" s="28"/>
      <c r="S453" s="28"/>
      <c r="T453" s="41"/>
      <c r="U453" s="28"/>
      <c r="V453" s="28"/>
      <c r="W453" s="41"/>
    </row>
    <row r="454" spans="1:23">
      <c r="A454" s="22"/>
      <c r="B454" s="7"/>
      <c r="C454" s="4"/>
      <c r="D454" s="4"/>
      <c r="E454" s="29"/>
      <c r="F454" s="4"/>
      <c r="G454" s="4"/>
      <c r="H454" s="4"/>
      <c r="I454" s="29"/>
      <c r="J454" s="29"/>
      <c r="K454" s="548"/>
      <c r="L454" s="29"/>
      <c r="M454" s="29"/>
      <c r="N454" s="548"/>
      <c r="O454" s="28"/>
      <c r="P454" s="28"/>
      <c r="Q454" s="41"/>
      <c r="R454" s="28"/>
      <c r="S454" s="28"/>
      <c r="T454" s="41"/>
      <c r="U454" s="28"/>
      <c r="V454" s="28"/>
      <c r="W454" s="41"/>
    </row>
    <row r="455" spans="1:23">
      <c r="A455" s="22"/>
      <c r="B455" s="7"/>
      <c r="C455" s="4"/>
      <c r="D455" s="4"/>
      <c r="E455" s="29"/>
      <c r="F455" s="4"/>
      <c r="G455" s="4"/>
      <c r="H455" s="4"/>
      <c r="I455" s="29"/>
      <c r="J455" s="29"/>
      <c r="K455" s="548"/>
      <c r="L455" s="29"/>
      <c r="M455" s="29"/>
      <c r="N455" s="548"/>
      <c r="O455" s="28"/>
      <c r="P455" s="28"/>
      <c r="Q455" s="41"/>
      <c r="R455" s="28"/>
      <c r="S455" s="28"/>
      <c r="T455" s="41"/>
      <c r="U455" s="28"/>
      <c r="V455" s="28"/>
      <c r="W455" s="41"/>
    </row>
    <row r="456" spans="1:23">
      <c r="A456" s="22"/>
      <c r="B456" s="7"/>
      <c r="C456" s="4"/>
      <c r="D456" s="4"/>
      <c r="E456" s="29"/>
      <c r="F456" s="4"/>
      <c r="G456" s="4"/>
      <c r="H456" s="4"/>
      <c r="I456" s="29"/>
      <c r="J456" s="29"/>
      <c r="K456" s="548"/>
      <c r="L456" s="29"/>
      <c r="M456" s="29"/>
      <c r="N456" s="548"/>
      <c r="O456" s="28"/>
      <c r="P456" s="28"/>
      <c r="Q456" s="41"/>
      <c r="R456" s="28"/>
      <c r="S456" s="28"/>
      <c r="T456" s="41"/>
      <c r="U456" s="28"/>
      <c r="V456" s="28"/>
      <c r="W456" s="41"/>
    </row>
    <row r="457" spans="1:23">
      <c r="A457" s="22"/>
      <c r="B457" s="7"/>
      <c r="C457" s="4"/>
      <c r="D457" s="4"/>
      <c r="E457" s="29"/>
      <c r="F457" s="4"/>
      <c r="G457" s="4"/>
      <c r="H457" s="4"/>
      <c r="I457" s="29"/>
      <c r="J457" s="29"/>
      <c r="K457" s="548"/>
      <c r="L457" s="29"/>
      <c r="M457" s="29"/>
      <c r="N457" s="548"/>
      <c r="O457" s="28"/>
      <c r="P457" s="28"/>
      <c r="Q457" s="41"/>
      <c r="R457" s="28"/>
      <c r="S457" s="28"/>
      <c r="T457" s="41"/>
      <c r="U457" s="28"/>
      <c r="V457" s="28"/>
      <c r="W457" s="41"/>
    </row>
    <row r="458" spans="1:23">
      <c r="A458" s="22"/>
      <c r="B458" s="7"/>
      <c r="C458" s="4"/>
      <c r="D458" s="4"/>
      <c r="E458" s="29"/>
      <c r="F458" s="4"/>
      <c r="G458" s="4"/>
      <c r="H458" s="4"/>
      <c r="I458" s="29"/>
      <c r="J458" s="29"/>
      <c r="K458" s="548"/>
      <c r="L458" s="29"/>
      <c r="M458" s="29"/>
      <c r="N458" s="548"/>
      <c r="O458" s="28"/>
      <c r="P458" s="28"/>
      <c r="Q458" s="41"/>
      <c r="R458" s="28"/>
      <c r="S458" s="28"/>
      <c r="T458" s="41"/>
      <c r="U458" s="28"/>
      <c r="V458" s="28"/>
      <c r="W458" s="41"/>
    </row>
    <row r="459" spans="1:23">
      <c r="A459" s="22"/>
      <c r="B459" s="7"/>
      <c r="C459" s="4"/>
      <c r="D459" s="4"/>
      <c r="E459" s="29"/>
      <c r="F459" s="4"/>
      <c r="G459" s="4"/>
      <c r="H459" s="4"/>
      <c r="I459" s="29"/>
      <c r="J459" s="29"/>
      <c r="K459" s="548"/>
      <c r="L459" s="29"/>
      <c r="M459" s="29"/>
      <c r="N459" s="548"/>
      <c r="O459" s="28"/>
      <c r="P459" s="28"/>
      <c r="Q459" s="41"/>
      <c r="R459" s="28"/>
      <c r="S459" s="28"/>
      <c r="T459" s="41"/>
      <c r="U459" s="28"/>
      <c r="V459" s="28"/>
      <c r="W459" s="41"/>
    </row>
    <row r="460" spans="1:23">
      <c r="A460" s="22"/>
      <c r="B460" s="7"/>
      <c r="C460" s="4"/>
      <c r="D460" s="4"/>
      <c r="E460" s="29"/>
      <c r="F460" s="4"/>
      <c r="G460" s="4"/>
      <c r="H460" s="4"/>
      <c r="I460" s="29"/>
      <c r="J460" s="29"/>
      <c r="K460" s="548"/>
      <c r="L460" s="29"/>
      <c r="M460" s="29"/>
      <c r="N460" s="548"/>
      <c r="O460" s="28"/>
      <c r="P460" s="28"/>
      <c r="Q460" s="41"/>
      <c r="R460" s="28"/>
      <c r="S460" s="28"/>
      <c r="T460" s="41"/>
      <c r="U460" s="28"/>
      <c r="V460" s="28"/>
      <c r="W460" s="41"/>
    </row>
    <row r="461" spans="1:23">
      <c r="A461" s="22"/>
      <c r="B461" s="7"/>
      <c r="C461" s="4"/>
      <c r="D461" s="4"/>
      <c r="E461" s="29"/>
      <c r="F461" s="4"/>
      <c r="G461" s="4"/>
      <c r="H461" s="4"/>
      <c r="I461" s="29"/>
      <c r="J461" s="29"/>
      <c r="K461" s="548"/>
      <c r="L461" s="29"/>
      <c r="M461" s="29"/>
      <c r="N461" s="548"/>
      <c r="O461" s="28"/>
      <c r="P461" s="28"/>
      <c r="Q461" s="41"/>
      <c r="R461" s="28"/>
      <c r="S461" s="28"/>
      <c r="T461" s="41"/>
      <c r="U461" s="28"/>
      <c r="V461" s="28"/>
      <c r="W461" s="41"/>
    </row>
    <row r="462" spans="1:23">
      <c r="A462" s="22"/>
      <c r="B462" s="7"/>
      <c r="C462" s="4"/>
      <c r="D462" s="4"/>
      <c r="E462" s="29"/>
      <c r="F462" s="4"/>
      <c r="G462" s="4"/>
      <c r="H462" s="4"/>
      <c r="I462" s="29"/>
      <c r="J462" s="29"/>
      <c r="K462" s="548"/>
      <c r="L462" s="29"/>
      <c r="M462" s="29"/>
      <c r="N462" s="548"/>
      <c r="O462" s="28"/>
      <c r="P462" s="28"/>
      <c r="Q462" s="41"/>
      <c r="R462" s="28"/>
      <c r="S462" s="28"/>
      <c r="T462" s="41"/>
      <c r="U462" s="28"/>
      <c r="V462" s="28"/>
      <c r="W462" s="41"/>
    </row>
    <row r="463" spans="1:23">
      <c r="A463" s="22"/>
      <c r="B463" s="7"/>
      <c r="C463" s="4"/>
      <c r="D463" s="4"/>
      <c r="E463" s="29"/>
      <c r="F463" s="4"/>
      <c r="G463" s="4"/>
      <c r="H463" s="4"/>
      <c r="I463" s="29"/>
      <c r="J463" s="29"/>
      <c r="K463" s="548"/>
      <c r="L463" s="29"/>
      <c r="M463" s="29"/>
      <c r="N463" s="548"/>
      <c r="O463" s="28"/>
      <c r="P463" s="28"/>
      <c r="Q463" s="41"/>
      <c r="R463" s="28"/>
      <c r="S463" s="28"/>
      <c r="T463" s="41"/>
      <c r="U463" s="28"/>
      <c r="V463" s="28"/>
      <c r="W463" s="41"/>
    </row>
    <row r="464" spans="1:23">
      <c r="A464" s="22"/>
      <c r="B464" s="7"/>
      <c r="C464" s="4"/>
      <c r="D464" s="4"/>
      <c r="E464" s="29"/>
      <c r="F464" s="4"/>
      <c r="G464" s="4"/>
      <c r="H464" s="4"/>
      <c r="I464" s="29"/>
      <c r="J464" s="29"/>
      <c r="K464" s="548"/>
      <c r="L464" s="29"/>
      <c r="M464" s="29"/>
      <c r="N464" s="548"/>
      <c r="O464" s="28"/>
      <c r="P464" s="28"/>
      <c r="Q464" s="41"/>
      <c r="R464" s="28"/>
      <c r="S464" s="28"/>
      <c r="T464" s="41"/>
      <c r="U464" s="28"/>
      <c r="V464" s="28"/>
      <c r="W464" s="41"/>
    </row>
    <row r="465" spans="1:23">
      <c r="A465" s="22"/>
      <c r="B465" s="7"/>
      <c r="C465" s="4"/>
      <c r="D465" s="4"/>
      <c r="E465" s="29"/>
      <c r="F465" s="4"/>
      <c r="G465" s="4"/>
      <c r="H465" s="4"/>
      <c r="I465" s="29"/>
      <c r="J465" s="29"/>
      <c r="K465" s="548"/>
      <c r="L465" s="29"/>
      <c r="M465" s="29"/>
      <c r="N465" s="548"/>
      <c r="O465" s="28"/>
      <c r="P465" s="28"/>
      <c r="Q465" s="41"/>
      <c r="R465" s="28"/>
      <c r="S465" s="28"/>
      <c r="T465" s="41"/>
      <c r="U465" s="28"/>
      <c r="V465" s="28"/>
      <c r="W465" s="41"/>
    </row>
    <row r="466" spans="1:23">
      <c r="A466" s="22"/>
      <c r="B466" s="7"/>
      <c r="C466" s="4"/>
      <c r="D466" s="4"/>
      <c r="E466" s="29"/>
      <c r="F466" s="4"/>
      <c r="G466" s="4"/>
      <c r="H466" s="4"/>
      <c r="I466" s="29"/>
      <c r="J466" s="29"/>
      <c r="K466" s="548"/>
      <c r="L466" s="29"/>
      <c r="M466" s="29"/>
      <c r="N466" s="548"/>
      <c r="O466" s="28"/>
      <c r="P466" s="28"/>
      <c r="Q466" s="41"/>
      <c r="R466" s="28"/>
      <c r="S466" s="28"/>
      <c r="T466" s="41"/>
      <c r="U466" s="28"/>
      <c r="V466" s="28"/>
      <c r="W466" s="41"/>
    </row>
    <row r="467" spans="1:23">
      <c r="A467" s="22"/>
      <c r="B467" s="7"/>
      <c r="C467" s="4"/>
      <c r="D467" s="4"/>
      <c r="E467" s="29"/>
      <c r="F467" s="4"/>
      <c r="G467" s="4"/>
      <c r="H467" s="4"/>
      <c r="I467" s="29"/>
      <c r="J467" s="29"/>
      <c r="K467" s="548"/>
      <c r="L467" s="29"/>
      <c r="M467" s="29"/>
      <c r="N467" s="548"/>
      <c r="O467" s="28"/>
      <c r="P467" s="28"/>
      <c r="Q467" s="41"/>
      <c r="R467" s="28"/>
      <c r="S467" s="28"/>
      <c r="T467" s="41"/>
      <c r="U467" s="28"/>
      <c r="V467" s="28"/>
      <c r="W467" s="41"/>
    </row>
    <row r="468" spans="1:23">
      <c r="A468" s="22"/>
      <c r="B468" s="7"/>
      <c r="C468" s="4"/>
      <c r="D468" s="4"/>
      <c r="E468" s="29"/>
      <c r="F468" s="4"/>
      <c r="G468" s="4"/>
      <c r="H468" s="4"/>
      <c r="I468" s="29"/>
      <c r="J468" s="29"/>
      <c r="K468" s="548"/>
      <c r="L468" s="29"/>
      <c r="M468" s="29"/>
      <c r="N468" s="548"/>
      <c r="O468" s="28"/>
      <c r="P468" s="28"/>
      <c r="Q468" s="41"/>
      <c r="R468" s="28"/>
      <c r="S468" s="28"/>
      <c r="T468" s="41"/>
      <c r="U468" s="28"/>
      <c r="V468" s="28"/>
      <c r="W468" s="41"/>
    </row>
    <row r="469" spans="1:23">
      <c r="A469" s="22"/>
      <c r="B469" s="7"/>
      <c r="C469" s="4"/>
      <c r="D469" s="4"/>
      <c r="E469" s="29"/>
      <c r="F469" s="4"/>
      <c r="G469" s="4"/>
      <c r="H469" s="4"/>
      <c r="I469" s="29"/>
      <c r="J469" s="29"/>
      <c r="K469" s="548"/>
      <c r="L469" s="29"/>
      <c r="M469" s="29"/>
      <c r="N469" s="548"/>
      <c r="O469" s="28"/>
      <c r="P469" s="28"/>
      <c r="Q469" s="41"/>
      <c r="R469" s="28"/>
      <c r="S469" s="28"/>
      <c r="T469" s="41"/>
      <c r="U469" s="28"/>
      <c r="V469" s="28"/>
      <c r="W469" s="41"/>
    </row>
    <row r="470" spans="1:23">
      <c r="A470" s="22"/>
      <c r="B470" s="7"/>
      <c r="C470" s="4"/>
      <c r="D470" s="4"/>
      <c r="E470" s="29"/>
      <c r="F470" s="4"/>
      <c r="G470" s="4"/>
      <c r="H470" s="4"/>
      <c r="I470" s="29"/>
      <c r="J470" s="29"/>
      <c r="K470" s="548"/>
      <c r="L470" s="29"/>
      <c r="M470" s="29"/>
      <c r="N470" s="548"/>
      <c r="O470" s="28"/>
      <c r="P470" s="28"/>
      <c r="Q470" s="41"/>
      <c r="R470" s="28"/>
      <c r="S470" s="28"/>
      <c r="T470" s="41"/>
      <c r="U470" s="28"/>
      <c r="V470" s="28"/>
      <c r="W470" s="41"/>
    </row>
    <row r="471" spans="1:23">
      <c r="A471" s="22"/>
      <c r="B471" s="7"/>
      <c r="C471" s="4"/>
      <c r="D471" s="4"/>
      <c r="E471" s="29"/>
      <c r="F471" s="4"/>
      <c r="G471" s="4"/>
      <c r="H471" s="4"/>
      <c r="I471" s="29"/>
      <c r="J471" s="29"/>
      <c r="K471" s="548"/>
      <c r="L471" s="29"/>
      <c r="M471" s="29"/>
      <c r="N471" s="548"/>
      <c r="O471" s="28"/>
      <c r="P471" s="28"/>
      <c r="Q471" s="41"/>
      <c r="R471" s="28"/>
      <c r="S471" s="28"/>
      <c r="T471" s="41"/>
      <c r="U471" s="28"/>
      <c r="V471" s="28"/>
      <c r="W471" s="41"/>
    </row>
    <row r="472" spans="1:23">
      <c r="A472" s="22"/>
      <c r="B472" s="7"/>
      <c r="C472" s="4"/>
      <c r="D472" s="4"/>
      <c r="E472" s="29"/>
      <c r="F472" s="4"/>
      <c r="G472" s="4"/>
      <c r="H472" s="4"/>
      <c r="I472" s="29"/>
      <c r="J472" s="29"/>
      <c r="K472" s="548"/>
      <c r="L472" s="29"/>
      <c r="M472" s="29"/>
      <c r="N472" s="548"/>
      <c r="O472" s="28"/>
      <c r="P472" s="28"/>
      <c r="Q472" s="41"/>
      <c r="R472" s="28"/>
      <c r="S472" s="28"/>
      <c r="T472" s="41"/>
      <c r="U472" s="28"/>
      <c r="V472" s="28"/>
      <c r="W472" s="41"/>
    </row>
    <row r="473" spans="1:23">
      <c r="A473" s="22"/>
      <c r="B473" s="7"/>
      <c r="C473" s="4"/>
      <c r="D473" s="4"/>
      <c r="E473" s="29"/>
      <c r="F473" s="4"/>
      <c r="G473" s="4"/>
      <c r="H473" s="4"/>
      <c r="I473" s="29"/>
      <c r="J473" s="29"/>
      <c r="K473" s="548"/>
      <c r="L473" s="29"/>
      <c r="M473" s="29"/>
      <c r="N473" s="548"/>
      <c r="O473" s="28"/>
      <c r="P473" s="28"/>
      <c r="Q473" s="41"/>
      <c r="R473" s="28"/>
      <c r="S473" s="28"/>
      <c r="T473" s="41"/>
      <c r="U473" s="28"/>
      <c r="V473" s="28"/>
      <c r="W473" s="41"/>
    </row>
    <row r="474" spans="1:23">
      <c r="A474" s="22"/>
      <c r="B474" s="7"/>
      <c r="C474" s="4"/>
      <c r="D474" s="4"/>
      <c r="E474" s="29"/>
      <c r="F474" s="4"/>
      <c r="G474" s="4"/>
      <c r="H474" s="4"/>
      <c r="I474" s="29"/>
      <c r="J474" s="29"/>
      <c r="K474" s="548"/>
      <c r="L474" s="29"/>
      <c r="M474" s="29"/>
      <c r="N474" s="548"/>
      <c r="O474" s="28"/>
      <c r="P474" s="28"/>
      <c r="Q474" s="41"/>
      <c r="R474" s="28"/>
      <c r="S474" s="28"/>
      <c r="T474" s="41"/>
      <c r="U474" s="28"/>
      <c r="V474" s="28"/>
      <c r="W474" s="41"/>
    </row>
    <row r="475" spans="1:23">
      <c r="A475" s="22"/>
      <c r="B475" s="7"/>
      <c r="C475" s="4"/>
      <c r="D475" s="4"/>
      <c r="E475" s="29"/>
      <c r="F475" s="4"/>
      <c r="G475" s="4"/>
      <c r="H475" s="4"/>
      <c r="I475" s="29"/>
      <c r="J475" s="29"/>
      <c r="K475" s="548"/>
      <c r="L475" s="29"/>
      <c r="M475" s="29"/>
      <c r="N475" s="548"/>
      <c r="O475" s="28"/>
      <c r="P475" s="28"/>
      <c r="Q475" s="41"/>
      <c r="R475" s="28"/>
      <c r="S475" s="28"/>
      <c r="T475" s="41"/>
      <c r="U475" s="28"/>
      <c r="V475" s="28"/>
      <c r="W475" s="41"/>
    </row>
    <row r="476" spans="1:23">
      <c r="A476" s="22"/>
      <c r="B476" s="7"/>
      <c r="C476" s="4"/>
      <c r="D476" s="4"/>
      <c r="E476" s="29"/>
      <c r="F476" s="4"/>
      <c r="G476" s="4"/>
      <c r="H476" s="4"/>
      <c r="I476" s="29"/>
      <c r="J476" s="29"/>
      <c r="K476" s="548"/>
      <c r="L476" s="29"/>
      <c r="M476" s="29"/>
      <c r="N476" s="548"/>
      <c r="O476" s="28"/>
      <c r="P476" s="28"/>
      <c r="Q476" s="41"/>
      <c r="R476" s="28"/>
      <c r="S476" s="28"/>
      <c r="T476" s="41"/>
      <c r="U476" s="28"/>
      <c r="V476" s="28"/>
      <c r="W476" s="41"/>
    </row>
    <row r="477" spans="1:23">
      <c r="A477" s="22"/>
      <c r="B477" s="7"/>
      <c r="C477" s="4"/>
      <c r="D477" s="4"/>
      <c r="E477" s="29"/>
      <c r="F477" s="4"/>
      <c r="G477" s="4"/>
      <c r="H477" s="4"/>
      <c r="I477" s="29"/>
      <c r="J477" s="29"/>
      <c r="K477" s="548"/>
      <c r="L477" s="29"/>
      <c r="M477" s="29"/>
      <c r="N477" s="548"/>
      <c r="O477" s="28"/>
      <c r="P477" s="28"/>
      <c r="Q477" s="41"/>
      <c r="R477" s="28"/>
      <c r="S477" s="28"/>
      <c r="T477" s="41"/>
      <c r="U477" s="28"/>
      <c r="V477" s="28"/>
      <c r="W477" s="41"/>
    </row>
    <row r="478" spans="1:23">
      <c r="A478" s="22"/>
      <c r="B478" s="7"/>
      <c r="C478" s="4"/>
      <c r="D478" s="4"/>
      <c r="E478" s="29"/>
      <c r="F478" s="4"/>
      <c r="G478" s="4"/>
      <c r="H478" s="4"/>
      <c r="I478" s="29"/>
      <c r="J478" s="29"/>
      <c r="K478" s="548"/>
      <c r="L478" s="29"/>
      <c r="M478" s="29"/>
      <c r="N478" s="548"/>
      <c r="O478" s="28"/>
      <c r="P478" s="28"/>
      <c r="Q478" s="41"/>
      <c r="R478" s="28"/>
      <c r="S478" s="28"/>
      <c r="T478" s="41"/>
      <c r="U478" s="28"/>
      <c r="V478" s="28"/>
      <c r="W478" s="41"/>
    </row>
    <row r="479" spans="1:23">
      <c r="A479" s="22"/>
      <c r="B479" s="7"/>
      <c r="C479" s="4"/>
      <c r="D479" s="4"/>
      <c r="E479" s="29"/>
      <c r="F479" s="4"/>
      <c r="G479" s="4"/>
      <c r="H479" s="4"/>
      <c r="I479" s="29"/>
      <c r="J479" s="29"/>
      <c r="K479" s="548"/>
      <c r="L479" s="29"/>
      <c r="M479" s="29"/>
      <c r="N479" s="548"/>
      <c r="O479" s="28"/>
      <c r="P479" s="28"/>
      <c r="Q479" s="41"/>
      <c r="R479" s="28"/>
      <c r="S479" s="28"/>
      <c r="T479" s="41"/>
      <c r="U479" s="28"/>
      <c r="V479" s="28"/>
      <c r="W479" s="41"/>
    </row>
    <row r="480" spans="1:23">
      <c r="A480" s="22"/>
      <c r="B480" s="7"/>
      <c r="C480" s="4"/>
      <c r="D480" s="4"/>
      <c r="E480" s="29"/>
      <c r="F480" s="4"/>
      <c r="G480" s="4"/>
      <c r="H480" s="4"/>
      <c r="I480" s="29"/>
      <c r="J480" s="29"/>
      <c r="K480" s="548"/>
      <c r="L480" s="29"/>
      <c r="M480" s="29"/>
      <c r="N480" s="548"/>
      <c r="O480" s="28"/>
      <c r="P480" s="28"/>
      <c r="Q480" s="41"/>
      <c r="R480" s="28"/>
      <c r="S480" s="28"/>
      <c r="T480" s="41"/>
      <c r="U480" s="28"/>
      <c r="V480" s="28"/>
      <c r="W480" s="41"/>
    </row>
    <row r="481" spans="1:23">
      <c r="A481" s="22"/>
      <c r="B481" s="7"/>
      <c r="C481" s="4"/>
      <c r="D481" s="4"/>
      <c r="E481" s="29"/>
      <c r="F481" s="4"/>
      <c r="G481" s="4"/>
      <c r="H481" s="4"/>
      <c r="I481" s="29"/>
      <c r="J481" s="29"/>
      <c r="K481" s="548"/>
      <c r="L481" s="29"/>
      <c r="M481" s="29"/>
      <c r="N481" s="548"/>
      <c r="O481" s="28"/>
      <c r="P481" s="28"/>
      <c r="Q481" s="41"/>
      <c r="R481" s="28"/>
      <c r="S481" s="28"/>
      <c r="T481" s="41"/>
      <c r="U481" s="28"/>
      <c r="V481" s="28"/>
      <c r="W481" s="41"/>
    </row>
    <row r="482" spans="1:23">
      <c r="A482" s="22"/>
      <c r="B482" s="7"/>
      <c r="C482" s="4"/>
      <c r="D482" s="4"/>
      <c r="E482" s="29"/>
      <c r="F482" s="4"/>
      <c r="G482" s="4"/>
      <c r="H482" s="4"/>
      <c r="I482" s="29"/>
      <c r="J482" s="29"/>
      <c r="K482" s="548"/>
      <c r="L482" s="29"/>
      <c r="M482" s="29"/>
      <c r="N482" s="548"/>
      <c r="O482" s="28"/>
      <c r="P482" s="28"/>
      <c r="Q482" s="41"/>
      <c r="R482" s="28"/>
      <c r="S482" s="28"/>
      <c r="T482" s="41"/>
      <c r="U482" s="28"/>
      <c r="V482" s="28"/>
      <c r="W482" s="41"/>
    </row>
    <row r="483" spans="1:23">
      <c r="A483" s="22"/>
      <c r="B483" s="7"/>
      <c r="C483" s="4"/>
      <c r="D483" s="4"/>
      <c r="E483" s="29"/>
      <c r="F483" s="4"/>
      <c r="G483" s="4"/>
      <c r="H483" s="4"/>
      <c r="I483" s="29"/>
      <c r="J483" s="29"/>
      <c r="K483" s="548"/>
      <c r="L483" s="29"/>
      <c r="M483" s="29"/>
      <c r="N483" s="548"/>
      <c r="O483" s="28"/>
      <c r="P483" s="28"/>
      <c r="Q483" s="41"/>
      <c r="R483" s="28"/>
      <c r="S483" s="28"/>
      <c r="T483" s="41"/>
      <c r="U483" s="28"/>
      <c r="V483" s="28"/>
      <c r="W483" s="41"/>
    </row>
    <row r="484" spans="1:23">
      <c r="A484" s="22"/>
      <c r="B484" s="7"/>
      <c r="C484" s="4"/>
      <c r="D484" s="4"/>
      <c r="E484" s="29"/>
      <c r="F484" s="4"/>
      <c r="G484" s="4"/>
      <c r="H484" s="4"/>
      <c r="I484" s="29"/>
      <c r="J484" s="29"/>
      <c r="K484" s="548"/>
      <c r="L484" s="29"/>
      <c r="M484" s="29"/>
      <c r="N484" s="548"/>
      <c r="O484" s="28"/>
      <c r="P484" s="28"/>
      <c r="Q484" s="41"/>
      <c r="R484" s="28"/>
      <c r="S484" s="28"/>
      <c r="T484" s="41"/>
      <c r="U484" s="28"/>
      <c r="V484" s="28"/>
      <c r="W484" s="41"/>
    </row>
    <row r="485" spans="1:23">
      <c r="A485" s="22"/>
      <c r="B485" s="7"/>
      <c r="C485" s="4"/>
      <c r="D485" s="4"/>
      <c r="E485" s="29"/>
      <c r="F485" s="4"/>
      <c r="G485" s="4"/>
      <c r="H485" s="4"/>
      <c r="I485" s="29"/>
      <c r="J485" s="29"/>
      <c r="K485" s="548"/>
      <c r="L485" s="29"/>
      <c r="M485" s="29"/>
      <c r="N485" s="548"/>
      <c r="O485" s="28"/>
      <c r="P485" s="28"/>
      <c r="Q485" s="41"/>
      <c r="R485" s="28"/>
      <c r="S485" s="28"/>
      <c r="T485" s="41"/>
      <c r="U485" s="28"/>
      <c r="V485" s="28"/>
      <c r="W485" s="41"/>
    </row>
    <row r="486" spans="1:23">
      <c r="A486" s="22"/>
      <c r="B486" s="7"/>
      <c r="C486" s="4"/>
      <c r="D486" s="4"/>
      <c r="E486" s="29"/>
      <c r="F486" s="4"/>
      <c r="G486" s="4"/>
      <c r="H486" s="4"/>
      <c r="I486" s="29"/>
      <c r="J486" s="29"/>
      <c r="K486" s="548"/>
      <c r="L486" s="29"/>
      <c r="M486" s="29"/>
      <c r="N486" s="548"/>
      <c r="O486" s="28"/>
      <c r="P486" s="28"/>
      <c r="Q486" s="41"/>
      <c r="R486" s="28"/>
      <c r="S486" s="28"/>
      <c r="T486" s="41"/>
      <c r="U486" s="28"/>
      <c r="V486" s="28"/>
      <c r="W486" s="41"/>
    </row>
    <row r="487" spans="1:23">
      <c r="A487" s="22"/>
      <c r="B487" s="7"/>
      <c r="C487" s="4"/>
      <c r="D487" s="4"/>
      <c r="E487" s="29"/>
      <c r="F487" s="4"/>
      <c r="G487" s="4"/>
      <c r="H487" s="4"/>
      <c r="I487" s="29"/>
      <c r="J487" s="29"/>
      <c r="K487" s="548"/>
      <c r="L487" s="29"/>
      <c r="M487" s="29"/>
      <c r="N487" s="548"/>
      <c r="O487" s="28"/>
      <c r="P487" s="28"/>
      <c r="Q487" s="41"/>
      <c r="R487" s="28"/>
      <c r="S487" s="28"/>
      <c r="T487" s="41"/>
      <c r="U487" s="28"/>
      <c r="V487" s="28"/>
      <c r="W487" s="41"/>
    </row>
    <row r="488" spans="1:23">
      <c r="A488" s="22"/>
      <c r="B488" s="7"/>
      <c r="C488" s="4"/>
      <c r="D488" s="4"/>
      <c r="E488" s="29"/>
      <c r="F488" s="4"/>
      <c r="G488" s="4"/>
      <c r="H488" s="4"/>
      <c r="I488" s="29"/>
      <c r="J488" s="29"/>
      <c r="K488" s="548"/>
      <c r="L488" s="29"/>
      <c r="M488" s="29"/>
      <c r="N488" s="548"/>
      <c r="O488" s="28"/>
      <c r="P488" s="28"/>
      <c r="Q488" s="41"/>
      <c r="R488" s="28"/>
      <c r="S488" s="28"/>
      <c r="T488" s="41"/>
      <c r="U488" s="28"/>
      <c r="V488" s="28"/>
      <c r="W488" s="41"/>
    </row>
    <row r="489" spans="1:23">
      <c r="A489" s="22"/>
      <c r="B489" s="7"/>
      <c r="C489" s="4"/>
      <c r="D489" s="4"/>
      <c r="E489" s="29"/>
      <c r="F489" s="4"/>
      <c r="G489" s="4"/>
      <c r="H489" s="4"/>
      <c r="I489" s="29"/>
      <c r="J489" s="29"/>
      <c r="K489" s="548"/>
      <c r="L489" s="29"/>
      <c r="M489" s="29"/>
      <c r="N489" s="548"/>
      <c r="O489" s="28"/>
      <c r="P489" s="28"/>
      <c r="Q489" s="41"/>
      <c r="R489" s="28"/>
      <c r="S489" s="28"/>
      <c r="T489" s="41"/>
      <c r="U489" s="28"/>
      <c r="V489" s="28"/>
      <c r="W489" s="41"/>
    </row>
    <row r="490" spans="1:23">
      <c r="A490" s="22"/>
      <c r="B490" s="7"/>
      <c r="C490" s="4"/>
      <c r="D490" s="4"/>
      <c r="E490" s="29"/>
      <c r="F490" s="4"/>
      <c r="G490" s="4"/>
      <c r="H490" s="4"/>
      <c r="I490" s="29"/>
      <c r="J490" s="29"/>
      <c r="K490" s="548"/>
      <c r="L490" s="29"/>
      <c r="M490" s="29"/>
      <c r="N490" s="548"/>
      <c r="O490" s="28"/>
      <c r="P490" s="28"/>
      <c r="Q490" s="41"/>
      <c r="R490" s="28"/>
      <c r="S490" s="28"/>
      <c r="T490" s="41"/>
      <c r="U490" s="28"/>
      <c r="V490" s="28"/>
      <c r="W490" s="41"/>
    </row>
    <row r="491" spans="1:23">
      <c r="A491" s="22"/>
      <c r="B491" s="7"/>
      <c r="C491" s="4"/>
      <c r="D491" s="4"/>
      <c r="E491" s="29"/>
      <c r="F491" s="4"/>
      <c r="G491" s="4"/>
      <c r="H491" s="4"/>
      <c r="I491" s="29"/>
      <c r="J491" s="29"/>
      <c r="K491" s="548"/>
      <c r="L491" s="29"/>
      <c r="M491" s="29"/>
      <c r="N491" s="548"/>
      <c r="O491" s="28"/>
      <c r="P491" s="28"/>
      <c r="Q491" s="41"/>
      <c r="R491" s="28"/>
      <c r="S491" s="28"/>
      <c r="T491" s="41"/>
      <c r="U491" s="28"/>
      <c r="V491" s="28"/>
      <c r="W491" s="41"/>
    </row>
    <row r="492" spans="1:23">
      <c r="A492" s="22"/>
      <c r="B492" s="7"/>
      <c r="C492" s="4"/>
      <c r="D492" s="4"/>
      <c r="E492" s="29"/>
      <c r="F492" s="4"/>
      <c r="G492" s="4"/>
      <c r="H492" s="4"/>
      <c r="I492" s="29"/>
      <c r="J492" s="29"/>
      <c r="K492" s="548"/>
      <c r="L492" s="29"/>
      <c r="M492" s="29"/>
      <c r="N492" s="548"/>
      <c r="O492" s="28"/>
      <c r="P492" s="28"/>
      <c r="Q492" s="41"/>
      <c r="R492" s="28"/>
      <c r="S492" s="28"/>
      <c r="T492" s="41"/>
      <c r="U492" s="28"/>
      <c r="V492" s="28"/>
      <c r="W492" s="41"/>
    </row>
    <row r="493" spans="1:23">
      <c r="A493" s="22"/>
      <c r="B493" s="7"/>
      <c r="C493" s="4"/>
      <c r="D493" s="4"/>
      <c r="E493" s="29"/>
      <c r="F493" s="4"/>
      <c r="G493" s="4"/>
      <c r="H493" s="4"/>
      <c r="I493" s="29"/>
      <c r="J493" s="29"/>
      <c r="K493" s="548"/>
      <c r="L493" s="29"/>
      <c r="M493" s="29"/>
      <c r="N493" s="548"/>
      <c r="O493" s="28"/>
      <c r="P493" s="28"/>
      <c r="Q493" s="41"/>
      <c r="R493" s="28"/>
      <c r="S493" s="28"/>
      <c r="T493" s="41"/>
      <c r="U493" s="28"/>
      <c r="V493" s="28"/>
      <c r="W493" s="41"/>
    </row>
    <row r="494" spans="1:23">
      <c r="A494" s="22"/>
      <c r="B494" s="7"/>
      <c r="C494" s="4"/>
      <c r="D494" s="4"/>
      <c r="E494" s="29"/>
      <c r="F494" s="4"/>
      <c r="G494" s="4"/>
      <c r="H494" s="4"/>
      <c r="I494" s="29"/>
      <c r="J494" s="29"/>
      <c r="K494" s="548"/>
      <c r="L494" s="29"/>
      <c r="M494" s="29"/>
      <c r="N494" s="548"/>
      <c r="O494" s="28"/>
      <c r="P494" s="28"/>
      <c r="Q494" s="41"/>
      <c r="R494" s="28"/>
      <c r="S494" s="28"/>
      <c r="T494" s="41"/>
      <c r="U494" s="28"/>
      <c r="V494" s="28"/>
      <c r="W494" s="41"/>
    </row>
    <row r="495" spans="1:23">
      <c r="A495" s="22"/>
      <c r="B495" s="7"/>
      <c r="C495" s="4"/>
      <c r="D495" s="4"/>
      <c r="E495" s="29"/>
      <c r="F495" s="4"/>
      <c r="G495" s="4"/>
      <c r="H495" s="4"/>
      <c r="I495" s="29"/>
      <c r="J495" s="29"/>
      <c r="K495" s="548"/>
      <c r="L495" s="29"/>
      <c r="M495" s="29"/>
      <c r="N495" s="548"/>
      <c r="O495" s="28"/>
      <c r="P495" s="28"/>
      <c r="Q495" s="41"/>
      <c r="R495" s="28"/>
      <c r="S495" s="28"/>
      <c r="T495" s="41"/>
      <c r="U495" s="28"/>
      <c r="V495" s="28"/>
      <c r="W495" s="41"/>
    </row>
    <row r="496" spans="1:23">
      <c r="A496" s="22"/>
      <c r="B496" s="7"/>
      <c r="C496" s="4"/>
      <c r="D496" s="4"/>
      <c r="E496" s="29"/>
      <c r="F496" s="4"/>
      <c r="G496" s="4"/>
      <c r="H496" s="4"/>
      <c r="I496" s="29"/>
      <c r="J496" s="29"/>
      <c r="K496" s="548"/>
      <c r="L496" s="29"/>
      <c r="M496" s="29"/>
      <c r="N496" s="548"/>
      <c r="O496" s="28"/>
      <c r="P496" s="28"/>
      <c r="Q496" s="41"/>
      <c r="R496" s="28"/>
      <c r="S496" s="28"/>
      <c r="T496" s="41"/>
      <c r="U496" s="28"/>
      <c r="V496" s="28"/>
      <c r="W496" s="41"/>
    </row>
    <row r="497" spans="1:23">
      <c r="A497" s="22"/>
      <c r="B497" s="7"/>
      <c r="C497" s="4"/>
      <c r="D497" s="4"/>
      <c r="E497" s="29"/>
      <c r="F497" s="4"/>
      <c r="G497" s="4"/>
      <c r="H497" s="4"/>
      <c r="I497" s="29"/>
      <c r="J497" s="29"/>
      <c r="K497" s="548"/>
      <c r="L497" s="29"/>
      <c r="M497" s="29"/>
      <c r="N497" s="548"/>
      <c r="O497" s="28"/>
      <c r="P497" s="28"/>
      <c r="Q497" s="41"/>
      <c r="R497" s="28"/>
      <c r="S497" s="28"/>
      <c r="T497" s="41"/>
      <c r="U497" s="28"/>
      <c r="V497" s="28"/>
      <c r="W497" s="41"/>
    </row>
    <row r="498" spans="1:23">
      <c r="A498" s="22"/>
      <c r="B498" s="7"/>
      <c r="C498" s="4"/>
      <c r="D498" s="4"/>
      <c r="E498" s="29"/>
      <c r="F498" s="4"/>
      <c r="G498" s="4"/>
      <c r="H498" s="4"/>
      <c r="I498" s="29"/>
      <c r="J498" s="29"/>
      <c r="K498" s="548"/>
      <c r="L498" s="29"/>
      <c r="M498" s="29"/>
      <c r="N498" s="548"/>
      <c r="O498" s="28"/>
      <c r="P498" s="28"/>
      <c r="Q498" s="41"/>
      <c r="R498" s="28"/>
      <c r="S498" s="28"/>
      <c r="T498" s="41"/>
      <c r="U498" s="28"/>
      <c r="V498" s="28"/>
      <c r="W498" s="41"/>
    </row>
    <row r="499" spans="1:23">
      <c r="A499" s="22"/>
      <c r="B499" s="7"/>
      <c r="C499" s="4"/>
      <c r="D499" s="4"/>
      <c r="E499" s="29"/>
      <c r="F499" s="4"/>
      <c r="G499" s="4"/>
      <c r="H499" s="4"/>
      <c r="I499" s="29"/>
      <c r="J499" s="29"/>
      <c r="K499" s="548"/>
      <c r="L499" s="29"/>
      <c r="M499" s="29"/>
      <c r="N499" s="548"/>
      <c r="O499" s="28"/>
      <c r="P499" s="28"/>
      <c r="Q499" s="41"/>
      <c r="R499" s="28"/>
      <c r="S499" s="28"/>
      <c r="T499" s="41"/>
      <c r="U499" s="28"/>
      <c r="V499" s="28"/>
      <c r="W499" s="41"/>
    </row>
    <row r="500" spans="1:23">
      <c r="A500" s="22"/>
      <c r="B500" s="7"/>
      <c r="C500" s="4"/>
      <c r="D500" s="4"/>
      <c r="E500" s="29"/>
      <c r="F500" s="4"/>
      <c r="G500" s="4"/>
      <c r="H500" s="4"/>
      <c r="I500" s="29"/>
      <c r="J500" s="29"/>
      <c r="K500" s="548"/>
      <c r="L500" s="29"/>
      <c r="M500" s="29"/>
      <c r="N500" s="548"/>
      <c r="O500" s="28"/>
      <c r="P500" s="28"/>
      <c r="Q500" s="41"/>
      <c r="R500" s="28"/>
      <c r="S500" s="28"/>
      <c r="T500" s="41"/>
      <c r="U500" s="28"/>
      <c r="V500" s="28"/>
      <c r="W500" s="41"/>
    </row>
    <row r="501" spans="1:23">
      <c r="A501" s="22"/>
      <c r="B501" s="7"/>
      <c r="C501" s="4"/>
      <c r="D501" s="4"/>
      <c r="E501" s="29"/>
      <c r="F501" s="4"/>
      <c r="G501" s="4"/>
      <c r="H501" s="4"/>
      <c r="I501" s="29"/>
      <c r="J501" s="29"/>
      <c r="K501" s="548"/>
      <c r="L501" s="29"/>
      <c r="M501" s="29"/>
      <c r="N501" s="548"/>
      <c r="O501" s="28"/>
      <c r="P501" s="28"/>
      <c r="Q501" s="41"/>
      <c r="R501" s="28"/>
      <c r="S501" s="28"/>
      <c r="T501" s="41"/>
      <c r="U501" s="28"/>
      <c r="V501" s="28"/>
      <c r="W501" s="41"/>
    </row>
    <row r="502" spans="1:23">
      <c r="A502" s="22"/>
      <c r="B502" s="7"/>
      <c r="C502" s="4"/>
      <c r="D502" s="4"/>
      <c r="E502" s="29"/>
      <c r="F502" s="4"/>
      <c r="G502" s="4"/>
      <c r="H502" s="4"/>
      <c r="I502" s="29"/>
      <c r="J502" s="29"/>
      <c r="K502" s="548"/>
      <c r="L502" s="29"/>
      <c r="M502" s="29"/>
      <c r="N502" s="548"/>
      <c r="O502" s="28"/>
      <c r="P502" s="28"/>
      <c r="Q502" s="41"/>
      <c r="R502" s="28"/>
      <c r="S502" s="28"/>
      <c r="T502" s="41"/>
      <c r="U502" s="28"/>
      <c r="V502" s="28"/>
      <c r="W502" s="41"/>
    </row>
    <row r="503" spans="1:23">
      <c r="A503" s="22"/>
      <c r="B503" s="7"/>
      <c r="C503" s="4"/>
      <c r="D503" s="4"/>
      <c r="E503" s="29"/>
      <c r="F503" s="4"/>
      <c r="G503" s="4"/>
      <c r="H503" s="4"/>
      <c r="I503" s="29"/>
      <c r="J503" s="29"/>
      <c r="K503" s="548"/>
      <c r="L503" s="29"/>
      <c r="M503" s="29"/>
      <c r="N503" s="548"/>
      <c r="O503" s="28"/>
      <c r="P503" s="28"/>
      <c r="Q503" s="41"/>
      <c r="R503" s="28"/>
      <c r="S503" s="28"/>
      <c r="T503" s="41"/>
      <c r="U503" s="28"/>
      <c r="V503" s="28"/>
      <c r="W503" s="41"/>
    </row>
    <row r="504" spans="1:23">
      <c r="A504" s="22"/>
      <c r="B504" s="7"/>
      <c r="C504" s="4"/>
      <c r="D504" s="4"/>
      <c r="E504" s="29"/>
      <c r="F504" s="4"/>
      <c r="G504" s="4"/>
      <c r="H504" s="4"/>
      <c r="I504" s="29"/>
      <c r="J504" s="29"/>
      <c r="K504" s="548"/>
      <c r="L504" s="29"/>
      <c r="M504" s="29"/>
      <c r="N504" s="548"/>
      <c r="O504" s="28"/>
      <c r="P504" s="28"/>
      <c r="Q504" s="41"/>
      <c r="R504" s="28"/>
      <c r="S504" s="28"/>
      <c r="T504" s="41"/>
      <c r="U504" s="28"/>
      <c r="V504" s="28"/>
      <c r="W504" s="41"/>
    </row>
    <row r="505" spans="1:23">
      <c r="A505" s="22"/>
      <c r="B505" s="7"/>
      <c r="C505" s="4"/>
      <c r="D505" s="4"/>
      <c r="E505" s="29"/>
      <c r="F505" s="4"/>
      <c r="G505" s="4"/>
      <c r="H505" s="4"/>
      <c r="I505" s="29"/>
      <c r="J505" s="29"/>
      <c r="K505" s="548"/>
      <c r="L505" s="29"/>
      <c r="M505" s="29"/>
      <c r="N505" s="548"/>
      <c r="O505" s="28"/>
      <c r="P505" s="28"/>
      <c r="Q505" s="41"/>
      <c r="R505" s="28"/>
      <c r="S505" s="28"/>
      <c r="T505" s="41"/>
      <c r="U505" s="28"/>
      <c r="V505" s="28"/>
      <c r="W505" s="41"/>
    </row>
    <row r="506" spans="1:23">
      <c r="A506" s="22"/>
      <c r="B506" s="7"/>
      <c r="C506" s="4"/>
      <c r="D506" s="4"/>
      <c r="E506" s="29"/>
      <c r="F506" s="4"/>
      <c r="G506" s="4"/>
      <c r="H506" s="4"/>
      <c r="I506" s="29"/>
      <c r="J506" s="29"/>
      <c r="K506" s="548"/>
      <c r="L506" s="29"/>
      <c r="M506" s="29"/>
      <c r="N506" s="548"/>
      <c r="O506" s="28"/>
      <c r="P506" s="28"/>
      <c r="Q506" s="41"/>
      <c r="R506" s="28"/>
      <c r="S506" s="28"/>
      <c r="T506" s="41"/>
      <c r="U506" s="28"/>
      <c r="V506" s="28"/>
      <c r="W506" s="41"/>
    </row>
    <row r="507" spans="1:23">
      <c r="A507" s="22"/>
      <c r="B507" s="7"/>
      <c r="C507" s="4"/>
      <c r="D507" s="4"/>
      <c r="E507" s="29"/>
      <c r="F507" s="4"/>
      <c r="G507" s="4"/>
      <c r="H507" s="4"/>
      <c r="I507" s="29"/>
      <c r="J507" s="29"/>
      <c r="K507" s="548"/>
      <c r="L507" s="29"/>
      <c r="M507" s="29"/>
      <c r="N507" s="548"/>
      <c r="O507" s="28"/>
      <c r="P507" s="28"/>
      <c r="Q507" s="41"/>
      <c r="R507" s="28"/>
      <c r="S507" s="28"/>
      <c r="T507" s="41"/>
      <c r="U507" s="28"/>
      <c r="V507" s="28"/>
      <c r="W507" s="41"/>
    </row>
    <row r="508" spans="1:23">
      <c r="A508" s="22"/>
      <c r="B508" s="7"/>
      <c r="C508" s="4"/>
      <c r="D508" s="4"/>
      <c r="E508" s="29"/>
      <c r="F508" s="4"/>
      <c r="G508" s="4"/>
      <c r="H508" s="4"/>
      <c r="I508" s="29"/>
      <c r="J508" s="29"/>
      <c r="K508" s="548"/>
      <c r="L508" s="29"/>
      <c r="M508" s="29"/>
      <c r="N508" s="548"/>
      <c r="O508" s="28"/>
      <c r="P508" s="28"/>
      <c r="Q508" s="41"/>
      <c r="R508" s="28"/>
      <c r="S508" s="28"/>
      <c r="T508" s="41"/>
      <c r="U508" s="28"/>
      <c r="V508" s="28"/>
      <c r="W508" s="41"/>
    </row>
    <row r="509" spans="1:23">
      <c r="A509" s="22"/>
      <c r="B509" s="7"/>
      <c r="C509" s="4"/>
      <c r="D509" s="4"/>
      <c r="E509" s="29"/>
      <c r="F509" s="4"/>
      <c r="G509" s="4"/>
      <c r="H509" s="4"/>
      <c r="I509" s="29"/>
      <c r="J509" s="29"/>
      <c r="K509" s="548"/>
      <c r="L509" s="29"/>
      <c r="M509" s="29"/>
      <c r="N509" s="548"/>
      <c r="O509" s="28"/>
      <c r="P509" s="28"/>
      <c r="Q509" s="41"/>
      <c r="R509" s="28"/>
      <c r="S509" s="28"/>
      <c r="T509" s="41"/>
      <c r="U509" s="28"/>
      <c r="V509" s="28"/>
      <c r="W509" s="41"/>
    </row>
    <row r="510" spans="1:23">
      <c r="A510" s="22"/>
      <c r="B510" s="7"/>
      <c r="C510" s="4"/>
      <c r="D510" s="4"/>
      <c r="E510" s="29"/>
      <c r="F510" s="4"/>
      <c r="G510" s="4"/>
      <c r="H510" s="4"/>
      <c r="I510" s="29"/>
      <c r="J510" s="29"/>
      <c r="K510" s="548"/>
      <c r="L510" s="29"/>
      <c r="M510" s="29"/>
      <c r="N510" s="548"/>
      <c r="O510" s="28"/>
      <c r="P510" s="28"/>
      <c r="Q510" s="41"/>
      <c r="R510" s="28"/>
      <c r="S510" s="28"/>
      <c r="T510" s="41"/>
      <c r="U510" s="28"/>
      <c r="V510" s="28"/>
      <c r="W510" s="41"/>
    </row>
    <row r="511" spans="1:23">
      <c r="A511" s="22"/>
      <c r="B511" s="7"/>
      <c r="C511" s="4"/>
      <c r="D511" s="4"/>
      <c r="E511" s="29"/>
      <c r="F511" s="4"/>
      <c r="G511" s="4"/>
      <c r="H511" s="4"/>
      <c r="I511" s="29"/>
      <c r="J511" s="29"/>
      <c r="K511" s="548"/>
      <c r="L511" s="29"/>
      <c r="M511" s="29"/>
      <c r="N511" s="548"/>
      <c r="O511" s="28"/>
      <c r="P511" s="28"/>
      <c r="Q511" s="41"/>
      <c r="R511" s="28"/>
      <c r="S511" s="28"/>
      <c r="T511" s="41"/>
      <c r="U511" s="28"/>
      <c r="V511" s="28"/>
      <c r="W511" s="41"/>
    </row>
    <row r="512" spans="1:23">
      <c r="A512" s="22"/>
      <c r="B512" s="7"/>
      <c r="C512" s="4"/>
      <c r="D512" s="4"/>
      <c r="E512" s="29"/>
      <c r="F512" s="4"/>
      <c r="G512" s="4"/>
      <c r="H512" s="4"/>
      <c r="I512" s="29"/>
      <c r="J512" s="29"/>
      <c r="K512" s="548"/>
      <c r="L512" s="29"/>
      <c r="M512" s="29"/>
      <c r="N512" s="548"/>
      <c r="O512" s="28"/>
      <c r="P512" s="28"/>
      <c r="Q512" s="41"/>
      <c r="R512" s="28"/>
      <c r="S512" s="28"/>
      <c r="T512" s="41"/>
      <c r="U512" s="28"/>
      <c r="V512" s="28"/>
      <c r="W512" s="41"/>
    </row>
    <row r="513" spans="1:23">
      <c r="A513" s="22"/>
      <c r="B513" s="7"/>
      <c r="C513" s="4"/>
      <c r="D513" s="4"/>
      <c r="E513" s="29"/>
      <c r="F513" s="4"/>
      <c r="G513" s="4"/>
      <c r="H513" s="4"/>
      <c r="I513" s="29"/>
      <c r="J513" s="29"/>
      <c r="K513" s="548"/>
      <c r="L513" s="29"/>
      <c r="M513" s="29"/>
      <c r="N513" s="548"/>
      <c r="O513" s="28"/>
      <c r="P513" s="28"/>
      <c r="Q513" s="41"/>
      <c r="R513" s="28"/>
      <c r="S513" s="28"/>
      <c r="T513" s="41"/>
      <c r="U513" s="28"/>
      <c r="V513" s="28"/>
      <c r="W513" s="41"/>
    </row>
    <row r="514" spans="1:23">
      <c r="A514" s="22"/>
      <c r="B514" s="7"/>
      <c r="C514" s="4"/>
      <c r="D514" s="4"/>
      <c r="E514" s="29"/>
      <c r="F514" s="4"/>
      <c r="G514" s="4"/>
      <c r="H514" s="4"/>
      <c r="I514" s="29"/>
      <c r="J514" s="29"/>
      <c r="K514" s="548"/>
      <c r="L514" s="29"/>
      <c r="M514" s="29"/>
      <c r="N514" s="548"/>
      <c r="O514" s="28"/>
      <c r="P514" s="28"/>
      <c r="Q514" s="41"/>
      <c r="R514" s="28"/>
      <c r="S514" s="28"/>
      <c r="T514" s="41"/>
      <c r="U514" s="28"/>
      <c r="V514" s="28"/>
      <c r="W514" s="41"/>
    </row>
    <row r="515" spans="1:23">
      <c r="A515" s="22"/>
      <c r="B515" s="7"/>
      <c r="C515" s="4"/>
      <c r="D515" s="4"/>
      <c r="E515" s="29"/>
      <c r="F515" s="4"/>
      <c r="G515" s="4"/>
      <c r="H515" s="4"/>
      <c r="I515" s="29"/>
      <c r="J515" s="29"/>
      <c r="K515" s="548"/>
      <c r="L515" s="29"/>
      <c r="M515" s="29"/>
      <c r="N515" s="548"/>
      <c r="O515" s="28"/>
      <c r="P515" s="28"/>
      <c r="Q515" s="41"/>
      <c r="R515" s="28"/>
      <c r="S515" s="28"/>
      <c r="T515" s="41"/>
      <c r="U515" s="28"/>
      <c r="V515" s="28"/>
      <c r="W515" s="41"/>
    </row>
    <row r="516" spans="1:23">
      <c r="A516" s="22"/>
      <c r="B516" s="7"/>
      <c r="C516" s="4"/>
      <c r="D516" s="4"/>
      <c r="E516" s="29"/>
      <c r="F516" s="4"/>
      <c r="G516" s="4"/>
      <c r="H516" s="4"/>
      <c r="I516" s="29"/>
      <c r="J516" s="29"/>
      <c r="K516" s="548"/>
      <c r="L516" s="29"/>
      <c r="M516" s="29"/>
      <c r="N516" s="548"/>
      <c r="O516" s="28"/>
      <c r="P516" s="28"/>
      <c r="Q516" s="41"/>
      <c r="R516" s="28"/>
      <c r="S516" s="28"/>
      <c r="T516" s="41"/>
      <c r="U516" s="28"/>
      <c r="V516" s="28"/>
      <c r="W516" s="41"/>
    </row>
    <row r="517" spans="1:23">
      <c r="A517" s="22"/>
      <c r="B517" s="7"/>
      <c r="C517" s="4"/>
      <c r="D517" s="4"/>
      <c r="E517" s="29"/>
      <c r="F517" s="4"/>
      <c r="G517" s="4"/>
      <c r="H517" s="4"/>
      <c r="I517" s="29"/>
      <c r="J517" s="29"/>
      <c r="K517" s="548"/>
      <c r="L517" s="29"/>
      <c r="M517" s="29"/>
      <c r="N517" s="548"/>
      <c r="O517" s="28"/>
      <c r="P517" s="28"/>
      <c r="Q517" s="41"/>
      <c r="R517" s="28"/>
      <c r="S517" s="28"/>
      <c r="T517" s="41"/>
      <c r="U517" s="28"/>
      <c r="V517" s="28"/>
      <c r="W517" s="41"/>
    </row>
    <row r="518" spans="1:23">
      <c r="A518" s="22"/>
      <c r="B518" s="7"/>
      <c r="C518" s="4"/>
      <c r="D518" s="4"/>
      <c r="E518" s="29"/>
      <c r="F518" s="4"/>
      <c r="G518" s="4"/>
      <c r="H518" s="4"/>
      <c r="I518" s="29"/>
      <c r="J518" s="29"/>
      <c r="K518" s="548"/>
      <c r="L518" s="29"/>
      <c r="M518" s="29"/>
      <c r="N518" s="548"/>
      <c r="O518" s="28"/>
      <c r="P518" s="28"/>
      <c r="Q518" s="41"/>
      <c r="R518" s="28"/>
      <c r="S518" s="28"/>
      <c r="T518" s="41"/>
      <c r="U518" s="28"/>
      <c r="V518" s="28"/>
      <c r="W518" s="41"/>
    </row>
    <row r="519" spans="1:23">
      <c r="A519" s="22"/>
      <c r="B519" s="7"/>
      <c r="C519" s="4"/>
      <c r="D519" s="4"/>
      <c r="E519" s="29"/>
      <c r="F519" s="4"/>
      <c r="G519" s="4"/>
      <c r="H519" s="4"/>
      <c r="I519" s="29"/>
      <c r="J519" s="29"/>
      <c r="K519" s="548"/>
      <c r="L519" s="29"/>
      <c r="M519" s="29"/>
      <c r="N519" s="548"/>
      <c r="O519" s="28"/>
      <c r="P519" s="28"/>
      <c r="Q519" s="41"/>
      <c r="R519" s="28"/>
      <c r="S519" s="28"/>
      <c r="T519" s="41"/>
      <c r="U519" s="28"/>
      <c r="V519" s="28"/>
      <c r="W519" s="41"/>
    </row>
    <row r="520" spans="1:23">
      <c r="A520" s="22"/>
      <c r="B520" s="7"/>
      <c r="C520" s="4"/>
      <c r="D520" s="4"/>
      <c r="E520" s="29"/>
      <c r="F520" s="4"/>
      <c r="G520" s="4"/>
      <c r="H520" s="4"/>
      <c r="I520" s="29"/>
      <c r="J520" s="29"/>
      <c r="K520" s="548"/>
      <c r="L520" s="29"/>
      <c r="M520" s="29"/>
      <c r="N520" s="548"/>
      <c r="O520" s="28"/>
      <c r="P520" s="28"/>
      <c r="Q520" s="41"/>
      <c r="R520" s="28"/>
      <c r="S520" s="28"/>
      <c r="T520" s="41"/>
      <c r="U520" s="28"/>
      <c r="V520" s="28"/>
      <c r="W520" s="41"/>
    </row>
    <row r="521" spans="1:23">
      <c r="A521" s="22"/>
      <c r="B521" s="7"/>
      <c r="C521" s="4"/>
      <c r="D521" s="4"/>
      <c r="E521" s="29"/>
      <c r="F521" s="4"/>
      <c r="G521" s="4"/>
      <c r="H521" s="4"/>
      <c r="I521" s="29"/>
      <c r="J521" s="29"/>
      <c r="K521" s="548"/>
      <c r="L521" s="29"/>
      <c r="M521" s="29"/>
      <c r="N521" s="548"/>
      <c r="O521" s="28"/>
      <c r="P521" s="28"/>
      <c r="Q521" s="41"/>
      <c r="R521" s="28"/>
      <c r="S521" s="28"/>
      <c r="T521" s="41"/>
      <c r="U521" s="28"/>
      <c r="V521" s="28"/>
      <c r="W521" s="41"/>
    </row>
    <row r="522" spans="1:23">
      <c r="A522" s="22"/>
      <c r="B522" s="7"/>
      <c r="C522" s="4"/>
      <c r="D522" s="4"/>
      <c r="E522" s="29"/>
      <c r="F522" s="4"/>
      <c r="G522" s="4"/>
      <c r="H522" s="4"/>
      <c r="I522" s="29"/>
      <c r="J522" s="29"/>
      <c r="K522" s="548"/>
      <c r="L522" s="29"/>
      <c r="M522" s="29"/>
      <c r="N522" s="548"/>
      <c r="O522" s="28"/>
      <c r="P522" s="28"/>
      <c r="Q522" s="41"/>
      <c r="R522" s="28"/>
      <c r="S522" s="28"/>
      <c r="T522" s="41"/>
      <c r="U522" s="28"/>
      <c r="V522" s="28"/>
      <c r="W522" s="41"/>
    </row>
    <row r="523" spans="1:23">
      <c r="A523" s="22"/>
      <c r="B523" s="7"/>
      <c r="C523" s="4"/>
      <c r="D523" s="4"/>
      <c r="E523" s="29"/>
      <c r="F523" s="4"/>
      <c r="G523" s="4"/>
      <c r="H523" s="4"/>
      <c r="I523" s="29"/>
      <c r="J523" s="29"/>
      <c r="K523" s="548"/>
      <c r="L523" s="29"/>
      <c r="M523" s="29"/>
      <c r="N523" s="548"/>
      <c r="O523" s="28"/>
      <c r="P523" s="28"/>
      <c r="Q523" s="41"/>
      <c r="R523" s="28"/>
      <c r="S523" s="28"/>
      <c r="T523" s="41"/>
      <c r="U523" s="28"/>
      <c r="V523" s="28"/>
      <c r="W523" s="41"/>
    </row>
    <row r="524" spans="1:23">
      <c r="A524" s="22"/>
      <c r="B524" s="7"/>
      <c r="C524" s="4"/>
      <c r="D524" s="4"/>
      <c r="E524" s="29"/>
      <c r="F524" s="4"/>
      <c r="G524" s="4"/>
      <c r="H524" s="4"/>
      <c r="I524" s="29"/>
      <c r="J524" s="29"/>
      <c r="K524" s="548"/>
      <c r="L524" s="29"/>
      <c r="M524" s="29"/>
      <c r="N524" s="548"/>
      <c r="O524" s="28"/>
      <c r="P524" s="28"/>
      <c r="Q524" s="41"/>
      <c r="R524" s="28"/>
      <c r="S524" s="28"/>
      <c r="T524" s="41"/>
      <c r="U524" s="28"/>
      <c r="V524" s="28"/>
      <c r="W524" s="41"/>
    </row>
    <row r="525" spans="1:23">
      <c r="A525" s="22"/>
      <c r="B525" s="7"/>
      <c r="C525" s="4"/>
      <c r="D525" s="4"/>
      <c r="E525" s="29"/>
      <c r="F525" s="4"/>
      <c r="G525" s="4"/>
      <c r="H525" s="4"/>
      <c r="I525" s="29"/>
      <c r="J525" s="29"/>
      <c r="K525" s="548"/>
      <c r="L525" s="29"/>
      <c r="M525" s="29"/>
      <c r="N525" s="548"/>
      <c r="O525" s="28"/>
      <c r="P525" s="28"/>
      <c r="Q525" s="41"/>
      <c r="R525" s="28"/>
      <c r="S525" s="28"/>
      <c r="T525" s="41"/>
      <c r="U525" s="28"/>
      <c r="V525" s="28"/>
      <c r="W525" s="41"/>
    </row>
    <row r="526" spans="1:23">
      <c r="A526" s="22"/>
      <c r="B526" s="7"/>
      <c r="C526" s="4"/>
      <c r="D526" s="4"/>
      <c r="E526" s="29"/>
      <c r="F526" s="4"/>
      <c r="G526" s="4"/>
      <c r="H526" s="4"/>
      <c r="I526" s="29"/>
      <c r="J526" s="29"/>
      <c r="K526" s="548"/>
      <c r="L526" s="29"/>
      <c r="M526" s="29"/>
      <c r="N526" s="548"/>
      <c r="O526" s="28"/>
      <c r="P526" s="28"/>
      <c r="Q526" s="41"/>
      <c r="R526" s="28"/>
      <c r="S526" s="28"/>
      <c r="T526" s="41"/>
      <c r="U526" s="28"/>
      <c r="V526" s="28"/>
      <c r="W526" s="41"/>
    </row>
    <row r="527" spans="1:23">
      <c r="A527" s="22"/>
      <c r="B527" s="7"/>
      <c r="C527" s="4"/>
      <c r="D527" s="4"/>
      <c r="E527" s="29"/>
      <c r="F527" s="4"/>
      <c r="G527" s="4"/>
      <c r="H527" s="4"/>
      <c r="I527" s="29"/>
      <c r="J527" s="29"/>
      <c r="K527" s="548"/>
      <c r="L527" s="29"/>
      <c r="M527" s="29"/>
      <c r="N527" s="548"/>
      <c r="O527" s="28"/>
      <c r="P527" s="28"/>
      <c r="Q527" s="41"/>
      <c r="R527" s="28"/>
      <c r="S527" s="28"/>
      <c r="T527" s="41"/>
      <c r="U527" s="28"/>
      <c r="V527" s="28"/>
      <c r="W527" s="41"/>
    </row>
    <row r="528" spans="1:23">
      <c r="A528" s="22"/>
      <c r="B528" s="7"/>
      <c r="C528" s="4"/>
      <c r="D528" s="4"/>
      <c r="E528" s="29"/>
      <c r="F528" s="4"/>
      <c r="G528" s="4"/>
      <c r="H528" s="4"/>
      <c r="I528" s="29"/>
      <c r="J528" s="29"/>
      <c r="K528" s="548"/>
      <c r="L528" s="29"/>
      <c r="M528" s="29"/>
      <c r="N528" s="548"/>
      <c r="O528" s="28"/>
      <c r="P528" s="28"/>
      <c r="Q528" s="41"/>
      <c r="R528" s="28"/>
      <c r="S528" s="28"/>
      <c r="T528" s="41"/>
      <c r="U528" s="28"/>
      <c r="V528" s="28"/>
      <c r="W528" s="41"/>
    </row>
    <row r="529" spans="1:23">
      <c r="A529" s="22"/>
      <c r="B529" s="7"/>
      <c r="C529" s="4"/>
      <c r="D529" s="4"/>
      <c r="E529" s="29"/>
      <c r="F529" s="4"/>
      <c r="G529" s="4"/>
      <c r="H529" s="4"/>
      <c r="I529" s="29"/>
      <c r="J529" s="29"/>
      <c r="K529" s="548"/>
      <c r="L529" s="29"/>
      <c r="M529" s="29"/>
      <c r="N529" s="548"/>
      <c r="O529" s="28"/>
      <c r="P529" s="28"/>
      <c r="Q529" s="41"/>
      <c r="R529" s="28"/>
      <c r="S529" s="28"/>
      <c r="T529" s="41"/>
      <c r="U529" s="28"/>
      <c r="V529" s="28"/>
      <c r="W529" s="41"/>
    </row>
    <row r="530" spans="1:23">
      <c r="A530" s="22"/>
      <c r="B530" s="7"/>
      <c r="C530" s="4"/>
      <c r="D530" s="4"/>
      <c r="E530" s="29"/>
      <c r="F530" s="4"/>
      <c r="G530" s="4"/>
      <c r="H530" s="4"/>
      <c r="I530" s="29"/>
      <c r="J530" s="29"/>
      <c r="K530" s="548"/>
      <c r="L530" s="29"/>
      <c r="M530" s="29"/>
      <c r="N530" s="548"/>
      <c r="O530" s="28"/>
      <c r="P530" s="28"/>
      <c r="Q530" s="41"/>
      <c r="R530" s="28"/>
      <c r="S530" s="28"/>
      <c r="T530" s="41"/>
      <c r="U530" s="28"/>
      <c r="V530" s="28"/>
      <c r="W530" s="41"/>
    </row>
    <row r="531" spans="1:23">
      <c r="A531" s="22"/>
      <c r="B531" s="7"/>
      <c r="C531" s="4"/>
      <c r="D531" s="4"/>
      <c r="E531" s="29"/>
      <c r="F531" s="4"/>
      <c r="G531" s="4"/>
      <c r="H531" s="4"/>
      <c r="I531" s="29"/>
      <c r="J531" s="29"/>
      <c r="K531" s="548"/>
      <c r="L531" s="29"/>
      <c r="M531" s="29"/>
      <c r="N531" s="548"/>
      <c r="O531" s="28"/>
      <c r="P531" s="28"/>
      <c r="Q531" s="41"/>
      <c r="R531" s="28"/>
      <c r="S531" s="28"/>
      <c r="T531" s="41"/>
      <c r="U531" s="28"/>
      <c r="V531" s="28"/>
      <c r="W531" s="41"/>
    </row>
    <row r="532" spans="1:23">
      <c r="A532" s="22"/>
      <c r="B532" s="7"/>
      <c r="C532" s="4"/>
      <c r="D532" s="4"/>
      <c r="E532" s="29"/>
      <c r="F532" s="4"/>
      <c r="G532" s="4"/>
      <c r="H532" s="4"/>
      <c r="I532" s="29"/>
      <c r="J532" s="29"/>
      <c r="K532" s="548"/>
      <c r="L532" s="29"/>
      <c r="M532" s="29"/>
      <c r="N532" s="548"/>
      <c r="O532" s="28"/>
      <c r="P532" s="28"/>
      <c r="Q532" s="41"/>
      <c r="R532" s="28"/>
      <c r="S532" s="28"/>
      <c r="T532" s="41"/>
      <c r="U532" s="28"/>
      <c r="V532" s="28"/>
      <c r="W532" s="41"/>
    </row>
    <row r="533" spans="1:23">
      <c r="A533" s="22"/>
      <c r="B533" s="7"/>
      <c r="C533" s="4"/>
      <c r="D533" s="4"/>
      <c r="E533" s="29"/>
      <c r="F533" s="4"/>
      <c r="G533" s="4"/>
      <c r="H533" s="4"/>
      <c r="I533" s="29"/>
      <c r="J533" s="29"/>
      <c r="K533" s="548"/>
      <c r="L533" s="29"/>
      <c r="M533" s="29"/>
      <c r="N533" s="548"/>
      <c r="O533" s="28"/>
      <c r="P533" s="28"/>
      <c r="Q533" s="41"/>
      <c r="R533" s="28"/>
      <c r="S533" s="28"/>
      <c r="T533" s="41"/>
      <c r="U533" s="28"/>
      <c r="V533" s="28"/>
      <c r="W533" s="41"/>
    </row>
    <row r="534" spans="1:23">
      <c r="A534" s="22"/>
      <c r="B534" s="7"/>
      <c r="C534" s="4"/>
      <c r="D534" s="4"/>
      <c r="E534" s="29"/>
      <c r="F534" s="4"/>
      <c r="G534" s="4"/>
      <c r="H534" s="4"/>
      <c r="I534" s="29"/>
      <c r="J534" s="29"/>
      <c r="K534" s="548"/>
      <c r="L534" s="29"/>
      <c r="M534" s="29"/>
      <c r="N534" s="548"/>
      <c r="O534" s="28"/>
      <c r="P534" s="28"/>
      <c r="Q534" s="41"/>
      <c r="R534" s="28"/>
      <c r="S534" s="28"/>
      <c r="T534" s="41"/>
      <c r="U534" s="28"/>
      <c r="V534" s="28"/>
      <c r="W534" s="41"/>
    </row>
    <row r="535" spans="1:23">
      <c r="A535" s="22"/>
      <c r="B535" s="7"/>
      <c r="C535" s="4"/>
      <c r="D535" s="4"/>
      <c r="E535" s="29"/>
      <c r="F535" s="4"/>
      <c r="G535" s="4"/>
      <c r="H535" s="4"/>
      <c r="I535" s="29"/>
      <c r="J535" s="29"/>
      <c r="K535" s="548"/>
      <c r="L535" s="29"/>
      <c r="M535" s="29"/>
      <c r="N535" s="548"/>
      <c r="O535" s="28"/>
      <c r="P535" s="28"/>
      <c r="Q535" s="41"/>
      <c r="R535" s="28"/>
      <c r="S535" s="28"/>
      <c r="T535" s="41"/>
      <c r="U535" s="28"/>
      <c r="V535" s="28"/>
      <c r="W535" s="41"/>
    </row>
    <row r="536" spans="1:23">
      <c r="A536" s="22"/>
      <c r="B536" s="7"/>
      <c r="C536" s="4"/>
      <c r="D536" s="4"/>
      <c r="E536" s="29"/>
      <c r="F536" s="4"/>
      <c r="G536" s="4"/>
      <c r="H536" s="4"/>
      <c r="I536" s="29"/>
      <c r="J536" s="29"/>
      <c r="K536" s="548"/>
      <c r="L536" s="29"/>
      <c r="M536" s="29"/>
      <c r="N536" s="548"/>
      <c r="O536" s="28"/>
      <c r="P536" s="28"/>
      <c r="Q536" s="41"/>
      <c r="R536" s="28"/>
      <c r="S536" s="28"/>
      <c r="T536" s="41"/>
      <c r="U536" s="28"/>
      <c r="V536" s="28"/>
      <c r="W536" s="41"/>
    </row>
    <row r="537" spans="1:23">
      <c r="A537" s="22"/>
      <c r="B537" s="7"/>
      <c r="C537" s="4"/>
      <c r="D537" s="4"/>
      <c r="E537" s="29"/>
      <c r="F537" s="4"/>
      <c r="G537" s="4"/>
      <c r="H537" s="4"/>
      <c r="I537" s="29"/>
      <c r="J537" s="29"/>
      <c r="K537" s="548"/>
      <c r="L537" s="29"/>
      <c r="M537" s="29"/>
      <c r="N537" s="548"/>
      <c r="O537" s="28"/>
      <c r="P537" s="28"/>
      <c r="Q537" s="41"/>
      <c r="R537" s="28"/>
      <c r="S537" s="28"/>
      <c r="T537" s="41"/>
      <c r="U537" s="28"/>
      <c r="V537" s="28"/>
      <c r="W537" s="41"/>
    </row>
    <row r="538" spans="1:23">
      <c r="A538" s="22"/>
      <c r="B538" s="7"/>
      <c r="C538" s="4"/>
      <c r="D538" s="4"/>
      <c r="E538" s="29"/>
      <c r="F538" s="4"/>
      <c r="G538" s="4"/>
      <c r="H538" s="4"/>
      <c r="I538" s="29"/>
      <c r="J538" s="29"/>
      <c r="K538" s="548"/>
      <c r="L538" s="29"/>
      <c r="M538" s="29"/>
      <c r="N538" s="548"/>
      <c r="O538" s="28"/>
      <c r="P538" s="28"/>
      <c r="Q538" s="41"/>
      <c r="R538" s="28"/>
      <c r="S538" s="28"/>
      <c r="T538" s="41"/>
      <c r="U538" s="28"/>
      <c r="V538" s="28"/>
      <c r="W538" s="41"/>
    </row>
    <row r="539" spans="1:23">
      <c r="A539" s="22"/>
      <c r="B539" s="7"/>
      <c r="C539" s="4"/>
      <c r="D539" s="4"/>
      <c r="E539" s="29"/>
      <c r="F539" s="4"/>
      <c r="G539" s="4"/>
      <c r="H539" s="4"/>
      <c r="I539" s="29"/>
      <c r="J539" s="29"/>
      <c r="K539" s="548"/>
      <c r="L539" s="29"/>
      <c r="M539" s="29"/>
      <c r="N539" s="548"/>
      <c r="O539" s="28"/>
      <c r="P539" s="28"/>
      <c r="Q539" s="41"/>
      <c r="R539" s="28"/>
      <c r="S539" s="28"/>
      <c r="T539" s="41"/>
      <c r="U539" s="28"/>
      <c r="V539" s="28"/>
      <c r="W539" s="41"/>
    </row>
    <row r="540" spans="1:23">
      <c r="A540" s="22"/>
      <c r="B540" s="7"/>
      <c r="C540" s="4"/>
      <c r="D540" s="4"/>
      <c r="E540" s="29"/>
      <c r="F540" s="4"/>
      <c r="G540" s="4"/>
      <c r="H540" s="4"/>
      <c r="I540" s="29"/>
      <c r="J540" s="29"/>
      <c r="K540" s="548"/>
      <c r="L540" s="29"/>
      <c r="M540" s="29"/>
      <c r="N540" s="548"/>
      <c r="O540" s="28"/>
      <c r="P540" s="28"/>
      <c r="Q540" s="41"/>
      <c r="R540" s="28"/>
      <c r="S540" s="28"/>
      <c r="T540" s="41"/>
      <c r="U540" s="28"/>
      <c r="V540" s="28"/>
      <c r="W540" s="41"/>
    </row>
    <row r="541" spans="1:23">
      <c r="A541" s="22"/>
      <c r="B541" s="7"/>
      <c r="C541" s="4"/>
      <c r="D541" s="4"/>
      <c r="E541" s="29"/>
      <c r="F541" s="4"/>
      <c r="G541" s="4"/>
      <c r="H541" s="4"/>
      <c r="I541" s="29"/>
      <c r="J541" s="29"/>
      <c r="K541" s="548"/>
      <c r="L541" s="29"/>
      <c r="M541" s="29"/>
      <c r="N541" s="548"/>
      <c r="O541" s="28"/>
      <c r="P541" s="28"/>
      <c r="Q541" s="41"/>
      <c r="R541" s="28"/>
      <c r="S541" s="28"/>
      <c r="T541" s="41"/>
      <c r="U541" s="28"/>
      <c r="V541" s="28"/>
      <c r="W541" s="41"/>
    </row>
    <row r="542" spans="1:23">
      <c r="A542" s="22"/>
      <c r="B542" s="7"/>
      <c r="C542" s="4"/>
      <c r="D542" s="4"/>
      <c r="E542" s="29"/>
      <c r="F542" s="4"/>
      <c r="G542" s="4"/>
      <c r="H542" s="4"/>
      <c r="I542" s="29"/>
      <c r="J542" s="29"/>
      <c r="K542" s="548"/>
      <c r="L542" s="29"/>
      <c r="M542" s="29"/>
      <c r="N542" s="548"/>
      <c r="O542" s="28"/>
      <c r="P542" s="28"/>
      <c r="Q542" s="41"/>
      <c r="R542" s="28"/>
      <c r="S542" s="28"/>
      <c r="T542" s="41"/>
      <c r="U542" s="28"/>
      <c r="V542" s="28"/>
      <c r="W542" s="41"/>
    </row>
  </sheetData>
  <autoFilter ref="A21:W43" xr:uid="{AA09A983-9E29-45FA-B957-02DB61F6FB65}"/>
  <pageMargins left="0.74803149606299213" right="0.74803149606299213" top="0.51181102362204722" bottom="0.51181102362204722" header="0.51181102362204722" footer="0.51181102362204722"/>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0DC6C-2B8D-448C-959B-09E1582C39B1}">
  <sheetPr>
    <tabColor theme="8" tint="-0.499984740745262"/>
  </sheetPr>
  <dimension ref="A1:H17"/>
  <sheetViews>
    <sheetView zoomScale="90" zoomScaleNormal="90" workbookViewId="0">
      <selection activeCell="B2" sqref="B2"/>
    </sheetView>
  </sheetViews>
  <sheetFormatPr defaultColWidth="8.81640625" defaultRowHeight="14.5"/>
  <cols>
    <col min="1" max="1" width="7.1796875" style="330" customWidth="1"/>
    <col min="2" max="2" width="57.54296875" style="330" bestFit="1" customWidth="1"/>
    <col min="3" max="3" width="58.54296875" style="330" bestFit="1" customWidth="1"/>
    <col min="4" max="16384" width="8.81640625" style="330"/>
  </cols>
  <sheetData>
    <row r="1" spans="1:8" ht="19">
      <c r="A1" s="326" t="s">
        <v>51</v>
      </c>
      <c r="B1" s="327"/>
      <c r="C1" s="327"/>
      <c r="D1" s="328"/>
      <c r="E1" s="329"/>
      <c r="F1" s="328"/>
      <c r="G1" s="328"/>
      <c r="H1" s="328"/>
    </row>
    <row r="2" spans="1:8" ht="19">
      <c r="A2" s="326"/>
      <c r="B2" s="327"/>
      <c r="C2" s="327"/>
      <c r="D2" s="328"/>
      <c r="E2" s="329"/>
      <c r="F2" s="328"/>
      <c r="G2" s="328"/>
      <c r="H2" s="328"/>
    </row>
    <row r="3" spans="1:8" ht="33.65" customHeight="1">
      <c r="A3" s="638" t="s">
        <v>50</v>
      </c>
      <c r="B3" s="639"/>
      <c r="C3" s="639"/>
      <c r="D3" s="331"/>
      <c r="E3" s="332"/>
      <c r="F3" s="331"/>
      <c r="G3" s="331"/>
      <c r="H3" s="331"/>
    </row>
    <row r="4" spans="1:8">
      <c r="A4" s="70" t="s">
        <v>2182</v>
      </c>
      <c r="B4" s="70" t="s">
        <v>2538</v>
      </c>
      <c r="C4" s="70" t="s">
        <v>2539</v>
      </c>
      <c r="D4" s="71" t="s">
        <v>12</v>
      </c>
      <c r="E4" s="71" t="s">
        <v>3</v>
      </c>
      <c r="F4" s="71" t="s">
        <v>4</v>
      </c>
      <c r="G4" s="71" t="s">
        <v>5</v>
      </c>
      <c r="H4" s="71" t="s">
        <v>6</v>
      </c>
    </row>
    <row r="5" spans="1:8" ht="24" customHeight="1">
      <c r="A5" s="52">
        <v>3</v>
      </c>
      <c r="B5" s="26" t="s">
        <v>102</v>
      </c>
      <c r="C5" s="26" t="s">
        <v>2540</v>
      </c>
      <c r="D5" s="72" t="s">
        <v>49</v>
      </c>
      <c r="E5" s="72" t="s">
        <v>49</v>
      </c>
      <c r="F5" s="72"/>
      <c r="G5" s="72" t="s">
        <v>49</v>
      </c>
      <c r="H5" s="73"/>
    </row>
    <row r="6" spans="1:8" ht="24" customHeight="1">
      <c r="A6" s="52">
        <v>4</v>
      </c>
      <c r="B6" s="26" t="s">
        <v>176</v>
      </c>
      <c r="C6" s="26" t="s">
        <v>2541</v>
      </c>
      <c r="D6" s="72" t="s">
        <v>49</v>
      </c>
      <c r="E6" s="72"/>
      <c r="F6" s="72" t="s">
        <v>49</v>
      </c>
      <c r="G6" s="72"/>
      <c r="H6" s="72" t="s">
        <v>49</v>
      </c>
    </row>
    <row r="7" spans="1:8" ht="24" customHeight="1">
      <c r="A7" s="52" t="s">
        <v>340</v>
      </c>
      <c r="B7" s="26" t="s">
        <v>509</v>
      </c>
      <c r="C7" s="26" t="s">
        <v>2542</v>
      </c>
      <c r="D7" s="72" t="s">
        <v>49</v>
      </c>
      <c r="E7" s="72" t="s">
        <v>49</v>
      </c>
      <c r="F7" s="72"/>
      <c r="G7" s="72" t="s">
        <v>49</v>
      </c>
      <c r="H7" s="72"/>
    </row>
    <row r="8" spans="1:8" ht="24" customHeight="1">
      <c r="A8" s="333" t="s">
        <v>2373</v>
      </c>
      <c r="B8" s="334" t="s">
        <v>2543</v>
      </c>
      <c r="C8" s="334" t="s">
        <v>2544</v>
      </c>
      <c r="D8" s="72" t="s">
        <v>49</v>
      </c>
      <c r="E8" s="335"/>
      <c r="F8" s="72" t="s">
        <v>49</v>
      </c>
      <c r="G8" s="335"/>
      <c r="H8" s="72" t="s">
        <v>49</v>
      </c>
    </row>
    <row r="9" spans="1:8">
      <c r="A9" s="70" t="s">
        <v>2437</v>
      </c>
      <c r="B9" s="70" t="s">
        <v>2545</v>
      </c>
      <c r="C9" s="70" t="s">
        <v>2545</v>
      </c>
      <c r="D9" s="71" t="s">
        <v>12</v>
      </c>
      <c r="E9" s="71" t="s">
        <v>3</v>
      </c>
      <c r="F9" s="71" t="s">
        <v>4</v>
      </c>
      <c r="G9" s="71" t="s">
        <v>5</v>
      </c>
      <c r="H9" s="71" t="s">
        <v>6</v>
      </c>
    </row>
    <row r="10" spans="1:8" s="339" customFormat="1" ht="24" customHeight="1">
      <c r="A10" s="64">
        <v>3</v>
      </c>
      <c r="B10" s="336" t="s">
        <v>2546</v>
      </c>
      <c r="C10" s="336" t="s">
        <v>2547</v>
      </c>
      <c r="D10" s="337"/>
      <c r="E10" s="337"/>
      <c r="F10" s="337"/>
      <c r="G10" s="337"/>
      <c r="H10" s="338"/>
    </row>
    <row r="11" spans="1:8" s="339" customFormat="1" ht="24" customHeight="1">
      <c r="A11" s="64">
        <v>4</v>
      </c>
      <c r="B11" s="336" t="s">
        <v>2548</v>
      </c>
      <c r="C11" s="336" t="s">
        <v>2549</v>
      </c>
      <c r="D11" s="337"/>
      <c r="E11" s="337"/>
      <c r="F11" s="337"/>
      <c r="G11" s="337"/>
      <c r="H11" s="337"/>
    </row>
    <row r="12" spans="1:8">
      <c r="A12" s="70" t="s">
        <v>2377</v>
      </c>
      <c r="B12" s="70" t="s">
        <v>2378</v>
      </c>
      <c r="C12" s="70" t="s">
        <v>2550</v>
      </c>
      <c r="D12" s="71" t="s">
        <v>12</v>
      </c>
      <c r="E12" s="71" t="s">
        <v>3</v>
      </c>
      <c r="F12" s="71" t="s">
        <v>4</v>
      </c>
      <c r="G12" s="71" t="s">
        <v>5</v>
      </c>
      <c r="H12" s="71" t="s">
        <v>6</v>
      </c>
    </row>
    <row r="13" spans="1:8" ht="27" customHeight="1">
      <c r="A13" s="52">
        <v>3</v>
      </c>
      <c r="B13" s="26" t="s">
        <v>2551</v>
      </c>
      <c r="C13" s="26" t="s">
        <v>2552</v>
      </c>
      <c r="D13" s="72" t="s">
        <v>49</v>
      </c>
      <c r="E13" s="72"/>
      <c r="F13" s="72" t="s">
        <v>49</v>
      </c>
      <c r="G13" s="72"/>
      <c r="H13" s="72" t="s">
        <v>49</v>
      </c>
    </row>
    <row r="14" spans="1:8" ht="27" customHeight="1">
      <c r="A14" s="52">
        <v>4</v>
      </c>
      <c r="B14" s="26" t="s">
        <v>2440</v>
      </c>
      <c r="C14" s="26" t="s">
        <v>2553</v>
      </c>
      <c r="D14" s="72" t="s">
        <v>49</v>
      </c>
      <c r="E14" s="72" t="s">
        <v>49</v>
      </c>
      <c r="F14" s="72"/>
      <c r="G14" s="72" t="s">
        <v>49</v>
      </c>
      <c r="H14" s="72"/>
    </row>
    <row r="15" spans="1:8" ht="27" customHeight="1">
      <c r="A15" s="52" t="s">
        <v>340</v>
      </c>
      <c r="B15" s="26" t="s">
        <v>2554</v>
      </c>
      <c r="C15" s="26" t="s">
        <v>2555</v>
      </c>
      <c r="D15" s="72" t="s">
        <v>49</v>
      </c>
      <c r="E15" s="72"/>
      <c r="F15" s="72" t="s">
        <v>49</v>
      </c>
      <c r="G15" s="72"/>
      <c r="H15" s="72" t="s">
        <v>49</v>
      </c>
    </row>
    <row r="16" spans="1:8" ht="27" customHeight="1">
      <c r="A16" s="52" t="s">
        <v>2373</v>
      </c>
      <c r="B16" s="26" t="s">
        <v>2556</v>
      </c>
      <c r="C16" s="26" t="s">
        <v>2557</v>
      </c>
      <c r="D16" s="72" t="s">
        <v>49</v>
      </c>
      <c r="E16" s="72" t="s">
        <v>49</v>
      </c>
      <c r="F16" s="72"/>
      <c r="G16" s="72" t="s">
        <v>49</v>
      </c>
      <c r="H16" s="72"/>
    </row>
    <row r="17" spans="1:8" ht="27" customHeight="1">
      <c r="A17" s="52" t="s">
        <v>2373</v>
      </c>
      <c r="B17" s="26" t="s">
        <v>2558</v>
      </c>
      <c r="C17" s="26" t="s">
        <v>2559</v>
      </c>
      <c r="D17" s="72" t="s">
        <v>49</v>
      </c>
      <c r="E17" s="72" t="s">
        <v>49</v>
      </c>
      <c r="F17" s="72"/>
      <c r="G17" s="72" t="s">
        <v>49</v>
      </c>
      <c r="H17" s="72"/>
    </row>
  </sheetData>
  <mergeCells count="1">
    <mergeCell ref="A3: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5</vt:i4>
      </vt:variant>
    </vt:vector>
  </HeadingPairs>
  <TitlesOfParts>
    <vt:vector size="23" baseType="lpstr">
      <vt:lpstr>Cover</vt:lpstr>
      <vt:lpstr>1 Basic Info</vt:lpstr>
      <vt:lpstr>2 Findings</vt:lpstr>
      <vt:lpstr>3b PEFC RA Cert process</vt:lpstr>
      <vt:lpstr>5b PEFC RA Group</vt:lpstr>
      <vt:lpstr>6 S1</vt:lpstr>
      <vt:lpstr>7 S2</vt:lpstr>
      <vt:lpstr>A1b PEFC FM SE checklist</vt:lpstr>
      <vt:lpstr>PEFC SE Audit Programme</vt:lpstr>
      <vt:lpstr>A2 Stakeholder Summary</vt:lpstr>
      <vt:lpstr>A3 Species list</vt:lpstr>
      <vt:lpstr>A6b PEFC Group SE checklist</vt:lpstr>
      <vt:lpstr>A7 Members &amp; FMUs</vt:lpstr>
      <vt:lpstr>A8b PEFC SE sampling v5</vt:lpstr>
      <vt:lpstr>A11a Cert Decsn</vt:lpstr>
      <vt:lpstr>A12a Product schedule</vt:lpstr>
      <vt:lpstr>A14a Product Codes</vt:lpstr>
      <vt:lpstr>A15 Opening and Closing Meeting</vt:lpstr>
      <vt:lpstr>'2 Findings'!Print_Area</vt:lpstr>
      <vt:lpstr>'7 S2'!Print_Area</vt:lpstr>
      <vt:lpstr>'A12a Product schedule'!Print_Area</vt:lpstr>
      <vt:lpstr>'A7 Members &amp; FMUs'!Print_Area</vt:lpstr>
      <vt:lpstr>Cover!Print_Area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Kitnæs, Karina Seeberg</dc:creator>
  <cp:lastModifiedBy>Madeleine Binns</cp:lastModifiedBy>
  <cp:lastPrinted>2024-08-20T15:08:39Z</cp:lastPrinted>
  <dcterms:created xsi:type="dcterms:W3CDTF">2023-08-17T14:24:47Z</dcterms:created>
  <dcterms:modified xsi:type="dcterms:W3CDTF">2024-08-20T15:08:56Z</dcterms:modified>
</cp:coreProperties>
</file>