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510" tabRatio="756" activeTab="0"/>
  </bookViews>
  <sheets>
    <sheet name="Cover" sheetId="1" r:id="rId1"/>
    <sheet name="Basic Info" sheetId="2" r:id="rId2"/>
    <sheet name="2 Findings" sheetId="3" r:id="rId3"/>
    <sheet name="3 RA Cert process" sheetId="4" r:id="rId4"/>
    <sheet name="5 RA Org Structure+Management" sheetId="5" r:id="rId5"/>
    <sheet name="A1b PEFC FM SE checklist" sheetId="6" r:id="rId6"/>
    <sheet name="A1c PEFC entrepren SE checklist" sheetId="7" r:id="rId7"/>
    <sheet name="A2 Stakeholder Summary" sheetId="8" r:id="rId8"/>
    <sheet name="PEFC SE Audit Programme" sheetId="9" r:id="rId9"/>
    <sheet name="A3 Species list" sheetId="10" r:id="rId10"/>
    <sheet name="A6a Multisite checklist" sheetId="11" r:id="rId11"/>
    <sheet name="A7 FMUs" sheetId="12" r:id="rId12"/>
    <sheet name="A8b PEFC SE sampling" sheetId="13" r:id="rId13"/>
    <sheet name="A11a Cert Decsn" sheetId="14" r:id="rId14"/>
    <sheet name="A12a Product schedule" sheetId="15" r:id="rId15"/>
    <sheet name="A14a Product Codes" sheetId="16" r:id="rId16"/>
  </sheets>
  <externalReferences>
    <externalReference r:id="rId19"/>
  </externalReferences>
  <definedNames>
    <definedName name="_xlnm._FilterDatabase" localSheetId="5" hidden="1">'A1b PEFC FM SE checklist'!$A$21:$W$38</definedName>
    <definedName name="_xlnm._FilterDatabase" localSheetId="11" hidden="1">'A7 FMUs'!$A$2:$K$2</definedName>
    <definedName name="_Toc442099225" localSheetId="6">'A1c PEFC entrepren SE checklist'!$C$30</definedName>
    <definedName name="_xlfn.AGGREGATE" hidden="1">#NAME?</definedName>
    <definedName name="contlistForestZones">#REF!</definedName>
    <definedName name="_xlnm.Print_Area" localSheetId="2">'2 Findings'!$A$2:$L$7</definedName>
    <definedName name="_xlnm.Print_Area" localSheetId="3">'3 RA Cert process'!$A$1:$D$114</definedName>
    <definedName name="_xlnm.Print_Area" localSheetId="4">'5 RA Org Structure+Management'!$A$1:$D$31</definedName>
    <definedName name="_xlnm.Print_Area" localSheetId="14">'A12a Product schedule'!$A$1:$D$31</definedName>
    <definedName name="_xlnm.Print_Area" localSheetId="5">'A1b PEFC FM SE checklist'!#REF!</definedName>
    <definedName name="_xlnm.Print_Area" localSheetId="0">'Cover'!$A$1:$F$32,'Cover'!$G:$G</definedName>
    <definedName name="Process">"process, label, store"</definedName>
  </definedNames>
  <calcPr fullCalcOnLoad="1"/>
</workbook>
</file>

<file path=xl/comments12.xml><?xml version="1.0" encoding="utf-8"?>
<comments xmlns="http://schemas.openxmlformats.org/spreadsheetml/2006/main">
  <authors>
    <author>Meriel Robson</author>
    <author>Emily Blackwell</author>
  </authors>
  <commentList>
    <comment ref="E10" authorId="0">
      <text>
        <r>
          <rPr>
            <b/>
            <sz val="9"/>
            <rFont val="Tahoma"/>
            <family val="2"/>
          </rPr>
          <t>date member left group (where applicable). Please also grey out member line.</t>
        </r>
        <r>
          <rPr>
            <sz val="9"/>
            <rFont val="Tahoma"/>
            <family val="2"/>
          </rPr>
          <t xml:space="preserve">
</t>
        </r>
      </text>
    </comment>
    <comment ref="S10" authorId="1">
      <text>
        <r>
          <rPr>
            <b/>
            <sz val="9"/>
            <rFont val="Tahoma"/>
            <family val="2"/>
          </rPr>
          <t>Private, State or Community</t>
        </r>
        <r>
          <rPr>
            <sz val="9"/>
            <rFont val="Tahoma"/>
            <family val="2"/>
          </rPr>
          <t xml:space="preserve">
</t>
        </r>
      </text>
    </comment>
    <comment ref="U10" authorId="0">
      <text>
        <r>
          <rPr>
            <b/>
            <sz val="9"/>
            <rFont val="Tahoma"/>
            <family val="2"/>
          </rPr>
          <t>guidance list types, eg. HCV1 &amp; HCV2
as per definition on page A10</t>
        </r>
        <r>
          <rPr>
            <sz val="9"/>
            <rFont val="Tahoma"/>
            <family val="2"/>
          </rPr>
          <t xml:space="preserve">
</t>
        </r>
      </text>
    </comment>
  </commentList>
</comments>
</file>

<file path=xl/comments14.xml><?xml version="1.0" encoding="utf-8"?>
<comments xmlns="http://schemas.openxmlformats.org/spreadsheetml/2006/main">
  <authors>
    <author>Gus Hellier</author>
    <author>Alison Pilling</author>
  </authors>
  <commentList>
    <comment ref="A11" authorId="0">
      <text>
        <r>
          <rPr>
            <b/>
            <sz val="8"/>
            <rFont val="Tahoma"/>
            <family val="2"/>
          </rPr>
          <t>MA/S1/S2/S3/S4/RA</t>
        </r>
      </text>
    </comment>
    <comment ref="B35" authorId="1">
      <text>
        <r>
          <rPr>
            <b/>
            <sz val="9"/>
            <rFont val="Tahoma"/>
            <family val="2"/>
          </rPr>
          <t>Alison Pilling:</t>
        </r>
        <r>
          <rPr>
            <sz val="9"/>
            <rFont val="Tahoma"/>
            <family val="2"/>
          </rPr>
          <t xml:space="preserve">
Add appropriate Approver's Name here</t>
        </r>
      </text>
    </comment>
  </commentList>
</comments>
</file>

<file path=xl/comments15.xml><?xml version="1.0" encoding="utf-8"?>
<comments xmlns="http://schemas.openxmlformats.org/spreadsheetml/2006/main">
  <authors>
    <author> SA</author>
    <author>Soil Association</author>
  </authors>
  <commentList>
    <comment ref="A15" authorId="0">
      <text>
        <r>
          <t/>
        </r>
      </text>
    </comment>
    <comment ref="B15" authorId="0">
      <text>
        <r>
          <rPr>
            <b/>
            <sz val="8"/>
            <rFont val="Tahoma"/>
            <family val="2"/>
          </rPr>
          <t xml:space="preserve">SA: </t>
        </r>
        <r>
          <rPr>
            <sz val="8"/>
            <rFont val="Tahoma"/>
            <family val="2"/>
          </rPr>
          <t>See Tab A14 for Product Type categories</t>
        </r>
      </text>
    </comment>
    <comment ref="C15" authorId="1">
      <text>
        <r>
          <rPr>
            <b/>
            <sz val="8"/>
            <rFont val="Tahoma"/>
            <family val="2"/>
          </rPr>
          <t xml:space="preserve">SA: </t>
        </r>
        <r>
          <rPr>
            <sz val="8"/>
            <rFont val="Tahoma"/>
            <family val="2"/>
          </rPr>
          <t>See Tab A14 for Product Codes</t>
        </r>
      </text>
    </comment>
    <comment ref="D15" authorId="1">
      <text>
        <r>
          <rPr>
            <b/>
            <sz val="8"/>
            <rFont val="Tahoma"/>
            <family val="2"/>
          </rPr>
          <t xml:space="preserve">SA: </t>
        </r>
        <r>
          <rPr>
            <sz val="8"/>
            <rFont val="Tahoma"/>
            <family val="2"/>
          </rPr>
          <t>Use full species name. See Tab A3</t>
        </r>
      </text>
    </comment>
  </commentList>
</comments>
</file>

<file path=xl/comments3.xml><?xml version="1.0" encoding="utf-8"?>
<comments xmlns="http://schemas.openxmlformats.org/spreadsheetml/2006/main">
  <authors>
    <author>Alison Pilling</author>
  </authors>
  <commentList>
    <comment ref="B5" authorId="0">
      <text>
        <r>
          <rPr>
            <b/>
            <sz val="9"/>
            <rFont val="Tahoma"/>
            <family val="2"/>
          </rPr>
          <t>Alison Pilling:</t>
        </r>
        <r>
          <rPr>
            <sz val="9"/>
            <rFont val="Tahoma"/>
            <family val="2"/>
          </rPr>
          <t xml:space="preserve">
drop down data in rows 1-3 column J.</t>
        </r>
      </text>
    </comment>
    <comment ref="K5" authorId="0">
      <text>
        <r>
          <rPr>
            <b/>
            <sz val="9"/>
            <rFont val="Tahoma"/>
            <family val="2"/>
          </rPr>
          <t>Alison Pilling:</t>
        </r>
        <r>
          <rPr>
            <sz val="9"/>
            <rFont val="Tahoma"/>
            <family val="2"/>
          </rPr>
          <t xml:space="preserve">
Use Open or Closed</t>
        </r>
      </text>
    </comment>
  </commentList>
</comments>
</file>

<file path=xl/comments4.xml><?xml version="1.0" encoding="utf-8"?>
<comments xmlns="http://schemas.openxmlformats.org/spreadsheetml/2006/main">
  <authors>
    <author>Rob Shaw</author>
    <author>Gus Hellier</author>
    <author>Meriel Robson</author>
    <author>KAKI - Karina S. Kitn?s</author>
  </authors>
  <commentList>
    <comment ref="B3" authorId="0">
      <text>
        <r>
          <rPr>
            <b/>
            <sz val="9"/>
            <rFont val="Tahoma"/>
            <family val="2"/>
          </rPr>
          <t>Rob Shaw:</t>
        </r>
        <r>
          <rPr>
            <sz val="9"/>
            <rFont val="Tahoma"/>
            <family val="2"/>
          </rPr>
          <t xml:space="preserve">
See Note in Basic Info about adding PEFC FM in UK to existing FSC Certificates.
</t>
        </r>
      </text>
    </comment>
    <comment ref="B5" authorId="0">
      <text>
        <r>
          <rPr>
            <b/>
            <sz val="9"/>
            <rFont val="Tahoma"/>
            <family val="2"/>
          </rPr>
          <t>Rob Shaw:</t>
        </r>
        <r>
          <rPr>
            <sz val="9"/>
            <rFont val="Tahoma"/>
            <family val="2"/>
          </rPr>
          <t xml:space="preserve">
See Note in Basic Info about adding PEFC FM in UK to existing FSC Certificates.</t>
        </r>
      </text>
    </comment>
    <comment ref="B32" authorId="1">
      <text>
        <r>
          <rPr>
            <sz val="8"/>
            <rFont val="Tahoma"/>
            <family val="2"/>
          </rPr>
          <t>Name, 3 line description of key qualifications and experience</t>
        </r>
      </text>
    </comment>
    <comment ref="D33" authorId="1">
      <text>
        <r>
          <rPr>
            <sz val="8"/>
            <rFont val="Tahoma"/>
            <family val="2"/>
          </rPr>
          <t>Name, 3 line description of key qualifications and experience</t>
        </r>
      </text>
    </comment>
    <comment ref="B39" authorId="2">
      <text>
        <r>
          <rPr>
            <b/>
            <sz val="9"/>
            <rFont val="Tahoma"/>
            <family val="2"/>
          </rPr>
          <t>Not required for PEFC in Latvia, Sweden, Denmark, or Norway</t>
        </r>
        <r>
          <rPr>
            <sz val="9"/>
            <rFont val="Tahoma"/>
            <family val="2"/>
          </rPr>
          <t xml:space="preserve">
</t>
        </r>
      </text>
    </comment>
    <comment ref="B48" authorId="1">
      <text>
        <r>
          <rPr>
            <sz val="8"/>
            <rFont val="Tahoma"/>
            <family val="2"/>
          </rPr>
          <t>include name of site visited, items seen and issues discussed</t>
        </r>
      </text>
    </comment>
    <comment ref="D48" authorId="1">
      <text>
        <r>
          <rPr>
            <sz val="8"/>
            <rFont val="Tahoma"/>
            <family val="2"/>
          </rPr>
          <t>include name of site visited, items seen and issues discussed</t>
        </r>
      </text>
    </comment>
    <comment ref="B84" authorId="1">
      <text>
        <r>
          <rPr>
            <sz val="8"/>
            <rFont val="Tahoma"/>
            <family val="2"/>
          </rPr>
          <t xml:space="preserve">Edit this section to name standard used, version of standard (e.g. draft number), date standard finalised. </t>
        </r>
      </text>
    </comment>
    <comment ref="D84" authorId="1">
      <text>
        <r>
          <rPr>
            <sz val="8"/>
            <rFont val="Tahoma"/>
            <family val="2"/>
          </rPr>
          <t xml:space="preserve">Edit this section to name standard used, version of standard (e.g. draft number), date standard finalised. </t>
        </r>
      </text>
    </comment>
    <comment ref="B86" authorId="1">
      <text>
        <r>
          <rPr>
            <sz val="8"/>
            <rFont val="Tahoma"/>
            <family val="2"/>
          </rPr>
          <t>Describe process of adaptation</t>
        </r>
      </text>
    </comment>
    <comment ref="D86" authorId="1">
      <text>
        <r>
          <rPr>
            <sz val="8"/>
            <rFont val="Tahoma"/>
            <family val="2"/>
          </rPr>
          <t>Describe process of adaptation</t>
        </r>
      </text>
    </comment>
    <comment ref="B97" authorId="3">
      <text>
        <r>
          <rPr>
            <b/>
            <sz val="9"/>
            <rFont val="Tahoma"/>
            <family val="2"/>
          </rPr>
          <t>Specific PEFC requirement for Norway and Sweden</t>
        </r>
        <r>
          <rPr>
            <sz val="9"/>
            <rFont val="Tahoma"/>
            <family val="2"/>
          </rPr>
          <t xml:space="preserve">
</t>
        </r>
      </text>
    </comment>
    <comment ref="D97" authorId="3">
      <text>
        <r>
          <rPr>
            <b/>
            <sz val="9"/>
            <rFont val="Tahoma"/>
            <family val="2"/>
          </rPr>
          <t>Specific PEFC requirement for Norway and Sweden</t>
        </r>
        <r>
          <rPr>
            <sz val="9"/>
            <rFont val="Tahoma"/>
            <family val="2"/>
          </rPr>
          <t xml:space="preserve">
</t>
        </r>
      </text>
    </comment>
  </commentList>
</comments>
</file>

<file path=xl/sharedStrings.xml><?xml version="1.0" encoding="utf-8"?>
<sst xmlns="http://schemas.openxmlformats.org/spreadsheetml/2006/main" count="3917" uniqueCount="3162">
  <si>
    <t>Region/Country:</t>
  </si>
  <si>
    <t>Summary of changes since the previous audit:</t>
  </si>
  <si>
    <t>A1</t>
  </si>
  <si>
    <t>S1</t>
  </si>
  <si>
    <t>S2</t>
  </si>
  <si>
    <t>S3</t>
  </si>
  <si>
    <t>S4</t>
  </si>
  <si>
    <t>A2</t>
  </si>
  <si>
    <t>A3</t>
  </si>
  <si>
    <t>Requirement</t>
  </si>
  <si>
    <t>Size class</t>
  </si>
  <si>
    <t>Met?</t>
  </si>
  <si>
    <t>CAR?</t>
  </si>
  <si>
    <t>MA/RA</t>
  </si>
  <si>
    <t>A</t>
  </si>
  <si>
    <t>No.</t>
  </si>
  <si>
    <t>Int.</t>
  </si>
  <si>
    <t>Doc</t>
  </si>
  <si>
    <t>Field</t>
  </si>
  <si>
    <t>Verifiers/evidence</t>
  </si>
  <si>
    <t>Translation to national language</t>
  </si>
  <si>
    <t>Criteria and Indicators</t>
  </si>
  <si>
    <t>Annex 1b PEFC FOREST MANAGEMENT STANDARD</t>
  </si>
  <si>
    <t>NB - this checklist should be used in conjunction with the verifiers and guidance in the national PEFC Standard</t>
  </si>
  <si>
    <t>Adopted Standard version:</t>
  </si>
  <si>
    <t xml:space="preserve">All on-product trademark designs seen during audit meet PEFC Trademark requirements 
</t>
  </si>
  <si>
    <t xml:space="preserve">Møder alle on-product varemærke designs PEFC varemærkekrav? 
</t>
  </si>
  <si>
    <t xml:space="preserve">All promotional trademark designs seen during audit meet PEFC Trademark requirements.
</t>
  </si>
  <si>
    <t>Møder promotionel brug af varemærker PEFC varemærkekrav?</t>
  </si>
  <si>
    <t>Does the Certificate Holder have a PEFC trademark license agreement with the National PEFC body and hereinunder a written procedure for use of the PEFC logo?</t>
  </si>
  <si>
    <t>Har Certifikatholder en PEFC logolicensaftale med nationale PEFC kontor og herunder en skriftlig procedure for brug af PEFC logoet?</t>
  </si>
  <si>
    <t>PEFC TRADEMARK REQUIREMENTS 
PEFC International Standard PEFC ST 2001:2020</t>
  </si>
  <si>
    <t>3.1</t>
  </si>
  <si>
    <t>3.2</t>
  </si>
  <si>
    <t>3.3</t>
  </si>
  <si>
    <t>3.3.1</t>
  </si>
  <si>
    <t>4.1</t>
  </si>
  <si>
    <t>4.2</t>
  </si>
  <si>
    <t>4.2.1</t>
  </si>
  <si>
    <t>5.1</t>
  </si>
  <si>
    <t>5.2</t>
  </si>
  <si>
    <t>Hide</t>
  </si>
  <si>
    <t>Indicative Audit Programme for Certfication Cycle</t>
  </si>
  <si>
    <t>NOTE - This Programme will be subject to change. This programme will be updated at each audit.
Some Indicators will be audited more than once, due to CARs, presence of High Conservation Factors (High Nature Values), etc</t>
  </si>
  <si>
    <t>●</t>
  </si>
  <si>
    <t>The Swedish PEFC Forest Standard PEFC SWE 002:4 2017-2022</t>
  </si>
  <si>
    <t>Svensk PEFC Skogsstandard PEFC SWE 002:4 2017-2022</t>
  </si>
  <si>
    <t>MA</t>
  </si>
  <si>
    <t>Forest Management Standard</t>
  </si>
  <si>
    <t>Skogsskötselstandard</t>
  </si>
  <si>
    <t xml:space="preserve">Social standard </t>
  </si>
  <si>
    <t>Social standard</t>
  </si>
  <si>
    <t>Miljöstandard</t>
  </si>
  <si>
    <t>App. 1: PEFC-adapted forest management plan</t>
  </si>
  <si>
    <t>PEFC-anpassad skogbruksplan</t>
  </si>
  <si>
    <t>Relevant criteria of PEFC SWE 001:4 and PEFC SWE 4:4</t>
  </si>
  <si>
    <t xml:space="preserve">Relevante kriterier i PEFC SWE  001:4 och PEFC SWE 4:4 </t>
  </si>
  <si>
    <t>7.3</t>
  </si>
  <si>
    <t>Laws and ordinances of special relevance to the PEFC certification system</t>
  </si>
  <si>
    <t>Lagar och förordningar av särskild betydelse för PEFC:s certifieringssystem</t>
  </si>
  <si>
    <t>Management system at direct certification</t>
  </si>
  <si>
    <t xml:space="preserve">Användningen av ledningssystem </t>
  </si>
  <si>
    <t>Direct certification of forestry</t>
  </si>
  <si>
    <t>Direktcertifiering av skogsbruk</t>
  </si>
  <si>
    <t>The Swedish PEFC Forest Standard PEFC SWE 002:4 2017-2022
Relevant criteria of PEFC SWE 001:4 and PEFC SWE 4:4</t>
  </si>
  <si>
    <t xml:space="preserve">Svensk PEFC Skogsstandard PEFC SWE 002:4 2017-2022
Relevante kriterier i PEFC SWE  001:4 och PEFC SWE 4:4 </t>
  </si>
  <si>
    <t>None</t>
  </si>
  <si>
    <t>Ingan</t>
  </si>
  <si>
    <t>Sweden</t>
  </si>
  <si>
    <t>Sverige</t>
  </si>
  <si>
    <t>Region/Land</t>
  </si>
  <si>
    <t>Adapted Standard date:</t>
  </si>
  <si>
    <t>31.05.2017</t>
  </si>
  <si>
    <t>Sammanfatning av ändringer sedan sista revision</t>
  </si>
  <si>
    <t>Ingen</t>
  </si>
  <si>
    <t>Godkänt standard version:</t>
  </si>
  <si>
    <t>Dato for godkänt Standard:</t>
  </si>
  <si>
    <t>PEFC VARUMÄRKEBRUK
PEFC International Standard PEFC ST 2001:2020</t>
  </si>
  <si>
    <t>RA</t>
  </si>
  <si>
    <t>Adapted Standard version:</t>
  </si>
  <si>
    <t>Godkänt Standard version:</t>
  </si>
  <si>
    <t xml:space="preserve">Sverige </t>
  </si>
  <si>
    <t>Datum för godkänt Standard:</t>
  </si>
  <si>
    <t>drafted by:</t>
  </si>
  <si>
    <t>KK</t>
  </si>
  <si>
    <t xml:space="preserve">Approved </t>
  </si>
  <si>
    <t>MR</t>
  </si>
  <si>
    <t>Reference</t>
  </si>
  <si>
    <t xml:space="preserve">
PEFC SWE 005 Instruction for Certification Bodies
PEFC SWE 004 Requirements for Group Certification</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</si>
  <si>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</si>
  <si>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</si>
  <si>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</si>
  <si>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</si>
  <si>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At audits of group certification (umbrella organizations), the audit shall also encompass the group-members. The number of controls of group-members shall, at the least, be equivalent to the square root of the number being subject to internal audit, according to instructions for internal audits specified in document PEFC SWE 004.</t>
  </si>
  <si>
    <t>Sampling should be random.</t>
  </si>
  <si>
    <t>Specific sites chosen will take into consideration the factors listed at the end of this page.</t>
  </si>
  <si>
    <t xml:space="preserve">STEP A </t>
  </si>
  <si>
    <t>Decide on group type (FMUs, WPOs or FCs), calculate no of group members and check if sub-divided into different categories</t>
  </si>
  <si>
    <t>STEP B</t>
  </si>
  <si>
    <t>Put in calculator below</t>
  </si>
  <si>
    <t>STEP C</t>
  </si>
  <si>
    <t>Decide which sites/members to visit</t>
  </si>
  <si>
    <t>Summary Table</t>
  </si>
  <si>
    <t>Group of Forest Owners (FMUs)</t>
  </si>
  <si>
    <t>No FMUs</t>
  </si>
  <si>
    <t>Total FMUs to sample</t>
  </si>
  <si>
    <t>Group of Wood procurement organisations (WPOs)</t>
  </si>
  <si>
    <t>No WPOs</t>
  </si>
  <si>
    <t>Total WPOs to sample</t>
  </si>
  <si>
    <t>Group of Forest Contractors (FCs)</t>
  </si>
  <si>
    <t>No FCs</t>
  </si>
  <si>
    <t>Total FCs to sample</t>
  </si>
  <si>
    <t>Group of Forest Owners/Wood procurement organisations</t>
  </si>
  <si>
    <t>Number of members</t>
  </si>
  <si>
    <t>no. FMUs</t>
  </si>
  <si>
    <t>Surv</t>
  </si>
  <si>
    <t>Category A:</t>
  </si>
  <si>
    <t>Up to 100 group members (square root of sampling 20%*n)</t>
  </si>
  <si>
    <t>Up to 500 group members (square root of sampling 7%*n)</t>
  </si>
  <si>
    <t>Up to 1000 group members (square root of sampling 5%*n)</t>
  </si>
  <si>
    <t>Up to 5000 group members (square root of samling 2%*n)</t>
  </si>
  <si>
    <t>Up to 10000 group members (samling square root(square root(n))</t>
  </si>
  <si>
    <t>Category B:</t>
  </si>
  <si>
    <t>Category C:</t>
  </si>
  <si>
    <t>The Umbrella organisation (Central office or group manager) must always be included in each element of the audit cycle (initial audit, surveillance and re-certification). If the umbrella organization affiliates different categories, each category shall be subject to control according to the above.</t>
  </si>
  <si>
    <t>The random sample shall be weighed against area, based on the size of forest holdings of affiliated forest owners, and chosen so that necessary significance of the result is obtained, with regard to prevailing conditions.</t>
  </si>
  <si>
    <t>Group of Wood procurement organisations</t>
  </si>
  <si>
    <t>Up to n group members (square root of sampling 20%*n)</t>
  </si>
  <si>
    <t>The random sample shall be risk based and elaborated so that evaluation of the effectiveness of the system can be made. At the internal audits, the control shall be designed so that all affiliated wood procurement organizations have been revised at least once during the period of validity of the certificate issued to the umbrella organization, i.e. 20% per year. The external sampling is then the square root of the 20% of the number of organisations.</t>
  </si>
  <si>
    <t>Group of Forest Contractors</t>
  </si>
  <si>
    <t>Up to n group members (square root of sampling 10%*n)</t>
  </si>
  <si>
    <t>The random sample shall be risk based and elaborated so that evaluation of the effectiveness of the system can be made. When the control is undertaken by means of random sampling, the total population shall be made up of all of the certified forestry contractors. In the event affiliated forestry contractors belong to different categories (felling-, silvicultural-, forest management planning contractors), random sampling shall be made by each category. For the internal audits, at least 10 percent of the certified contractor companies in each category shall be audited on an annual basis. The external sampling is then the square root of the 10% of the number of contractor companies.</t>
  </si>
  <si>
    <t>Sampling methodology for Sweden: PEFC</t>
  </si>
  <si>
    <t>1.2.1</t>
  </si>
  <si>
    <t>1.2.2</t>
  </si>
  <si>
    <t>3.1.1</t>
  </si>
  <si>
    <t>3.2.1</t>
  </si>
  <si>
    <t>3.3.2</t>
  </si>
  <si>
    <t>3.4</t>
  </si>
  <si>
    <t>3.6</t>
  </si>
  <si>
    <t>3.6.1</t>
  </si>
  <si>
    <t>3.6.2</t>
  </si>
  <si>
    <t>4.2.2</t>
  </si>
  <si>
    <t>4.3.1</t>
  </si>
  <si>
    <t>4.3.2</t>
  </si>
  <si>
    <t>4.3.5</t>
  </si>
  <si>
    <t>4.3.6</t>
  </si>
  <si>
    <t>4.4.1</t>
  </si>
  <si>
    <t>4.4.2</t>
  </si>
  <si>
    <t>4.5.2</t>
  </si>
  <si>
    <t>4.6.1</t>
  </si>
  <si>
    <t>5.1.1</t>
  </si>
  <si>
    <t>5.1.2</t>
  </si>
  <si>
    <t>5.1.3</t>
  </si>
  <si>
    <t>5.2.1</t>
  </si>
  <si>
    <t>7.3.1</t>
  </si>
  <si>
    <t>N/A</t>
  </si>
  <si>
    <t>NB - this checklist shall be used in conjunction with the guidance in the Swedish PEFC Standard</t>
  </si>
  <si>
    <t>NB. Denna checklista skall användas tillsammans med vejledningen i den svenska PEFC skogstandarden</t>
  </si>
  <si>
    <t>3.a</t>
  </si>
  <si>
    <t>3.a.1</t>
  </si>
  <si>
    <r>
      <t xml:space="preserve">Forestry shall be practiced in a way that complies with applicable legislation and industry practice. Forestry shall be sustainable. 
</t>
    </r>
    <r>
      <rPr>
        <i/>
        <sz val="10"/>
        <color indexed="8"/>
        <rFont val="Calibri"/>
        <family val="2"/>
      </rPr>
      <t xml:space="preserve">Sustainable forest management refers to long-term management with the aim of preserving or enhancing the values of the forest holding in the form of forestry production, nature conservation values, and social values. </t>
    </r>
  </si>
  <si>
    <r>
      <t xml:space="preserve">Skogsbruket ska bedrivas så att gällande lagar och branschpraxis följs. Skogsbruket ska vara uthålligt.
</t>
    </r>
    <r>
      <rPr>
        <i/>
        <sz val="10"/>
        <rFont val="Calibri"/>
        <family val="2"/>
      </rPr>
      <t xml:space="preserve">Med uthålligt skogsbruk avses ett långsiktigt brukande med syfte att bevara eller förstärka fastighetens tillgångar i form av skogsproduktion, naturvärden och sociala värden. </t>
    </r>
  </si>
  <si>
    <t>3.a.2</t>
  </si>
  <si>
    <t xml:space="preserve">Forestry shall be based on scientifically tested and site-adapted methods and principles. </t>
  </si>
  <si>
    <t xml:space="preserve">Skogsbruket ska baseras på vetenskapligt beprövade, ståndortsanpassade metoder och principer. </t>
  </si>
  <si>
    <t>3.a.3</t>
  </si>
  <si>
    <t>(not included in the English version of the std)</t>
  </si>
  <si>
    <t>Skogsbruket ska ha ett marknadsperspektiv och använda tillgänglig marknadsinformation och studier (t.ex SLU:s hemsida http://www.slu.se/institutioner/skogens-produkter/).</t>
  </si>
  <si>
    <t>3.a.4</t>
  </si>
  <si>
    <t xml:space="preserve">Forest management comprises the cycle of inventory and planning, implementation, monitoring and evaluation, and shall include an appropriate assessment of the social, environmental, and economic impacts of both planned and completed forest management operations. In addition to own results, data and results from the National Forest Inventory and from The Forest Agency’s monitoring of environmental consideration may be used.  </t>
  </si>
  <si>
    <t>Skogsförvaltning ska omfatta cykeln inventering, planering, genomförande, övervakning och uppföljning och ska inbegripa lämplig utvärdering av såväl planerade som genomförda skogsbruksåtgärders sociala, miljömässiga och ekonomiska inverkan. Utöver egna resultat kan data och resultat från exv. Riksskogstaxeringen och från Skogsstyrelsens hänsynsuppföljning användas.</t>
  </si>
  <si>
    <t>3.a.5</t>
  </si>
  <si>
    <t xml:space="preserve">Forest management shall prevent undesired forest fires and unlawful activities like illegal logging and illegal land-use. </t>
  </si>
  <si>
    <t>Skogsförvaltningen ska förebygga oönskade bränder och otillåten verksamhet som illegal avverkning och illegal markanvändning.</t>
  </si>
  <si>
    <t>Forest management plan</t>
  </si>
  <si>
    <t>Skogsbruksplan</t>
  </si>
  <si>
    <t>3.1.0</t>
  </si>
  <si>
    <t>The Swedish PEFC-system is based on forest owners having a forest management plan adapted to certification. The forest management plan is a basis for planning the management of the forest holding (see appendix 1 beneath).</t>
  </si>
  <si>
    <t>Det svenska PEFC-systemet bygger på att skogsägaren har en certifieringsanpassad skogsbruksplan. Skogsbruksplanen är ett planeringsunderlag för skogsfastighetens skötsel (se bilaga 1 nedan)</t>
  </si>
  <si>
    <t>Forest holdings of 20 ha productive forest land or more must have a forest management plan adapted to certification in accordance with Appendix 1. An evaluated and described method for assessment of conservation values shall form the basis for the forestry objectives.</t>
  </si>
  <si>
    <t>För markinnehav om 20 ha produktiv skogsmark eller mer ska en certifieringsanpassad skogsbruksplan i enlighet med Bilaga 1 finnas. En utvärderad och beskriven metod för naturvärdesbedömning ska ligga till grund för målklasserna.</t>
  </si>
  <si>
    <t>3.1.2</t>
  </si>
  <si>
    <t>Forest holdings with less than 20 ha productive forest land must have an overview map showing the location of voluntary set-asides as well as key-habitats, sites with conservation values, and ancient/cultural remains that are registered by concerned authority.</t>
  </si>
  <si>
    <t>För markinnehav mindre än 20 ha produktiv skogsmark ska en kartöversikt som redovisar frivilliga avsättningar, nyckelbiotoper, objekt med naturvärden och forn-/kulturlämningar registrerade av berörd myndighet finnas.</t>
  </si>
  <si>
    <t>Productive capacity of the forest land</t>
  </si>
  <si>
    <t>Skogsmarkens produktionsförmåga</t>
  </si>
  <si>
    <t>3.2.0</t>
  </si>
  <si>
    <t>An important component in a sustainable forestry is the long-term productive capacity of the forest land, which shall be made use of and managed at forestry operations. Cleaning of ditches and fertilization are examples of measures to enhance production that may be of importance on land which is suitable for this.</t>
  </si>
  <si>
    <t>En viktig komponent i ett uthålligt skogsbruk är skogsmarkens långsiktiga produktionsförmåga som ska tas tillvara och förvaltas vid skogsbruksåtgärder. Dikesrensning och gödsling är exempel på produktionshöjande åtgärder som kan vara av vikt på lämpliga marker.</t>
  </si>
  <si>
    <t>In order to prevent soil compaction and to ensure the productive capacity of the forest land, soil conservation measures shall be undertaken when needed. Examples of such measures are reinforcement of tracks with logging debris and use of soil relievers. Alternatively, felling and timber extraction are undertaken when the ground is frozen.</t>
  </si>
  <si>
    <t>För att förebygga markkompaktering och säkerställa skogsmarkens produktionsförmåga ska markvårdande åtgärder vidtas vid behov. Exempel på sådana åtgärder är risning av körstråk och användning av markskonare. Alternativt utförs avverkning och terrängtransporter på frusen mark.</t>
  </si>
  <si>
    <t>3.2.2</t>
  </si>
  <si>
    <t>Sustainable annual allowable cut shall be documented in the forest management plan.</t>
  </si>
  <si>
    <t>Årlig uthållig avverkningsnivå ska dokumenteras i skogsbruksplanen.</t>
  </si>
  <si>
    <t>Regeneration</t>
  </si>
  <si>
    <t>Föryngring</t>
  </si>
  <si>
    <t>3.3.0</t>
  </si>
  <si>
    <t>In order to establish suitable conditions for an economically viable timber production, reliable regeneration methods shall be used.</t>
  </si>
  <si>
    <t>För att skapa förutsättningar för en lönsam skogsproduktion ska tillförlitliga föryngringsmetoder användas.</t>
  </si>
  <si>
    <t>Plants and seed material shall be adequate for the site in question and have a documented origin.</t>
  </si>
  <si>
    <t>Plant‐ och frömaterial ska vara lämpliga för ståndorten och ha dokumenterad härkomst.</t>
  </si>
  <si>
    <t xml:space="preserve">Regeneration measures shall have been undertaken within three years from the time of final felling. Control of regeneration shall be undertaken three years after planting at the latest, and five years at the latest after seeding or natural regeneration. </t>
  </si>
  <si>
    <t>Föryngringsåtgärd ska vara genomförd inom tre år efter föryngringsavverkning. Återväxtkontroll ska utföras senast tre år efter plantering och senast fem år efter sådd eller självföryngring.</t>
  </si>
  <si>
    <t>3.3.3</t>
  </si>
  <si>
    <t xml:space="preserve">Soil scarification shall be site-adapted. </t>
  </si>
  <si>
    <t>Markberedning ska vara ståndortsanpassad.</t>
  </si>
  <si>
    <t>3.3.4</t>
  </si>
  <si>
    <t>Reproductive material with extraneous genes (genetically modified reproductive material, GMO) may not be used.</t>
  </si>
  <si>
    <t>Föryngringsmaterial med artfrämmande arvsanlag (genmodifierat föryngringsmaterial, GMO) får inte användas.</t>
  </si>
  <si>
    <t>Silvicultural measures</t>
  </si>
  <si>
    <t>Skogsvårdsåtgärder</t>
  </si>
  <si>
    <t>3.4.1</t>
  </si>
  <si>
    <t>Pre-commercial and thinning forests (R1, R2, G1 and G2) shall preferably be managed in accordance with forest management plan or equivalent management plans/estimations of potential cuts. Measures should be undertaken +/- 5 years from proposed point in time. Any deviation from forest – or management plan shall be motivated.</t>
  </si>
  <si>
    <t>Röjnings- och gallringsskogar (R1, R2, G1 och G2) ska företrädesvis skötas i enlighet med skogsbruksplan eller motsvarande skötselplaner/avverkningsberäkningar. Åtgärder bör genomföras +/- 5 år från föreslagen tidpunkt. Avsteg från skogsbruks- eller skötselplan ska motiveras.</t>
  </si>
  <si>
    <t>3.5</t>
  </si>
  <si>
    <t>Other forest management methods</t>
  </si>
  <si>
    <t>Andra skötselmetoder</t>
  </si>
  <si>
    <t>3.5.1</t>
  </si>
  <si>
    <t xml:space="preserve">Other forest management methods, for example different forms of continuous forestry, may be applied provided that the methods in question are site-adapted and documented in the forest management plan. If non-proven methods are used, these shall be evaluated in order to ensure long-term sustainable production. </t>
  </si>
  <si>
    <t>Andra skötselmetoder, exempelvis olika former av kontinuitetsskogsbruk, kan tillämpas under förutsättning att metoderna är ståndortsanpassade och dokumenterade i skogsbruksplanen. Vid användande av ej beprövade metoder ska dessa utvärderas för att säkerställa långsiktigt uthållig produktion.</t>
  </si>
  <si>
    <t>Forest Fuel</t>
  </si>
  <si>
    <t xml:space="preserve">Skogsbränsle 
</t>
  </si>
  <si>
    <t>3.6.0</t>
  </si>
  <si>
    <t xml:space="preserve">Extraction of timber and forest fuel is a natural part of an active forestry and shall be carried out in a manner ensuring that the long-term productivity of the forest land is preserved. </t>
  </si>
  <si>
    <t>Uttag av virke och skogsbränslesortiment är en naturlig del av ett aktivt skogsbruk och ska utföras på ett hänsynsfullt sätt så att markens långsiktiga produktionsförmåga bevaras.</t>
  </si>
  <si>
    <t>Extraction of forest fuel shall only be undertaken on land which is suitable for this, and where there is no risk of damage to the soil.</t>
  </si>
  <si>
    <t>Uttag av skogsbränsle ska endast göras på lämpliga marker och då risk för markskador inte föreligger.</t>
  </si>
  <si>
    <t>In connection to extraction of forest fuel, the land owner shall obtain information, for example via research findings or the Forest Agency, on the need and benefits of ash restoration to the site or other part of the forest holding. The need and benefits may refer to the land’s productive capacity or to water quality. If needed, and where practical and economic prerequisites for ash restoration prevail, ash shall be restored to suitable land within the forest holding. Fertilization may also be an appropriate measure to maintain productive capacity of the land.</t>
  </si>
  <si>
    <t>I samband med uttag av skogsbränsle ska markägaren t.ex. via forskningsresultat eller Skogsstyrelsen informera sig om behov av och nytta med askåterföring i beståndet eller annan del av fastigheten. Behovet och nyttan kan avse markens produktionsförmåga eller vattenkvaliteten. Då behov och praktiska och ekonomiska förutsättningar för askåterföring finns ska aska återföras på lämplig mark inom fastigheten. Även gödsling kan vara en lämplig åtgärd för att upprätthålla markens produktionsförmåga.</t>
  </si>
  <si>
    <t>3.7</t>
  </si>
  <si>
    <t xml:space="preserve">Pest control methods </t>
  </si>
  <si>
    <t>Bekämpningsmetoder</t>
  </si>
  <si>
    <t>3.7.0</t>
  </si>
  <si>
    <t>PEFC aim for a toxic-free forestry, and therefore, PEFC evaluates on annual basis if there are satisfactory non-toxic means of pest control at hand.</t>
  </si>
  <si>
    <t>PEFC:s målsättning är ett giftfritt skogsbruk och PEFC utvärderar därför årligen om giftfria medel för bekämpning av skadegörare är fullgoda alternativ.</t>
  </si>
  <si>
    <t>3.7.1</t>
  </si>
  <si>
    <t xml:space="preserve">Toxic products for pest control may only be used when other suitable methods are not at hand. Only those plant protection products that are approved by the Swedish Chemicals Agency may be used. 
o For example, the use of chlorinated hydrocarbons and pesticides classified as WHO Type 1A and 1B is prohibited.
</t>
  </si>
  <si>
    <t>Giftiga medel för bekämpning av skadegörare får endast användas när andra lämpliga metoder inte finns att tillgå. Endast medel godkända av Kemikalieinspektionen får användas.
o t.ex. är användning av klorerade kolväten och pesticider av WHO Typ 1A och 1B är förbjuden.</t>
  </si>
  <si>
    <t>3.7.2</t>
  </si>
  <si>
    <t>In the case chemicals are used, there shall be procedures in place ensuring that these are used in accordance with laws and ordinances as well as producer instructions. Staff shall be properly educated and equipped.</t>
  </si>
  <si>
    <t>Vid eventuell användning av kemikalier ska rutiner finnas som säkerställer att dessa används i enlighet med lagar och förordningar samt tillverkarens instruktioner. Personal ska ha erforderlig utbildning och utrustning.</t>
  </si>
  <si>
    <t>3.8</t>
  </si>
  <si>
    <t xml:space="preserve">Exotic tree species
</t>
  </si>
  <si>
    <t xml:space="preserve">Främmande trädslag
</t>
  </si>
  <si>
    <t>3.8.0</t>
  </si>
  <si>
    <t xml:space="preserve">As exotic tree species count species which do not naturally grow in Sweden. Some of these may have advantages such as higher growth, advantageous wood qualities, better adaptation to damage from game or a changing climate.  When exotic tree species are used, risks such as forest infestations, effects on biological diversity, and unplanned natural regeneration shall be taken into account. </t>
  </si>
  <si>
    <t>Med främmande trädarter avses de arter som inte har sitt naturliga utbredningsområde inom Sverige. En del av dessa kan ha fördelar såsom högre tillväxt, fördelaktiga virkesegenskaper, vara bättre anpassade mot skador av vilt eller föränderligt klimat. Vid användande av främmande trädarter ska risker som skogsskadeangrepp, effekter på biologisk mångfald och oönskad självspridning beaktas. Inhemska arter ska alltid övervägas.</t>
  </si>
  <si>
    <t>3.8.1</t>
  </si>
  <si>
    <t>Presence of exotic tree species shall be documented in the forest management plan.</t>
  </si>
  <si>
    <t>Förekomst av främmande trädarter ska dokumenteras i skogsbruksplanen.</t>
  </si>
  <si>
    <t>3.8.2</t>
  </si>
  <si>
    <t>Larger forest owners (holdings ≥ 5000 ha productive forest land) shall limit the use of exotic tree species so that the total area of stands dominated by exotic tree species does not exceed 20 % of the productive forest land area.</t>
  </si>
  <si>
    <t>Större skogsägare (skogsinnehav ≥ 5 000 ha produktiv skogsmark) ska begränsa användning av främmande trädarter så att den totala arealen bestånd som domineras av främmande trädarter högst uppgår till 20 % av den produktiva skogsmarksarealen.</t>
  </si>
  <si>
    <t>3.8.3</t>
  </si>
  <si>
    <t xml:space="preserve">Forest owners that have exotic tree species on their forest land shall limit and remove any propagation into existing formally protected and voluntarily set-aside forest land. </t>
  </si>
  <si>
    <t>Skogsägare som innehar främmande trädarter på skogsmarken ska begränsa och ta bort självspridning till befintliga formella och frivilliga avsättningar.</t>
  </si>
  <si>
    <t>3.8.4</t>
  </si>
  <si>
    <t>Larger forest owners shall have programs in place for the control of propagation into formally protected and voluntarily set-aside forest land. Larger forest owners shall also show consideration at stand- and landscape level when exotic tree species are used. This shall be clear from the forest management plan or equivalent.</t>
  </si>
  <si>
    <t>Större skogsägare ska ha kontrollprogram för självspridning till formella och frivilliga avsättningar. Större skogsägare ska också ta hänsyn på bestånds- och landskapsnivå vid användning av främmande trädarter. Detta ska framgå av skogsbruksplan eller motsvarande.</t>
  </si>
  <si>
    <t>3.8.5</t>
  </si>
  <si>
    <t>Larger forest owners, with land holdings situated within the area of reindeer husbandry (3§ The Reindeer Husbandry Act (1971:437)) shall not establish stands with exotic species on sites which are of special importance to reindeer herding, unless otherwise is agreed during consultation. Such sites shall be documented in connection to consultations or through the Sami communities land use accounts, reindeer management plans or national accounts on reindeer herding.</t>
  </si>
  <si>
    <t>Större skogsägare, med markinnehav inom renskötselområdet (3 § rennäringslagen (1971:437)) ska inte anlägga bestånd med främmande trädarter inom för rennäringen särskilt viktiga platser om inte annat överenskoms i samråd. Platserna ska dokumenteras vid samråden eller genom samebyarnas markanvändningsredovisningar, renbruksplaner eller riksintresseredovisningar för renskötsel.</t>
  </si>
  <si>
    <t>3.9</t>
  </si>
  <si>
    <t>Forest Health</t>
  </si>
  <si>
    <t>Skogshälsa</t>
  </si>
  <si>
    <t>3.9.1</t>
  </si>
  <si>
    <t>Variation in stand age and tree species shall be aimed at, at forest holding level.</t>
  </si>
  <si>
    <t>Variation i beståndsålder och trädslag ska eftersträvas på fastighetsnivå.</t>
  </si>
  <si>
    <t>3.9.2</t>
  </si>
  <si>
    <t xml:space="preserve">Risk-preventive measures and active forest protection shall be carried out in accordance with the forestry legislation.
</t>
  </si>
  <si>
    <t>Riskförebyggande åtgärder och aktivt skogsskyddsarbete ska utföras i enlighet med skogsvårdslagstiftningen.</t>
  </si>
  <si>
    <t>3.10</t>
  </si>
  <si>
    <t xml:space="preserve">Conversion of forest land  </t>
  </si>
  <si>
    <t>Omvandling av skogsmark</t>
  </si>
  <si>
    <t>3.10.0</t>
  </si>
  <si>
    <t>Conversion of forest land may affect nature values but may also entail great advantages to society.</t>
  </si>
  <si>
    <t>Omvandling av skogsmark kan påverka naturvärden men kan även vara förenad med stor samhällsnytta.</t>
  </si>
  <si>
    <t>3.10.1</t>
  </si>
  <si>
    <t>Conversion of forest land to other land use shall only be made to a limited extent and where such conversion is consistent with current legislation, and after all necessary permissions have been obtained and consultation carried out. Examples of this are when conversion aims at development of infrastructure related to forestry or society at large (such as roads, wind power etc.), research, improvement of recreational values, or preservation or development of cultural values or biological diversity. When forest land that has previously been under agriculture is again conversed to agricultural use, this is considered to meet the above described criteria.</t>
  </si>
  <si>
    <t>Omvandling av skogsmark till annan markanvändning ska bara ske i begränsad omfattning och när detta är förenligt med gällande lagstiftning samt efter att alla nödvändiga tillstånd har erhållits/samråd utförts. Exempel på detta är när omvandling syftar till att utveckla skogsbruks‐ och samhällsrelaterad infrastruktur (vägar, vindkraft m.m.), forskning, förbättra förutsättningar för friluftsliv, bevara eller utveckla kulturmiljövärden eller biologisk mångfald. När skogsmark som tidigare har varit jordbruksmark omvandlas till jordbruk igen, anses detta uppfylla kriterierna ovan.</t>
  </si>
  <si>
    <t>3.11</t>
  </si>
  <si>
    <t>Game</t>
  </si>
  <si>
    <t>Vilt</t>
  </si>
  <si>
    <t>3.11.0</t>
  </si>
  <si>
    <t xml:space="preserve">Forest owners shall aim for adaptation of the size of game populations so that the long-term objectives regarding forest management and nature conservation may be obtained. A close cooperation between the forestry sector and hunters is a prerequisite for obtaining the objective of vital game populations which is on balance with the fodder supply. </t>
  </si>
  <si>
    <t>Skogsägare ska verka för att viltstammarnas storlek anpassas så att de långsiktiga målen för skogsskötsel och naturvård uppnås. Ett nära samarbete mellan skogsbruk och jägare är en förutsättning för att uppnå målet om en livskraftig viltstam i balans med fodertillgången.</t>
  </si>
  <si>
    <t>3.11.1</t>
  </si>
  <si>
    <t xml:space="preserve">Forest owners shall work for a balance between the size of ungulate populations and the fodder supply in order to keep damage levels down.   </t>
  </si>
  <si>
    <t>Skogsägare ska verka för balans mellan klövviltpopulationens storlek och fodertillgången så att skadenivåerna hålls nere.</t>
  </si>
  <si>
    <t>3.11.2</t>
  </si>
  <si>
    <t>To judge whether the size of ungulate populations is well-balanced, objective and quality assured methods shall be used as a basis.
The size of ungulate populations may be considered well-balanced and on balance with fodder supply when:
o rowan, aspen, sallow, and oak have the possibility to grow into trees in those parts of the country where they naturally occur
o it is possible to regenerate the forest land with suitable tree species
o at least 7 out of 10 regenerated stems of pine are undamaged at 5 m height 
o the number of undamaged main stems of pine at 5 m dominant height is between 1200 and 1600 stems per hectare, depending on site class.</t>
  </si>
  <si>
    <r>
      <t xml:space="preserve">3.11.2 Som underlag för att bedöma om klövviltpopulationens storlek är väl avvägd ska objektiva, kvalitetssäkrade metoder användas. 
</t>
    </r>
    <r>
      <rPr>
        <i/>
        <sz val="10"/>
        <rFont val="Calibri"/>
        <family val="2"/>
      </rPr>
      <t xml:space="preserve">
Klövviltstammarnas storlek kan anses vara väl avvägd och i balans med fodertillgången när:
o rönn, asp, sälg och ek kan bli trädbildande i de delar av landet där de är naturligt förekommande,
o det är möjligt att föryngra skogsmarken med lämpligt trädslag,
o minst 7 av 10 föryngrade tallstammar är oskadade vid 5 m höjd,
o antal oskadade huvudstammar av tall vid 5 m övre höjd är mellan 1200 och 1600 stammar per hektar beroende på bonitet.'</t>
    </r>
  </si>
  <si>
    <t>3.12</t>
  </si>
  <si>
    <t xml:space="preserve">Consideration of reindeer husbandry
</t>
  </si>
  <si>
    <t>Hänsyn till rennäringen</t>
  </si>
  <si>
    <t>3.12.1</t>
  </si>
  <si>
    <t>Consultation within the year-round pasture land for reindeer husbandry shall be practiced in accordance with the forestry legislation.</t>
  </si>
  <si>
    <t>Samråd inom rennäringens åretruntmarker ska göras i enlighet med skogsvårdslagstiftningen.</t>
  </si>
  <si>
    <t>3.12.2</t>
  </si>
  <si>
    <t xml:space="preserve">In areas with verified or probable right of reindeer herding (in accordance with SOU 2006:14), the following consideration shall be shown, object by object:  
o On lichen type and lichen-rich vegetation type, soil scarification shall be carried out in such a way that forest regeneration is secured while soil impact is minimized.  
o In stands with important hanging lichens, site adapted final felling shall be practiced and lichen rich edge zones be preserved along water courses and mires, as well as groups of trees with lichens. 
o Forest fertilization shall not be carried out in stands of lichen type, if not otherwise agreed in connection to consultation in accordance with §20 and §31 of the Forestry Act.
o Prescribed burning shall not be carried out on land of the types lichen and lichen-rich and which are important from the point of view of reindeer herding, if not otherwise agreed in connection to consultation in accordance with §20 and §31 of the forestry act.
o Special consideration at felling shall be shown for reindeer migration tracks, sites for rounding up and sorting of reindeers, and sites used for grazing during reindeer migration, so that the function of these sites is not unnecessarily impaired.
</t>
  </si>
  <si>
    <t>I områden med bevisad eller sannolik renbetesrätt (i enlighet med SOU 2006:14) ska följande objektsvisa hänsyn tas till rennäringen:
o På lavtyp och lavrik markvegetationstyp ska skonsam markberedning utföras på ett sådant sätt att skogens återväxt tryggas samtidigt som markpåverkan blir så liten som möjligt.
o I bestånd med viktig hänglavsförekomst ska ståndortsanpassad slutavverkning utföras med sparande av hänglavsrika kantzoner längs vattendrag och myrar samt trädgrupper med hänglav.
o Skogsgödsling ska inte utföras i bestånd av lavtyp om inte annat överenskommits i samband med samråd enligt §20 och §31 SVL.
o Bränning ska inte utföras på marker av lav- eller lavrik typ och som är viktiga för rennäringen, om inte annat överenskommits i samband med samråd enligt §20 och §31 SVL.
o Särskild hänsyn vid avverkning ska tas till flyttleder, uppsamlingsområden och rastbeten så att deras funktion inte onödigtvis försämras.</t>
  </si>
  <si>
    <t>3.13</t>
  </si>
  <si>
    <t>Landscape ecology</t>
  </si>
  <si>
    <t>Landskapsekologi</t>
  </si>
  <si>
    <t>3.13.0</t>
  </si>
  <si>
    <t xml:space="preserve">All forest management planning should be made in a landscape-ecological context. This means that the landscape and natural runoff areas are considered at forestry operations, where also the need of restoring forest- and water environments is taken into consideration. </t>
  </si>
  <si>
    <t>All skoglig planering bör ingå i ett landskapsekologiskt sammanhang. Det innebär att landskapet och avrinningsområden beaktas vid skogliga åtgärder där även behov av att återskapa skogs- och vattenmiljöer beaktas.</t>
  </si>
  <si>
    <t>3.13.1</t>
  </si>
  <si>
    <t>Forest owners with more than 5 000 ha of continuous productive forest land shall plan from a landscape-ecological perspective, with respect to the consolidation of the forest holding and other local conditions.</t>
  </si>
  <si>
    <t>Skogsägare med mer än 5 000 ha sammanhängande produktiv skogsmark ska planera i ett landskapsekologiskt perspektiv, med hänsyn till arrondering och andra lokala förutsättningar.</t>
  </si>
  <si>
    <t>3.13.2</t>
  </si>
  <si>
    <t>Forest owners with less than 5 000 hectares of continuous productive forest land shall take into consideration regional action plans or the equivalent in connection to forest management planning. This means that adjustment of the forest management is made at the level of the forest holding so that the management contributes to nature values being preserved and when needed enhanced in the landscape at hand, e.g. regarding the amount of dead wood, area of older forest rich in deciduous trees, or area of forest with high nature values.</t>
  </si>
  <si>
    <t>Skogsägare med mindre än 5 000 hektar sammanhängande produktiv skogsmark ska beakta regionala aktionsplaner eller motsvarande i samband med skogsbruksplanläggning. Med detta avses att man på fastighetsnivå anpassar skogsbruket så att skötseln bidrar till att naturvärden bevaras och vid behov förstärks i det aktuella landskapet t.ex. med avseende på mängden död ved, areal äldre lövrik skog eller areal skog med höga naturvärden.</t>
  </si>
  <si>
    <t>3.4.0</t>
  </si>
  <si>
    <t>Pre-commercial thinning and thinning shall be undertaken in order to produce forests with high production- and nature values in accordance with established objectives.</t>
  </si>
  <si>
    <t>Röjning och gallring ska utföras så att vitala skogar med höga produktions‐ och naturvärden enligt fastställda mål skapas.</t>
  </si>
  <si>
    <t>3.5.0</t>
  </si>
  <si>
    <t>The clear felling system is the most common and most evaluated forest management method in Sweden. Other management methods are not researched to the same extent, but may be of interest as alternatives with regard to for example variation in the landscape, recreation, and nature conservation.</t>
  </si>
  <si>
    <t>Trakthyggesbruk är den vanligast förekommande och mest utvärderade skötselmetoden i Sverige. Andra skötselmetoder har inte samma forskningsunderlag men kan vara intressanta alternativ med avseende på t.ex. variation i landskapet, rekreation och naturvård.</t>
  </si>
  <si>
    <t>3.9.0</t>
  </si>
  <si>
    <t xml:space="preserve">Forest owners shall, by means of appropriate silvicultural methods, work for the creation of vital forests by preventing damages to forests caused by climatic factors such as frost, wind and snow. The risk of damages by pests such as fungi and insects shall be minimised through application of the provisions and general advice of the Forestry Act. </t>
  </si>
  <si>
    <t>Skogsägare ska genom lämpliga skogsskötselåtgärder verka för att skapa vitala skogar genom att förebygga skador på skogen orsakade av klimatfaktorer som frost, vind och snö. Risken för skador av skadegörare som svamp och insekter ska begränsas genom att tillämpa skogsvårdslagens föreskrifter och allmänna råd.</t>
  </si>
  <si>
    <t>4.a</t>
  </si>
  <si>
    <t xml:space="preserve">The Social standard lays down the objectives, fundamental guidelines, and requirements for terms of employment, working environment, organization of work, competence, relations to the reindeer husbandry sector, the right of public access, and rural development.
</t>
  </si>
  <si>
    <t>Social standard anger mål, principiella riktlinjer och krav för anställningsförhållanden, arbetsmiljö, arbetsorganisation, kompetens, relationer till rennäringen, allemansrätt och landsbygdsutveckling.</t>
  </si>
  <si>
    <t>4.a.1</t>
  </si>
  <si>
    <t xml:space="preserve">The business which are of importance to Swedish PEFC-certification shall be practiced so that current laws, Swedish collective agreements, and practice of the labour market are complied with. </t>
  </si>
  <si>
    <t>Den verksamhet som har betydelse för svensk PEFC-certifiering ska bedrivas så att gällande lagar, svenska kollektivavtal och praxis på arbetsmarknaden efterlevs.</t>
  </si>
  <si>
    <t>4.a.2</t>
  </si>
  <si>
    <t xml:space="preserve">Resources offset shall be adjusted to every individual company’s size and situation. </t>
  </si>
  <si>
    <t>De resurser som avsätts ska anpassas till varje enskilt företags storlek och situation.</t>
  </si>
  <si>
    <t>4.a.3</t>
  </si>
  <si>
    <t xml:space="preserve">those forest owners, wood procurement organizations, and contractors which are certified according the Swedish PEFC-standard strive for a forest-related community of values based on:
• Social and cultural consideration
• Good relations with the surrounding world and other stakeholders being active in the forest
• The possibility for each person to use the forest according to the right of public access
• The right of ownership and the possibility to own and manage forests under reasonable conditions
• Vital rural areas with vital local businesses
• A business which is regulated through contracts between parties with mutual respect and responsibility
• A safe and healthy working environment
• All actors having adequate qualifications for the work being made
</t>
  </si>
  <si>
    <t>De skogsägare, avverkningsorganisationer och entreprenörer som är certifierade enligt svensk PEFC-standard verkar för en skoglig värdegemenskap som baseras på:
• Social och kulturell hänsyn.
• Goda relationer med omvärlden och andra intressen som verkar i skogen.
• Allas möjlighet att nyttja skogen genom allemansrätten.
• Äganderätten och möjligheten att under rimliga villkor äga och bruka skog.
• Levande landsbygd med livskraftiga lokala företag.
• Att verksamheten regleras i avtal mellan parter med ömsesidig respekt och ansvarstagande.
• En säker och hälsosam arbetsmiljö.
• Att alla aktörer har rätt kompetens för det arbete som utförs.</t>
  </si>
  <si>
    <t>Consideration for social values, recreation and outdoor life</t>
  </si>
  <si>
    <t>Hänsyn till sociala värden, rekreation och friluftsliv</t>
  </si>
  <si>
    <t>4.1.0</t>
  </si>
  <si>
    <t xml:space="preserve">The social values of forests are all the good from the forest that humans benefit from; experience values, public health, jobs, and rural development. The concept also includes the economic and historical development of how forests have contributed to prosperity of the country’s wealth and how this has made an imprint on peoples view on the forests. The forest sector’s targets for good environmental consideration provide guidance for management of forests of significance to recreation and outdoor life. The targets have been elaborated by the Forest Agency, the forestry sector, and non-governmental organizations in collaboration. They concern especially designated areas such as recreational areas, recreational sites, forest tracks, and trails.
Swedish PEFC safeguards the right of public access. The right of public access gives individuals the possibility to visit the forest for recreation and outdoor life, provided that this does not cause any damage or inconvenience for the forest owner.  
</t>
  </si>
  <si>
    <t>Skogens sociala värden är all den nytta från skogen som människor får del av; upplevelsevärden, folkhälsa, arbetstillfällen och landsbygdsutveckling. I begreppet ryms också den ekonomiska och historiska utvecklingen av hur skogen bidragit till landets välstånd och hur det präglat människors syn på skogen. Skogssektorns målbilder för god miljöhänsyn ger vägledning vid skötsel av skog med betydelse för rekreation och friluftsliv. Målbilderna har gemensamt tagits fram av Skogsstyrelsen, skogsbruket och ideella organisationer. De berör särskilt utpekade områden som friluftsområden, uppehållsplatser, stigar och leder.
PEFC värnar om allemansrätten. Allemansrätten ger den enskilde fria möjligheter att besöka skogen för rekreation och friluftsliv, förutsatt att det inte innebär skada eller olägenhet för skogsägaren.</t>
  </si>
  <si>
    <t>4.1.1</t>
  </si>
  <si>
    <t>Areas on the forest holding which are of great significance to recreation and outdoor life shall be identified and documented. Identification and documentation shall be made prior to any forestry operation, at the latest.</t>
  </si>
  <si>
    <t>Områden på fastigheten som har stor betydelse för rekreation och friluftsliv ska identifieras och dokumenteras. Identifiering och dokumentation ska senast göras inför åtgärd.</t>
  </si>
  <si>
    <t>4.1.2</t>
  </si>
  <si>
    <t xml:space="preserve">In the case any area in line with 4.4.1 has been identified, the landowner or representative of the landowner shall, on the basis of local conditions and when it is warranted by the situation, take appropriate information- and dialogue measures prior to any forestry operations are begun.
o Any signs or notice sheets shall include contact information. In the cases informative signs/sheets are used, these shall be posted or handed out at least 14 days prior to any forestry operation is begun. 
o In the case of forestry operations adjacent to schools, other public facilities, or close to residential areas, information shall be provided, or dialogue, e.g. information meeting, be offered. 
</t>
  </si>
  <si>
    <t>I de fall något område enligt 4.1.1 har identifierats ska fastighetsägaren, eller dennes ombud, utifrån lokala förutsättningar och när situationen så kräver, vidta lämpliga informations- och dialoginsatser innan skogsbruksåtgärder påbörjas.
o Eventuella skyltar eller informationsblad ska vara märkta med kontaktuppgifter. I de fall informationsskyltar/-blad används ska de sättas upp eller delas ut senast 14 dagar innan åtgärd.
o Vid skogsbruksåtgärder intill skolor, andra publika anläggningar eller intill bostadsområden ska information tillhandahållas eller dialog t.ex. informationsmöte erbjudas.</t>
  </si>
  <si>
    <t>4.1.3</t>
  </si>
  <si>
    <t>The accessibility to frequently used tracks and trails shall be preserved at forestry operations, meaning among other things that debris from forest felling shall be removed and that soil scarification and rutting shall be avoided. Tracks and trails that have been damaged shall be repaired so that original accessibility is restored.</t>
  </si>
  <si>
    <t>Framkomligheten på väl nyttjade stigar och leder ska bevaras vid skogsbruksåtgärder bl.a. ska ris från avverkning tas bort och markberedning och körskador undvikas. Skadade stigar och leder ska repareras så att ursprunglig framkomlighet återställs.</t>
  </si>
  <si>
    <t>4.2.0</t>
  </si>
  <si>
    <t>Skogsägare samt virkesinköps- och serviceorganisationer ska sträva efter de skogsskötsel- och skogsbruksmetoder samt den försäljning eller förädling av skogens produkter som är mest ändamålsenlig för att behålla och utveckla arbetstillfällen, konkurrenskraft och lönsamhet. Skogsägare och organisationer ska dessutom sträva efter att säkerställa virkesförsäljning, virkesleveranser och servicesystem i hela landet, inklusive glesbygdsområden med långa transportavstånd.</t>
  </si>
  <si>
    <t>In the case of tendering processes for forestry services, local contractors shall be included. The size of the contract work should be adjusted so that local contractor enterprises may participate under market conditions.</t>
  </si>
  <si>
    <t>Vid upphandling av skogliga tjänster ska lokala entreprenörer inkluderas. Uppdragets storlek bör anpassas så att lokala entreprenadföretag kan delta på marknadsmässiga villkor.</t>
  </si>
  <si>
    <t xml:space="preserve">How the adjustment in line with 4.2.1 is made shall be described by a routine. </t>
  </si>
  <si>
    <t>Hur övervägandet av anpassningen i 4.2.1 ovangenomförs ska beskrivas i en rutin.</t>
  </si>
  <si>
    <t>4.3</t>
  </si>
  <si>
    <t xml:space="preserve">Skogsbruk och rennäring
Relationerna mellan rennäringen och skogsbruket bygger på ömsesidig respekt för och avvägningar mellan olika behov av markanvändning i norra Sverige. </t>
  </si>
  <si>
    <t>4.3.0</t>
  </si>
  <si>
    <t xml:space="preserve">Collaboration at the local level, and a balancing of different needs adapted to the specific situation, shall be sought for in order to arrive at solutions that are the most appropriate with respect to the local situation. Regarding family-forest enterprises, agreements between the Swedish Federation of Forest Owners and the Swedish Sami Association serve as a basis for collaboration, together with the policy “Familjeskogsbruk och renskötsel i samverkan för Norrland” (Family forestry and reindeer herding in collaboration for the northern parts of Sweden). </t>
  </si>
  <si>
    <t>Lokal samverkan och behovsanpassade avvägningar ska eftersträvas för att lokalt finna de mest lämpliga lösningarna. 
För familjeskogsbruket tjänar tecknade avtal mellan LRF Skogsägarna och Samernas Riksförbund och LRF-policyn "Familjeskogsbruk och renskötsel i samverkan för Norrland" - som utgångspunkt.</t>
  </si>
  <si>
    <t xml:space="preserve">Consideration for the interests of reindeer herding shall be shown in accordance with the Forestry Act, § 13b, 14, 18b, 20 and 31. </t>
  </si>
  <si>
    <t>Hänsyn ska tas till rennäringen enligt skogsvårdslagens § 13b, 14, 18b, 20 och 31.</t>
  </si>
  <si>
    <t xml:space="preserve">Regarding consultation, provisions and general advice according to § 20 and 31 of the Forestry Act shall be applied, unless otherwise agreed outside the reindeer herding year-round pasture lands. See further the Swedish PEFC “Policy for balancing the interests of Forestry and Reindeer herding”, PEFC SWE 001. </t>
  </si>
  <si>
    <t>Vad beträffar samråd ska föreskrifter och allmänna råd enligt skogsvårdslagens § 20 och 31 tillämpas, om inte annat överenskommits utanför renskötselns åretruntmarker. Se vidare Svenska PEFC:s ”Policy för balans mellan Skogsbruk och Rennäring”, PEFC SWE 001.</t>
  </si>
  <si>
    <t>4.4</t>
  </si>
  <si>
    <t>Company responsibilities</t>
  </si>
  <si>
    <t>Avtalsförhållanden</t>
  </si>
  <si>
    <t>4.4.0</t>
  </si>
  <si>
    <t>Swedish PEFC strives for a long-term and equal collaboration between business- and contracting parties, characterised by mutual respect and responsibility.</t>
  </si>
  <si>
    <t>Svenska PEFC verkar för ett långsiktigt och jämbördigt samarbete mellan affärs- och avtalsparter med ömsesidig respekt och ansvarstagande.</t>
  </si>
  <si>
    <t>Commercial contracts shall be signed in written form between client and contractor. The scope of the commission shall be clear from the contract.</t>
  </si>
  <si>
    <t>Affärsavtal ska tecknas skriftligt mellan beställare och uppdragstagare. Av affärsavtalet ska omfattningen av uppdraget framgå.</t>
  </si>
  <si>
    <t xml:space="preserve">Companies shall pay the fees and taxes prescribed by law. Swedish tax on companies and VAT-registration shall be accounted for. </t>
  </si>
  <si>
    <t>Företag ska erlägga lagstadgade avgifter och skatter. Svensk F-skatt och momsregistrering ska redovisas.</t>
  </si>
  <si>
    <t>4.4.3</t>
  </si>
  <si>
    <t xml:space="preserve">When the closing account is not available as public document in Sweden, this shall be made available upon request from client, umbrella organization or certification body. </t>
  </si>
  <si>
    <t>När bokslutet ej finns tillgängligt som offentlig handling i Sverige ska det tillhandahållas uppdragsgivare, paraplyorganisation eller certifieringsorganisation på förfrågan.</t>
  </si>
  <si>
    <t>4.5</t>
  </si>
  <si>
    <t>4.5.0</t>
  </si>
  <si>
    <t>Employees at all levels are the organization’s principal asset. With full involvement and awareness of the company’s business concept, the abilities of the staff may be used for the organizations best.</t>
  </si>
  <si>
    <t>Engagemang och medvetenhet om företagets affärsidé medför att personalens förmåga kan användas för organisationens bästa.</t>
  </si>
  <si>
    <t>4.5.1</t>
  </si>
  <si>
    <t>Companies with employees shall formulate objectives and make sure that the staff is familiar with those.</t>
  </si>
  <si>
    <t>Företag med anställda ska formulera mål och se till att personalen är förtrogen med dessa.</t>
  </si>
  <si>
    <t xml:space="preserve">Employment- and work conditions shall, for all employees, be in accordance with current legislation. In addition, the provisions of the Swedish collective agreement shall form the basis for contracts between employers and employees. In the event an employee demands a collective agreement to be in place, such an agreement shall be signed. </t>
  </si>
  <si>
    <t>För alla anställda ska anställnings- och arbetsförhållanden följa gällande lagstiftning. Därutöver ska de svenska kollektivavtalens bestämmelser utgöra grund för överenskommelser mellan arbetsgivare och arbetstagare. I de fall arbetstagarparten så kräver ska kollektivavtal tecknas.</t>
  </si>
  <si>
    <t>4.5.3</t>
  </si>
  <si>
    <t>An employment contract informing the employee about the conditions for the employment shall be signed in written form. The employer is responsible for this to take place. The contents of the contract shall be in accordance with Lagen om anställningsskydd (Employment Protection Act) and current Swedish collective agreement.</t>
  </si>
  <si>
    <t>Anställningsavtal som informerar arbetstagaren om de villkor som gäller för anställningen ska tecknas skriftligt. Det är arbetsgivarens ansvar att så sker. Avtalets innehåll ska vara i enlighet med lagen om anställningsskydd och gällande svenskt kollektivavtal.</t>
  </si>
  <si>
    <t>4.5.4</t>
  </si>
  <si>
    <t>Contactor whose business is geographically dispersed shall, in the cases the commission implies that temporary accommodation is offered/ assigned, ensure that the staff enjoy for the season good living conditions during the contract period. In the cases a client is engaging a contractor whose business is geographically dispersed, and the commission implies that temporary accommodation is offered/ assigned, the client must make sure that the contractor and/or its staff enjoy for the season good living conditions during the contract period. Any agreements beyond collective agreement, regarding reporting for duty, journey home, and journeys at free time, shall be laid down in written form. If the employee is paying for accommodation and journeys via deduction from salary, this shall be reasonable and be accounted for in the employment contract and the salary specification.</t>
  </si>
  <si>
    <t>Entreprenör med geografiskt spridd verksamhet där uppdraget medför att tillfälligt boende erbjuds/anvisas, ska säkerställa att de anställda har för årstiden goda levnadsvillkor under uppdragstiden. Då beställare anlitar entreprenör med geografiskt utspridd verksamhet och uppdraget medför att tillfälligt boende erbjuds/anvisas, ska beställaren försäkra sig om att entreprenören och/eller dennes anställda har för årstiden goda levnadsvillkor under uppdragstiden. Eventuella överenskommelser utöver kollektivavtal, för inställelse, hemresa och resor vid ledigheter ska vara skriftliga. Om den anställde betalar för boende och resor via löneavdrag ska dessa vara rimliga och redovisas i anställningsavtal och lönebesked.</t>
  </si>
  <si>
    <t>4.6</t>
  </si>
  <si>
    <t>Insurances</t>
  </si>
  <si>
    <t>Försäkringar</t>
  </si>
  <si>
    <t>4.6.0</t>
  </si>
  <si>
    <t>PEFC is of the opinion that people working in the forestry sector shall have basic insurance cover.</t>
  </si>
  <si>
    <t>De som är verksamma i skogsbruket ska omfattas av ett grundläggande försäkringsskydd.</t>
  </si>
  <si>
    <t xml:space="preserve">Any person undertaking forestry work, as employee or business owner, shall have insurance cover including:
o Occupational injury
o Medical/ life insurance
o Occupational pension
o Premium exemption
Guidance is provided by Fora’s collective insurances.
</t>
  </si>
  <si>
    <t>Den som utför skogligt arbete, som anställd eller företagare, ska ha försäkringsskydd som omfattar: 
o Arbetsskada 
o Sjukdom /livförsäkring 
o Tjänstepension 
o Premiebefrielse.
Vägledning ges av Foras avtalsförsäkringar.</t>
  </si>
  <si>
    <t>4.6.2</t>
  </si>
  <si>
    <t>Any person undertaking forestry work, as employee or business owner, shall have a Swedish tax card or proof of SINK-tax (special income tax for people working in Sweden and residing abroad) and be registered with the Swedish Social Insurance Agency as well as hold a proof of their right to Swedish care benefits. As alternative to registration with the Swedish Social Insurance Agency, an A1-certificate may be demonstrated. For employees from third country who do not have access to Swedish care benefits, a special insurance shall be in place.</t>
  </si>
  <si>
    <t>Den som utför skogligt arbete, som anställd eller företagare, skall inneha svensk skattsedel eller bevis om SINK-skatt och vara anmäld till svenska Försäkringskassan samt inneha bevis som styrker rätten till vårdförmåner i Sverige. Som alternativ till anmälan till Försäkringskassan kan A1-intyg uppvisas. För arbetstagare från 3:e land, som inte har tillgång till vårdförmåner, ska särskild försäkring finnas.</t>
  </si>
  <si>
    <t>4.6.3</t>
  </si>
  <si>
    <t>When a client is hiring a company from abroad, it falls upon the client to make sure the employer and its employees are registered with the Swedish Tax Agency and the Swedish Social Insurance Agency. In addition, the client shall make sure that the employer and its employees have a European Health Insurance Card or the Swedish Social Insurance Agency’s “certificate on the right to care benefits in Sweden” and that they are familiar with their rights and benefits according to the Swedish social insurance system. As alternative to registration with the Swedish Social Insurance Agency, an A1-certificate may be demonstrated. For employees from third country who do not have access to Swedish care benefits, a special insurance shall be in place.</t>
  </si>
  <si>
    <t>Då uppdragsgivare anlitar företag från annat land, åligger det uppdragsgivaren att försäkra sig om att anmälan till Skatteverket och Försäkringskassan görs för arbetsgivaren och dennes anställda. Uppdragsgivaren ska dessutom försäkra sig om att arbetsgivaren och dennes anställda innehar EU-kort eller Försäkringskassans ”intyg om rätt till vårdförmåner i Sverige” och att de är förtrogna med sina rättigheter och förmåner i det svenska socialförsäkringssystemet . Som alternativ till anmälan till Försäkringskassan kan A1-intyg uppvisas. För arbetstagare från 3:e land, som inte har tillgång till vårdförmåner, ska särskild försäkring finnas.</t>
  </si>
  <si>
    <t>4.6.4</t>
  </si>
  <si>
    <t>In the case an employer hires employees from abroad, it falls on the employer to make sure that the Swedish Tax Agency and the Swedish Social Insurance Agency are notified. In addition, the employer shall make sure that the employer and its employees have a European Health Insurance Card or the Swedish Social Insurance Agency’s “certificate on the right to care benefits in Sweden” and that the employees are familiar with their rights and benefits according the Swedish social insurance system. For employees from third country who do not have access to Swedish care benefits, a special insurance shall be in place.</t>
  </si>
  <si>
    <t>Då arbetsgivare anställer arbetstagare från annat land åligger det arbetsgivaren att tillse att anmälan till Skatteverket och Försäkringskassan görs. Arbetsgivaren ska dessutom försäkra sig om att de anställda innehar EU-kort eller Försäkringskassans ”intyg om rätt till vårdförmåner i Sverige” och att de anställda är förtrogna med sina rättigheter och förmåner i det svenska socialförsäkringssystemet. För arbetstagare från 3:e land, som inte har tillgång till vårdförmåner, ska särskild försäkring finnas.</t>
  </si>
  <si>
    <t>4.6.5</t>
  </si>
  <si>
    <t xml:space="preserve">For EU/EEA-citizens, registration with the Swedish Social Insurance Agency is made by using the form 5456. Some of the certificates according to 4.6.2 – 4.6.4 require contacts between the Swedish Social Insurance Agency and the Social Insurance Agency at home, which means that a certain time period for processing may be expected. </t>
  </si>
  <si>
    <t>För EU/EES-medborgare görs anmälan till Försäkringskassans på blankett 5456. För vissa intyg enligt 4.6.2 – 4.6.4 krävs kontakter mellan den svenska Försäkringskassan och Försäkringskassan i hemlandet vilket kan innebära en viss handläggningstid.</t>
  </si>
  <si>
    <t>4.7</t>
  </si>
  <si>
    <t>Organization of work</t>
  </si>
  <si>
    <t>Arbetsorganisation</t>
  </si>
  <si>
    <t>4.7.0</t>
  </si>
  <si>
    <t xml:space="preserve">Swedish PEFC-certified companies strive for continuous improvements which allow employees and the business to develop. The work situation shall be adapted to the medical and ergonomic premises of each individual. </t>
  </si>
  <si>
    <t>PEFC-certifierade företag strävar efter ständiga förbättringar som gör att de anställda och verksamheten kan utvecklas. Arbetssituationen ska anpassas efter individuella medicinska och ergonomiska förutsättningar.</t>
  </si>
  <si>
    <t>4.7.1</t>
  </si>
  <si>
    <t xml:space="preserve">A description of responsibilities and duties shall be established which clarifies the role of each individual within the organization.  </t>
  </si>
  <si>
    <t>En beskrivning av ansvar och skyldigheter som tydliggör individens roll i företagets organisation ska upprättas.</t>
  </si>
  <si>
    <t>4.7.2</t>
  </si>
  <si>
    <t xml:space="preserve">The company shall at least twice a year conduct and document formal workplace meetings. </t>
  </si>
  <si>
    <t>Företaget ska minst två gånger per år genomföra och dokumentera arbetsplatsträffar.</t>
  </si>
  <si>
    <t>4.7.3</t>
  </si>
  <si>
    <t>Personal development dialogues including the need of skills development shall be held at least once a year.</t>
  </si>
  <si>
    <t>Utvecklingssamtal som inkluderar behov av kompetensutveckling ska genomföras minst en gång per år.</t>
  </si>
  <si>
    <t>4.8</t>
  </si>
  <si>
    <t xml:space="preserve">Work environment
</t>
  </si>
  <si>
    <t>Arbetsmiljö</t>
  </si>
  <si>
    <t>4.8.0</t>
  </si>
  <si>
    <t>PEFC-certified companies shall work for a good and secure work environment within the framework of current legislation and good industry practice. A reasonable time of transition shall be allowed for measures requiring larger economic investments like rebuilding and replacement of machinery. Work environment- and health care work shall have a preventive purpose in order to remove health risks.</t>
  </si>
  <si>
    <t>PEFC-certifierade företag ska verka för god och säker arbetsmiljö inom ramen för lagstiftning och god branschpraxis. Rimlig övergångstid ska tillämpas för åtgärder som kräver större ekonomiska insatser, exempelvis maskinombyggnader och maskinbyte. Arbetsmiljö- och hälsovårdsarbetet ska ha ett förebyggande syfte för att undanröja hälsorisker.</t>
  </si>
  <si>
    <t>4.8.1</t>
  </si>
  <si>
    <t>Employer and employees shall collaborate and systematically work to improve the work environment (SAM) in a way that encompasses all employees of the forest-related business.</t>
  </si>
  <si>
    <t>Arbetsgivare och arbetstagare ska samverka och bedriva systematiskt arbetsmiljöarbete (SAM) där alla anställda i den skogliga verksamheten omfattas.</t>
  </si>
  <si>
    <t>4.8.2</t>
  </si>
  <si>
    <t xml:space="preserve">Safety- and emergency routines shall be in place at the workplace and be established in a way ensuring that they are understood by everyone concerned.  </t>
  </si>
  <si>
    <t>Säkerhets- och nödlägesrutiner ska finnas på arbetsplatsen och upprättas på ett sätt som säkerställer att alla berörda förstår dem.</t>
  </si>
  <si>
    <t>4.8.3</t>
  </si>
  <si>
    <t>Staff shall have access to staff facilities in accordance with Swedish legislation on work environment and applicable collective agreement.</t>
  </si>
  <si>
    <t>Tillgång till personalutrymme ska finnas i enlighet med svensk arbetsmiljölagstiftning och tillämpligt kollektivavtal.</t>
  </si>
  <si>
    <t>4.8.4</t>
  </si>
  <si>
    <t>A safety committee shall be in place at any workplace where at least 50 workers are employed at a regular basis, or if the employees so require. A local agreement may be reached which allows these issues to be handled by a body which also handles other issues.</t>
  </si>
  <si>
    <t>Det ska finnas en skyddskommitté på arbetsställe där minst 50 arbetstagare regelbundet sysselsätts, annars om arbetstagarna begär det. Lokal överenskommelse kan träffas om att frågorna hanteras i ett organ som även behandlar andra frågor.</t>
  </si>
  <si>
    <t>4.8.5</t>
  </si>
  <si>
    <t>Companies with five or more employees shall have a safety representative. Regional safety representatives and/or the occupational health service are appropriate partners in safety work.</t>
  </si>
  <si>
    <t>Skyddsombud ska finnas på företag med fem eller fler anställda. Regionala skyddsombud och/eller företagshälsovården är lämpliga partners i skyddsarbetet.</t>
  </si>
  <si>
    <t>4.8.6</t>
  </si>
  <si>
    <t>The employer is responsible for seeing to it that appropriate occupational health services with regard to the work conditions are at hand. Occupational health service refers to an independent expert resource within the areas of work environment and rehabilitation. The occupational health service shall in particular work to prevent and set aside health risks at workplaces as well as be competent to identify and describe the relations between work environment, organization, productivity, and health. The occupational health service shall also be able to provide support in crisis management.</t>
  </si>
  <si>
    <t>Arbetsgivaren svarar för att den företagshälsovård som arbetsförhållandena kräver finns att tillgå. Med företagshälsovård avses en oberoende expertresurs inom områdena arbetsmiljö och rehabilitering. Företagshälsovården ska särskilt arbeta för att förebygga och undanröja hälsorisker på arbetsplatser samt ha kompetens att identifiera och beskriva sambanden mellan arbetsmiljö, organisation, produktivitet och hälsa. Företagshälsovården ska också kunna ge stöd i krishantering.</t>
  </si>
  <si>
    <t>4.8.7</t>
  </si>
  <si>
    <t>If the work entails the use of chemicals, routines shall be in place ensuring that these are used in accordance with laws and ordinances and follow the instructions given by the producer. A list of chemicals and safety data sheets shall be available. Staff shall have the necessary competence, training, and equipment.</t>
  </si>
  <si>
    <t>Vid användning av kemikalier ska rutiner finnas som säkerställer att dessa används i enlighet med lagar och förordningar samt tillverkarens instruktioner. Kemikalielista och säkerhetsdatablad ska finnas. Personal ska ha erforderlig kunskap, utbildning och utrustning.</t>
  </si>
  <si>
    <t>4.9</t>
  </si>
  <si>
    <t>Equal rights and opportunities</t>
  </si>
  <si>
    <t>Jämställdhet och jämlikhet</t>
  </si>
  <si>
    <t>4.9.0</t>
  </si>
  <si>
    <t xml:space="preserve">PEFC wants to promote equal rights and opportunities and counteract every form of discrimination so that everyone feels welcome in the forestry sector. It shall for example be possible to combine employment and parenthood. </t>
  </si>
  <si>
    <t>PEFC vill främja lika rättigheter och möjligheter och motverka varje form av diskriminering så att alla känner sig välkomna i skogsbruket. Förvärvsarbete och föräldraskap ska kunna kombineras.</t>
  </si>
  <si>
    <t>4.9.1</t>
  </si>
  <si>
    <t>Employer and employee shall collaborate to achieve equality in working life and the employer shall be able to demonstrate how this is done. For organizations with more than 25 employees this is made by means of a plan for equality at the workplace.</t>
  </si>
  <si>
    <t>Arbetsgivare och arbetstagare ska samverka för att jämställdhet och jämlikhet i arbetslivet ska uppnås och arbetsgivaren ska kunna redovisa hur detta görs. För organisationer med fler än 25 anställda görs detta i en jämställdhetsplan.</t>
  </si>
  <si>
    <t>4.10</t>
  </si>
  <si>
    <t xml:space="preserve">Competence in forestry
</t>
  </si>
  <si>
    <t>Skoglig kompetens</t>
  </si>
  <si>
    <t>4.10.0</t>
  </si>
  <si>
    <t>Staff that are well qualified for the work performed is an important component in implementation of the PEFC-standard. Staff performing forestry work shall have a good understanding of the PEFC-standard. For any additional professional categories, qualification requirements may be specified by the Swedish PEFC in collaboration with SYN (the professional committee for the forestry sector).</t>
  </si>
  <si>
    <t>Personal med god kompetens för de arbeten som utförs är en viktig del av PEFC-standardens tillämpning. Personal som utför skogliga arbeten ska ha god kunskap om PEFC-standarden. För eventuellt tillkommande yrkeskategorier kan krav på kompetens specificeras av Svenska PEFC i samverkan med SYN.</t>
  </si>
  <si>
    <t>4.10.1</t>
  </si>
  <si>
    <t xml:space="preserve">Staff that are planning, supervising, or performing forestry work shall have adequate qualifications in relation to the work. </t>
  </si>
  <si>
    <t>Personal som planerar, leder eller utför skogliga arbeten ska ha för arbetet erforderlig kompetens.</t>
  </si>
  <si>
    <t>4.10.2</t>
  </si>
  <si>
    <t xml:space="preserve">Staff that are planning, supervising, or performing forestry work shall have for the purpose adequate competence in nature- and cultural environment conservation through a SYN-course on the subject or equivalent. </t>
  </si>
  <si>
    <t>Personal, som planerar, leder eller utför skogliga arbeten ska ha för ändamålet adekvat natur‐ och kulturmiljövårdskompetens genom SYN-kurs i ämnet eller motsvarande.</t>
  </si>
  <si>
    <t>4.10.3</t>
  </si>
  <si>
    <t>Staff that are planning, supervising, or performing forest ditching shall have qualifications equivalent to the SYN-course skyddsdikning/dikesrensning (precautionary ditching/cleaning of ditches).</t>
  </si>
  <si>
    <t>Personal som planerar, leder och utför skogsdikning ska ha kompetens motsvarande SYN:s kurs i skyddsdikning/dikesrensning.</t>
  </si>
  <si>
    <t>4.10.4</t>
  </si>
  <si>
    <t>Staff that are planning, supervising, or performing soil scarification shall have qualifications equivalent to the SYN-course markberedning/markbehandling (soil scarification/soil management).</t>
  </si>
  <si>
    <t>Personal som planerar, leder och utför markberedning ska ha kompetens motsvarande SYN:s kurs i markberedning/markbehandling.</t>
  </si>
  <si>
    <t>4.10.5</t>
  </si>
  <si>
    <t>Staff responsible for planning and classification of an area into forestry objectives prior to an operation, and forest management planners, shall have qualifications in forest-related assessment of nature conservation values in accordance with SYN or equivalent.</t>
  </si>
  <si>
    <t>Personal som ansvarar för planering och målklassning av ett område inför åtgärd och skogsbruksplanläggare ska ha kompetens i skoglig naturvärdesbedömning i enlighet med SYN eller motsvarande.</t>
  </si>
  <si>
    <t>4.10.6</t>
  </si>
  <si>
    <t>Forest management planners shall have qualifications equivalent to higher education in forest management planning and according to requirements established by the plan producer.</t>
  </si>
  <si>
    <t>Skogsbruksplanläggare skall ha kompetens motsvarande skoglig högskoleutbildning i skogsindelning och enligt de krav planproducenten fastställer.</t>
  </si>
  <si>
    <t>4.10.7</t>
  </si>
  <si>
    <t xml:space="preserve">In the case of gaps in the level of education, adequate management and supervision shall be applied during a transition period until competence requirements are met. </t>
  </si>
  <si>
    <t>Vid brister i utbildningsnivå ska under en övergångsperiod tills kompetenskraven är uppfyllda, adekvat ledning och tillsyn tillämpas.</t>
  </si>
  <si>
    <t>4.10.8</t>
  </si>
  <si>
    <t>For staff employed at a seasonal basis which lacks competence in forestry, the quality of the work and compliance with the PEFC-requirements shall be ensured by management, supervision, training, or by other means.</t>
  </si>
  <si>
    <t>För säsongsanställd personal utan skoglig kompetens ska arbetets kvalitet och PEFC-kravens efterlevnad säkerställas genom ledning, tillsyn, utbildning eller på annat sätt.</t>
  </si>
  <si>
    <t>4.10.9</t>
  </si>
  <si>
    <t xml:space="preserve">Recurrent seasonal workers, except from planters, shall after three months meet applicable competence requirements.
</t>
  </si>
  <si>
    <t>Regelbundet återkommande säsongsanställd personal förutom plantörer ska efter tre månader uppfylla tillämpliga kompetenskrav.</t>
  </si>
  <si>
    <t>4.11</t>
  </si>
  <si>
    <t xml:space="preserve">Skills development
</t>
  </si>
  <si>
    <t xml:space="preserve">Kompetensutveckling
</t>
  </si>
  <si>
    <t>4.11.0</t>
  </si>
  <si>
    <t>Systematic skills development shall be included as an important component of the certified company’s staff policy.</t>
  </si>
  <si>
    <t>Systematisk kompetensutveckling ska ingå som en viktig del i det certifierade företagets personalpolitik.</t>
  </si>
  <si>
    <t>4.11.1</t>
  </si>
  <si>
    <t>Training needs for all staff shall be identified through dialogue with the employees.</t>
  </si>
  <si>
    <t>All personals utbildningsbehov ska identifieras genom dialog med de anställda.</t>
  </si>
  <si>
    <t>4.11.2</t>
  </si>
  <si>
    <t>Concerning those actors where qualifications in nature- and cultural environment conservation is required, this competence shall be refreshed at least every fifth year, e.g. by the SYN-course Natur- och kulturmiljövård – förnyelse (Nature -and cultural environment conservation – refresher).</t>
  </si>
  <si>
    <t>För de aktörer där kompetens i natur- och kulturmiljövård krävs ska kompetensen förnyas minst var femte år genom t.ex. SYN-kursen Natur- och kulturmiljövård - förnyelse.</t>
  </si>
  <si>
    <t>4.11.3</t>
  </si>
  <si>
    <t xml:space="preserve">Concerning those actors where qualifications in precautionary ditching/cleaning of ditches is required, this competence shall be refreshed at least every fifth year. </t>
  </si>
  <si>
    <t>För de aktörer där kompetens i skyddsdikning/dikesrensning krävs ska kompetensen förnyas minst var femte år.</t>
  </si>
  <si>
    <t>4.11.4</t>
  </si>
  <si>
    <t xml:space="preserve">Concerning those actors where qualifications in soil scarification/soil management is required, this competence shall be refreshed at least every fifth year. </t>
  </si>
  <si>
    <t>För de aktörer där kompetens i markberedning/markbehandling krävs ska kompetensen förnyas minst var femte år.</t>
  </si>
  <si>
    <t>4.11.5</t>
  </si>
  <si>
    <t xml:space="preserve">Refresher course for forest management planners shall be conducted at least every fifth year and calibration exercises held regularly according to the documented routines of the plan producer. </t>
  </si>
  <si>
    <t>Förnyelsekurs för skogsbruksplanläggare ska genomföras minst vart 5:e år och kalibreringsövningar ska genomföras kontinuerligt enligt planproducentens dokumenterade rutiner.</t>
  </si>
  <si>
    <t>4.11.6</t>
  </si>
  <si>
    <t>Completed and planned courses shall be documented.</t>
  </si>
  <si>
    <t>Genomförda och planerade utbildningar ska dokumenteras.</t>
  </si>
  <si>
    <t>4.12</t>
  </si>
  <si>
    <t>Family enterprises</t>
  </si>
  <si>
    <t>Familjeföretag</t>
  </si>
  <si>
    <t>4.12.0</t>
  </si>
  <si>
    <t>In a family enterprise on own forest holding (which have no external employees) or in cases where individual landowners are collaborating on any of the land owners’ forest holdings, the criteria 4.5.1 – 4.5.3, 4.7 and 4.9 need not be applied.</t>
  </si>
  <si>
    <t>I familjeföretag utan anställda eller i samverkan mellan enskilda markägare, på någon av markägarnas fastigheter, behöver PEFC‐kriterierna 3.1 ‐ 3.6 inte tillämpas.</t>
  </si>
  <si>
    <t>4.12.1</t>
  </si>
  <si>
    <t>Performers of forestry operations shall have a good understanding of applicable PEFC-requirements.</t>
  </si>
  <si>
    <t>Utförare av skogsbruksåtgärder ska ha god kännedom om tillämpliga PEFC-krav.</t>
  </si>
  <si>
    <t>Environmental standard</t>
  </si>
  <si>
    <t>5.a</t>
  </si>
  <si>
    <t xml:space="preserve">Environmental standard lays down the objectives, fundamental guidelines, and requirements regarding consideration for natural- and cultural environments and outdoor life in forestry.
</t>
  </si>
  <si>
    <t>Miljöstandarden anger mål, principiella riktlinjer och krav på hänsyn till natur- och kulturmiljö samt rekreation och friluftsliv i skogsbruket.</t>
  </si>
  <si>
    <t>5.a.1</t>
  </si>
  <si>
    <t>One of PEFC’s cornerstones for a sustainable forest management is to safeguard and promote the environmental values of the forests. Flora, fauna, soil, and water shall be taken into consideration at every forestry operation. As a complement to adjusted forestry measures, areas shall also be completely set aside for environmental purposes.</t>
  </si>
  <si>
    <t>En av PEFC:s grundpelare för ett uthålligt skogsbruk är att värna och gynna skogens miljövärden. Vid alla skogsbruksåtgärder ska flora, fauna, mark och vatten beaktas. Som komplement till anpassade skogsbruksåtgärder ska även områden avsättas helt för miljöändamål.</t>
  </si>
  <si>
    <t>5.a.2</t>
  </si>
  <si>
    <t xml:space="preserve">Forestry shall be practiced in such a way that current laws and industry practice is complied with. The objectives for good environmental consideration should generally exceed the minimum requirements of the forestry legislation. Additional guidance is provided by the forest sector’s targets for good environmental consideration. Environmental consideration measures taken at previous operations in the forest stand shall be safeguarded. </t>
  </si>
  <si>
    <t>Skogsbruket ska bedrivas så att gällande lagar och branschpraxis följs. Målen för miljöhänsyn bör genomgående överstiga skogsvårdslagstiftningens minimikrav. Skogssektorns målbilder för god miljöhänsyn ger ytterligare vägledning. Naturhänsyn som tagits vid tidigare åtgärder i beståndet ska värnas.</t>
  </si>
  <si>
    <t>Set-asides for environmental purposes</t>
  </si>
  <si>
    <t>Avsättningar för miljöändamål</t>
  </si>
  <si>
    <t>At least 5 % of the productive forest land shall be set aside for conservation purposes (forestry objective NO or NS). Set-aside areas shall be indicated in a forest management plan. Exemptions are made for forest holdings with less than 20 hectares of productive forest land which lacks areas with conservation values.</t>
  </si>
  <si>
    <t>Minst 5 % av den produktiva skogsmarken ska avsättas för miljöhänsyn (målklass NO eller NS). Avsättningen ska markeras i en skogsbruksplan. Undantag gäller för markinnehav om mindre än 20 ha produktiv skogsmark där områden som har höga naturvärden saknas.</t>
  </si>
  <si>
    <t xml:space="preserve">The smallest area for set-aside is 0,3 ha. For forest owners with 5 000 ha or more, the smallest area for set-aside is 0,5 ha. </t>
  </si>
  <si>
    <t>Minsta sammanhängande areal för avsättning är 0,3 ha. För skogsägare med 5 000 ha eller mer är minsta sammanhängande areal för avsättning 0,5 ha.</t>
  </si>
  <si>
    <t xml:space="preserve">The forest owner shall strive to restore or create conditions to bind together habitats worthy of protection where this is appropriate. Concerning selection and demarcation, areas shall be prioritized according to the below:
1. Key-habitat or area with equivalent conservation values 
2. Site with conservation values or equivalent
3. Stand with developable conservation values and/or areas of great significance to recreation and outdoor life or cultural environments
Examples of sites with conservation values are areas including rare or sensible habitats, locally decreasing and for the region typical habitats, areas including endemic (only occur within a specific area) species, areas with known occurrences of red-listed species according to the Swedish Species Information Centre and areas with protected species. These areas may have been identified by the Forest Agency.
Areas which have been identified in the forest management plan as valuable to recreation and outdoor life shall have been identified based on:
o high degree of utilization
o high experiential qualities
o good accessibility and reachability
</t>
  </si>
  <si>
    <t>Skogsägaren ska eftersträva att återställa eller skapa förutsättningar för att binda samman skyddsvärda biotoper där så är lämpligt. Vid urval och avgränsning ska områden prioriteras enligt nedan:
1. Nyckelbiotoper eller område med motsvarande naturvärden
2. Objekt med naturvärden eller motsvarande
3. Bestånd med utvecklingsbara naturvärden och/eller områden med stor betydelse för rekreation och friluftsliv eller kulturmiljö.
Exempel på objekt med naturvärden är sådana som innehåller sällsynta eller känsliga miljöer, lokalt minskande och för regionen typiska miljöer, områden som innehåller endemiska (förekommer endast inom ett specifikt område) arter, områden med kända förekomster av rödlistade arter enligt Artdatabanken och områden med skyddade arter. Dessa områden kan ha identifierats av Skogsstyrelsen.
Områden som i skogsbruksplanen identifierats som värdefulla för rekreation och friluftsliv ska ha identifierats utifrån:
o hög nyttjandegrad,
o höga upplevelsekvaliteter och
o bra tillgänglighet och nåbarhet.</t>
  </si>
  <si>
    <t>5.1.4</t>
  </si>
  <si>
    <t>In key-habitats and in areas set aside for nature conservation purposes, where management is needed in order to preserve or enhance conservation values, measures shall be taken. Only measures to preserve or enhance biological diversity are allowed. In areas set aside for recreation and outdoor life or cultural environments, only measures that preserve or enhance social values and, nature values and/or cultural values are allowed.</t>
  </si>
  <si>
    <t>I nyckelbiotoper och i områden avsatta för naturvårdsändamål, där skötsel behövs för att bevara eller förstärka naturvärdena, ska åtgärder utföras. Endast åtgärder för att bevara eller förstärka biologisk mångfald tillåts. I områden avsatta för rekreation och friluftsliv eller kulturmiljö tillåts endast åtgärder som bevarar eller förstärker sociala värden, naturvärden och/eller kulturmiljövärden.</t>
  </si>
  <si>
    <t>5.1.5</t>
  </si>
  <si>
    <t>Conservation management in stands classified as forestry objective NS shall be implemented in accordance with the forest management plan.</t>
  </si>
  <si>
    <t>Naturvårdande skötsel i bestånd med målklass NS ska genomföras i enlighet med skogsbruksplanen.</t>
  </si>
  <si>
    <t>5.1.6</t>
  </si>
  <si>
    <t xml:space="preserve">When the proportion of key-habitats exceeds the PEFC’s requirements for voluntary set-aside for nature conservation and the State is not prepared to reimburse the landowner for the financial loss, felling with enhanced consideration may be allowed, provided that the following conditions are met:
o The forest owner/umbrella organization shall in consultation with the Forest Agency have sought for a long-term solution for prioritization and management of the holding’s key-habitats. The consultation shall be documented by a protocol.
o The State shall have been given two years’ respite, allowing authorities to plan what set-asides that are prioritized within the framework of the State.
o The forest owner/umbrella organization shall have provided the board of the PEFC complete information on the matter.
</t>
  </si>
  <si>
    <t>När andelen nyckelbiotoper överstiger PEFC:s krav på frivillig avsättning för naturvård och staten inte är beredd att ersätta markägaren för det ekonomiska bortfallet kan avverkning med förstärkt hänsyn göras givet att följande förutsättningar är uppfyllda:
o Skogsägaren/Paraplyorganisationen ska i samråd med Skogsstyrelsen ha sökt en långsiktig lösning för prioritering och förvaltning av fastighetens nyckelbiotoper. Samrådet ska dokumenteras i protokoll.
o Staten ska ha getts två års rådrum, så att myndigheterna kunnat planera vilka avsättningar som prioriteras inom statens ramar.
o Skogsägaren/Paraplyorganisationen ska ha tillställt PEFC:s styrelse fullständig dokumentation i ärendet.</t>
  </si>
  <si>
    <t>5.1.7</t>
  </si>
  <si>
    <t xml:space="preserve">In the voluntary set-aside, the certified forest holding’s parts in set-asides on commonly owned forest land may be included, as well as areas under nature conservation agreement. Areas that were set-aside as nature reserves or habitat protection areas before certification of the forest holding, and where the landowner has been fully compensated, may not be included. </t>
  </si>
  <si>
    <t>I den frivilliga avsättningen får det certifierade fastighetsinnehavets del i naturvårdsavsättningar på gemensamhetsmark ingå liksom områden med naturvårdsavtal. Områden som före certifieringen avsatts som naturreservat eller biotopskyddsområden där full ekonomisk kompensation utgått får dock inte ingå.</t>
  </si>
  <si>
    <t>5.1.8</t>
  </si>
  <si>
    <t>If the State, after certification, decides to form a nature reserve or a habitat protection area of a voluntarily set-aside area, the landowner is not obliged to set-aside equivalent additional land to meet the 5 % requirement, provided that the landowner is still the owner of the protected area.</t>
  </si>
  <si>
    <t>Om staten efter certifieringen önskar göra reservat eller biotopskyddsområde av en frivillig avsättning är markägaren inte skyldig att avsätta motsvarande ny markareal för att nå upp till 5 % under förutsättning att markägaren fortfarande är ägare till den skyddade arealen.</t>
  </si>
  <si>
    <t>5.1.9</t>
  </si>
  <si>
    <t xml:space="preserve">In cases where more than 10 % of productive forest land has been set-aside for nature conservation purposes, the following relaxations from the standard may be applied:
o For up to 5 % of the productive forest land, the standard’s requirements regarding creation of dead wood and retaining of potential conservation trees need not be applied. The requirements of the forestry legislation must however always be met.
o If at least half of the set-aside area is formed by stands dominated by broad-leafs, paragraph 5.4.2 does not have to be met. In edge- and buffer zones as well as in biotopes requiring special consideration, broad-leafs shall be safeguarded.
o For larger forest owners, stands dominated by exotic tree species may form up to 25 % of the area of productive forest land.
Any relaxations of the rules shall be documented in the forest management plan.
</t>
  </si>
  <si>
    <t>Om mer än 10 % av den produktiva skogsmarken avsatts för naturvårdsändamål kan följande lättnader från standarden tillämpas:
o På upp till 5 % av den produktiva skogsmarken behöver standardkraven rörande tillskapande av död ved och lämnande av utvecklingsträd inte tillämpas. Kraven i skogsvårdslagstiftningen gäller dock alltid.
o Om minst hälften av avsättningen utgörs av lövdominerade bestånd behöver 5.4.2 inte följas. I kant-och skyddszoner och hänsynsbiotoper ska dock lövträd värnas.
o För större skogsägare får bestånd dominerade av främmande trädarter utgöra upp till 25 % av arealen produktiv skogsmark
Eventuella lättnader ska dokumenteras i skogsbruksplanen.</t>
  </si>
  <si>
    <t>Forests that shall be managed with enhanced consideration</t>
  </si>
  <si>
    <t>Skog som ska brukas med förstärkt hänsyn</t>
  </si>
  <si>
    <t>5.2.0</t>
  </si>
  <si>
    <t xml:space="preserve">Individual stands sometimes include areas with higher conservation values than its surroundings, such as water courses, vertical surfaces, and scree slopes. These shall be given special consideration at forestry operations in order to safeguard biodiversity. Forests containing conservation values, which are not prioritized for set aside, shall be managed with high ambitions as regards nature conservation. </t>
  </si>
  <si>
    <t>I enskilda bestånd förekommer ibland områden med högre naturvärden än sin omgivning såsom vattendrag, lodytor och rasbranter. Dessa beaktas särskilt vid skogsbruksåtgärder för att värna biologisk mångfald. Skog med naturvärden, som inte prioriterats för avsättning, ska brukas med en hög naturvårdsambition.</t>
  </si>
  <si>
    <t xml:space="preserve">Guidelines indicated in the forest management plan regarding consideration for existing values shall be observed.
</t>
  </si>
  <si>
    <t>I skogsbruksplanen angivna riktlinjer för hänsyn till befintliga värden ska följas.</t>
  </si>
  <si>
    <t>5.3</t>
  </si>
  <si>
    <r>
      <t xml:space="preserve">Conservation trees/ potential conservation trees
</t>
    </r>
    <r>
      <rPr>
        <i/>
        <sz val="10"/>
        <color indexed="8"/>
        <rFont val="Calibri"/>
        <family val="2"/>
      </rPr>
      <t>All forestry operations are of significance when it comes to establishing future conservation values.</t>
    </r>
  </si>
  <si>
    <r>
      <t xml:space="preserve">Naturvärdesträd / utvecklingsträd
</t>
    </r>
    <r>
      <rPr>
        <i/>
        <sz val="10"/>
        <rFont val="Calibri"/>
        <family val="2"/>
      </rPr>
      <t>Samtliga skogsvårdsåtgärder är viktiga för skapandet av framtida naturvärden. Naturvärdesträd är värdefulla för biologisk mångfald och kan bidra till skogens estetiska värden.</t>
    </r>
  </si>
  <si>
    <t>5.3.1</t>
  </si>
  <si>
    <t>Vid gallring och föryngringsavverkning ska alla naturvärdesträd lämnas för att leva, dö, brytas ner och multna. Uppgår det totala antalet naturvärdesträd till mindre än 10 träd per hektar vid föryngringsavverkning kompletterar man med utvecklingsträd så att 10 träd per hektar alltid lämnas.</t>
  </si>
  <si>
    <t>5.3.2</t>
  </si>
  <si>
    <t xml:space="preserve">Felling of a stand of seed trees is in this context considered part of regeneration felling. Provided that a sufficient amount of conservation trees and potential conservation trees have been retained at regeneration felling, additional potential conservation trees need not be retained when seed trees are felled. </t>
  </si>
  <si>
    <t>Avveckling av en fröträdsställning betraktas i dessa sammanhang som en del av föryngringsavverkningen. Förutsatt att tillräcklig mängd naturvärdesträd och utvecklingsträd är lämnade vid föryngringsavverkningen behöver inte ytterligare utvecklingsträd lämnas när fröträden avverkas.</t>
  </si>
  <si>
    <t>5.3.3a</t>
  </si>
  <si>
    <t xml:space="preserve">Felling of a conservation tree is only allowed:
o when the operation implies that another tree, judged to have higher conservation values, is favoured
o in the case of road construction, risk of damages to humans or buildings, as well as for trees in the vicinity of power cables.
The harvested tree is retained as fresh dead wood.
A conservation tree may be in a stage of dying or alive. A conservation tree must have special conservation values and differ from the stand that is to be harvested.
Examples of conservation trees:
• trees that are different from the rest of the stand, especially thick and/or old trees
• thick trees with manifest wide and thick-branched/flat crown 
• thick spruces that have previously grown without competition, so called “enclosed pasture spruces”
• thick aspens and alders, unless they appear in abundance
• the following trees when they occur in stands dominated by conifers: tree-like sallow, rowan, Swedish whitebeam, linden, bird cherry, wild cherry, or thick common hazel 
• solitary or smaller groups of valuable deciduous trees in the boreal forest landscape
• thick common junipers
• trees with manifest open fire scars
• trees with hollows and trees with nests of dry twigs
• trees with evident traces of cultural activity
</t>
  </si>
  <si>
    <t>Avverkning av ett naturvärdesträd medges endast:
o om åtgärden gynnar ett annat naturvärdesträd som bedöms ha högre naturvärden.
o vid vägbyggnad, risk för skador på människor eller byggnader samt för träd i närheten av elledningar.
Det avverkade trädet lämnas som färsk död ved.
Ett naturvärdesträd kan vara döende eller levande. Ett naturvärdesträd ska ha speciella naturvärden och vara avvikande från det bestånd som ska avverkas.
Exempel på naturvärdesträd:
• Träd som är avvikande från resterande bestånd och särskilt grova och/eller gamla träd
• grova träd med påtagligt vid och grovgrenig/ platt krona
• grova, tidigare frivuxna, s.k. hagmarksgranar
• grova aspar och alar om de inte förekommer rikligt
• i barrdominerade bestånd förekommande trädformig sälg, rönn, oxel, lönn, lind, hägg, fågelbär eller grov hassel
• enstaka eller mindre grupper av ädla lövträd i det boreala skogslandskapet
• grova enar
• träd med påtagliga öppna brandlyror
• hålträd och träd med risbon
• träd med tydliga kulturspår</t>
  </si>
  <si>
    <t>5.3.3b</t>
  </si>
  <si>
    <t xml:space="preserve">The following trees do not count as conservation trees:
• trees that are part of the ordinary management program, e.g. seed trees, shelterwood trees, and saw timber stands
• older conifer -, common deciduous -, or valuable deciduous main stems that are managed for timber production.
</t>
  </si>
  <si>
    <t>Som naturvärdesträd räknas inte:
• Träd som ingår i det normala skötselprogrammet t.ex. fröträd-, skärm- och timmerställningar
• Äldre huvudstammar av barr, löv eller ädellöv som är skötta för virkesproduktion.</t>
  </si>
  <si>
    <t>5.3.3c</t>
  </si>
  <si>
    <t xml:space="preserve">Potential conservation trees are living ordinary trees, representative of the stand, that are retained in order to develop into conservation trees during the following rotation period. As potential conservation trees are chosen those trees deemed to have the best possibility to develop conservation values. Potential conservation trees may well be retained adjacent to groups of trees, edge zones and biotopes requiring special consideration. 
</t>
  </si>
  <si>
    <t>Utvecklingsträd är levande ordinära träd, representativa för beståndet, som sparas för att utvecklas till naturvärdesträd under nästa omloppstid. Som utvecklingsträd väljs de träd med snabbast möjlighet att utveckla naturvärden. Utvecklingsträden sparas med fördel i eller i anslutning till trädgrupper, kantzoner och hänsynsbiotoper.</t>
  </si>
  <si>
    <t>5.4</t>
  </si>
  <si>
    <t xml:space="preserve">Deciduous trees
</t>
  </si>
  <si>
    <t xml:space="preserve">Lövträd
</t>
  </si>
  <si>
    <t>5.4.0</t>
  </si>
  <si>
    <t>Deciduous trees in forest stands are important both to biological diversity and to cultural environments. PEFC strives to increase the proportion of older and thicker deciduous trees as well as the area dominated by deciduous trees.</t>
  </si>
  <si>
    <t>Lövträd i skogsbestånden är viktiga både för biologisk mångfald, för kulturmiljö och för skogens estetiska värden. PEFC strävar efter att öka andelen äldre och grövre lövträd samt den lövdominerade arealen.</t>
  </si>
  <si>
    <t>5.4.1</t>
  </si>
  <si>
    <t>At sites where natural conditions for regeneration of deciduous trees is at hand, forest management shall be carried out so that at least 5 % of the area of mesic and moist soils on the productive forest land consists of stands dominated by deciduous trees. It shall be indicated in the forest management plan which compartments that have been identified.</t>
  </si>
  <si>
    <t>Där naturliga föryngringsbetingelser finns för löv, ska skogsbruket bedrivas så att minst 5 % av arealen frisk‐ och fuktig mark på den produktiva skogsmarksarealen utgörs av bestånd som domineras av lövträd. I skogsbruksbruksplanen ska framgå vilka avdelningar som identifierats.</t>
  </si>
  <si>
    <t>5.4.2</t>
  </si>
  <si>
    <t>In stands where natural conditions permit, deciduous trees shall be safeguarded in cleaning and thinning operations, so that they constitute at least 10 % of the number of stems until the last thinning. Until regeneration felling, there shall be at least 20 deciduous trees per hectare. Exceptions are mixed stands of pine and aspen where the risk of Melampsora rust must be taken into account.</t>
  </si>
  <si>
    <t>I bestånd där de naturliga förhållandena medger, ska lövträd värnas vid röjning och gallring så att de utgör minst 10 % av stamantalet fram till sista gallring. Fram till föryngringsavverkning ska minst 20 lövträd per hektar finnas. Undantaget är blandbestånd av tall och asp där risken för knäckesjuka ska beaktas.</t>
  </si>
  <si>
    <t>5.5</t>
  </si>
  <si>
    <t>Dead wood</t>
  </si>
  <si>
    <t xml:space="preserve">Död ved
</t>
  </si>
  <si>
    <t>5.5.0</t>
  </si>
  <si>
    <t>The existence of dead wood is an important element for biological diversity and often in short supply in managed forests. Therefore, a fundamental ambition of the PEFC is to increase the amount of standing dead trees, old wind-throws, high stumps, etc. The biological value of the dead wood, which depends on thickness, degree of decay, tree species, and location, shall be taken into consideration.</t>
  </si>
  <si>
    <t>Död ved är en viktig faktor för biologisk mångfald och ofta en bristvara i brukade skogar. En grundläggande ambition för PEFC är därför att öka mängden döda stående träd, lågor, högstubbar m.m. Hänsyn ska tas till den döda vedens biologiska värde som beror på grovlek, nedbrytningsgrad, trädslag och läge.</t>
  </si>
  <si>
    <t>5.5.1</t>
  </si>
  <si>
    <t>All older dead wood shall be safeguarded in forestry operations. The dead wood shall if possible be retained intact in its original location.</t>
  </si>
  <si>
    <t>All äldre död ved ska värnas vid skogliga åtgärder. Den döda veden ska om möjligt lämnas intakt på ursprunglig plats.</t>
  </si>
  <si>
    <t>5.5.2</t>
  </si>
  <si>
    <t xml:space="preserve">In stands classified as PG with a large proportion of older dead wood, at least 20 of the biologically most valuable dead trees/wind-thrown trees per hectare shall be retained. 
Larger continuous areas with dead forest, which is not retained for conservation purposes, may be taken care of in order to make possible regeneration in accordance with the provisions of the forestry legislation, but set-aside/management according to the forestry objectives PF-, NS-, or NO-stands shall however always be taken into consideration.
</t>
  </si>
  <si>
    <t>I PG-bestånd med stor mängd äldre död ved ska minst 20 av de biologiskt mest värdefulla döda träden/lågorna per hektar lämnas.
Större sammanhängande områden med död skog, som inte är lämnad av naturhänsynsskäl, får åtgärdas för att möjliggöra anläggning av ny skog enligt kraven i skogsvårdslagstiftningen, men avsättning/skötsel som PF-, NS- eller NO-bestånd ska alltid övervägas.</t>
  </si>
  <si>
    <t>5.5.3</t>
  </si>
  <si>
    <t>At extraction of merchantable timber from second thinning until final felling (except from stands of valuable broad-leaf trees), thick dead wood consisting of at least three fresh high stumps, logs, lying or ring-barked trees per hectare shall be created. If there is already three units of snow-breaks, wind-thrown trees, or equivalent per hectare, or more than 3 m3 total volume over bark per hectare, additional new dead wood need not be created.</t>
  </si>
  <si>
    <t>Från andra gallring t.o.m. slutavverkning (förutom i bestånd av ädellöv) ska grov död ved bestående av minst tre färska högstubbar, stockar, liggande eller ringbarkade träd skapas per hektar. Om det redan finns tre stycken snöbrott, vindfällen eller liknande eller mer än 3 m3sk per hektar behöver ytterligare död ved inte tillskapas.</t>
  </si>
  <si>
    <t>5.5.4</t>
  </si>
  <si>
    <t xml:space="preserve">Felling of a stand of seed trees is considered part of the regeneration felling. Provided that a sufficient amount of dead wood was retained at regeneration felling, additional amounts of dead wood need not be created when the seed trees are felled. </t>
  </si>
  <si>
    <t>Avveckling av en fröträdsställning räknas som en del av föryngringsavverkningen. Förutsatt att tillräcklig mängd färsk död ved lämnades vid föryngringsavverkningen behöver inte ytterligare mängder tillskapas när fröträden avverkas.</t>
  </si>
  <si>
    <t>5.5.5</t>
  </si>
  <si>
    <t xml:space="preserve">At regeneration felling in stands of oak and beech, dead wood shall be created so that, when it is time for termination of the stand, there are at least two dead trees of the main tree species per hectare. From other valuable deciduous trees, occasional fresh high stumps, logs, lying or ring-barked trees shall be created during the final stage of the thinning phase.
</t>
  </si>
  <si>
    <t>Vid föryngringsavverkning i ek‐ och bokbestånd ska under föryngringsfasen död ved skapas så att, när det gamla beståndet avvecklats, finns minst två döda träd av huvudträdslaget per hektar. Av övriga ädellöv ska enstaka färska högstubbar, stockar, liggande eller ringbarkade träd tillskapas under slutdelen av gallringsfasen.</t>
  </si>
  <si>
    <t>5.5.6</t>
  </si>
  <si>
    <t xml:space="preserve">Alongside tracks/hiking trails or where there is a risk of damage to humans or buildings, dead wood that risks being wind-thrown shall be cut and retained in the form of high stumps or left on the ground. 
</t>
  </si>
  <si>
    <t>Längs stigar/vandringsleder eller där risk för skada på människor eller egendom föreligger ska döda träd som riskerar vindfällning kapas och lämnas i form av högstubbar eller lågor.</t>
  </si>
  <si>
    <t>5.5.7</t>
  </si>
  <si>
    <t xml:space="preserve">In connection to extraction of logging residues, consideration shall be shown in the form of retaining thick deciduous- and pine tree tops. </t>
  </si>
  <si>
    <t>I samband med uttag av avverkningsrester ska hänsyn i form av grova löv- och talltoppar lämnas.</t>
  </si>
  <si>
    <t>5.5.8</t>
  </si>
  <si>
    <t xml:space="preserve">Exemptions from the requirement to create and retain fresh dead wood of coniferous trees are allowed when: 
o there is a documented risk of mass propagation of noxious insects
o after larger/extensive infestation in area declared by the Forest Agency as special area for combating of pests 
</t>
  </si>
  <si>
    <t>Avsteg från tillskapande och kvarlämnande av färsk död ved av barrträd får göras:
o vid dokumenterad risk för massförökning av skadeinsekter
o efter större/omfattande härjning, i av Skogsstyrelsen deklarerat bekämpningsområde.</t>
  </si>
  <si>
    <t>5.6</t>
  </si>
  <si>
    <t>Ditching</t>
  </si>
  <si>
    <t>Dikning</t>
  </si>
  <si>
    <t>5.6.0</t>
  </si>
  <si>
    <t>Consultation with the Forest Agency should be conducted before cleaning/ maintenance of ditches is made. Precautionary ditching may be applied when regeneration requirements of the forestry legislation cannot be met in any other way. In previously ditched areas where the frequency of ditches is too sparse or ditches are wrongly constructed, new ditches may be established provided that permission is obtained from the County Board.</t>
  </si>
  <si>
    <t>Samråd med Skogsstyrelsen bör genomföras innan rensning/underhåll av diken utförs. Skyddsdikning får tillämpas då skogsvårdslagstiftningens föryngringskrav inte kan uppfyllas på annat sätt. I dikade områden, där dikena ligger för glest eller är felaktigt grävda, får nya diken anläggas om tillstånd erhålls från Länsstyrelsen.</t>
  </si>
  <si>
    <t>5.6.1</t>
  </si>
  <si>
    <t>Drainage must not be undertaken on forest land that has not been ditched before.</t>
  </si>
  <si>
    <t>Markavvattning får inte ske på tidigare odikad mark.</t>
  </si>
  <si>
    <t>5.6.2</t>
  </si>
  <si>
    <t>Ditches shall not be maintained on peat-land where the effect of ditching has not occurred, is very limited, or where high conservation values may be damaged, except where the ditch is draining another ditched area.</t>
  </si>
  <si>
    <t>Diken på torvmark där dikeseffekten uteblivit, är mycket liten eller där höga naturvärden skadas genom rensning, ska inte underhållas, undantaget om diket avvattnar ett annat dikat område.</t>
  </si>
  <si>
    <t>5.6.3</t>
  </si>
  <si>
    <t xml:space="preserve">In connection to cleaning of ditches, ditches that fall directly into water courses and lakes shall be taken care of in order for sediment in the water to be given the possibility to settle before the water reaches the water course. </t>
  </si>
  <si>
    <t>I samband med dikesrensning ska diken som mynnar direkt ut i vattendrag och sjöar åtgärdas, så att slam i vattnet kan sedimentera innan vattnet når vattendraget.</t>
  </si>
  <si>
    <t>5.6.4</t>
  </si>
  <si>
    <t xml:space="preserve">Exceptions from the rule of not establishing new ditches can be made in the event of floods threatening the vitality of the forest stand, and which are occurring beyond the land owner’s own control. Excluded from this exception are forests with high conservation values that are naturally and recurrently flooded. </t>
  </si>
  <si>
    <t>Undantag från åtagandet att inte anlägga nya diken medges vid översvämningar, hotande skogsbeståndets livskraft, uppkomna utom skogsägarens egen kontroll. Undantaget gäller dock inte skogar med höga naturvärden och som naturligt och återkommande översvämmas.</t>
  </si>
  <si>
    <t>5.7</t>
  </si>
  <si>
    <t xml:space="preserve">Methods for protection of soil and water
</t>
  </si>
  <si>
    <t xml:space="preserve">Metoder för att skydda mark och vatten
</t>
  </si>
  <si>
    <t>5.7.0</t>
  </si>
  <si>
    <t>Forestry may affect soil and water in different ways. Extraction of timber and forest fuel decreases the amount of available nutrients, and soil damages may imply that nutrient turn-over in the soil is negatively affected, that the soil is compacted, as well as that ground- and surface water is affected through transport of sediment or soluble nutrients and heavy metals. Felling- and silvicultural work must be performed throughout the year, which places stringent demands on planning and implementation.</t>
  </si>
  <si>
    <t>Skogsbruk kan påverka mark och vatten på olika sätt. Uttag av virke och skogsbränsle minskar tillgänglig näring och markskador kan innebära att näringsomsättningen i marken påverkas negativt, att marken kompakteras samt att grund- och ytvatten påverkas genom transport av slam eller lösta näringsämnen och tungmetaller. Avverkning och skogsvård ska kunna utföras under alla tider på året vilket ställer stora krav på planering och utförande. Byggandet av skogsbilvägar bör samordnas över fastighetsgränser då detta är möjligt och inte förläggas direkt intill sjöar, våtmarker, känsliga biotoper, kultur- och fornlämningar eller frekvent utnyttjade stigar. Vattenskyddsområden bör skyddas mot nuvarande och framtida risker.</t>
  </si>
  <si>
    <t>5.7.1</t>
  </si>
  <si>
    <t>Measures shall be planned with respect to season and soil stability so that damages to soil and water are avoided.</t>
  </si>
  <si>
    <t>Åtgärder ska planeras med hänsyn till årstid och markens bärighet så att skador på mark och vatten undviks.</t>
  </si>
  <si>
    <t>5.7.2</t>
  </si>
  <si>
    <t>Special consideration shall be shown to wetlands and other water environments when planning for forestry operations and road construction.</t>
  </si>
  <si>
    <t>Vid skogsbruks- och vägbyggnadsplanering ska särskild hänsyn tas till våtmarks- och vattenmiljöer.</t>
  </si>
  <si>
    <t>5.7.3</t>
  </si>
  <si>
    <t xml:space="preserve">New roads shall be established in a way that preserves the running of natural watercourses and that minimises damages to watercourses. New road ditches shall not fall directly into watercourses, lakes, or wetlands. </t>
  </si>
  <si>
    <t>Nya vägar ska anläggas så att naturliga vattendrags sträckningar bevaras och skador på vattendragen och hinder för migration minimeras. Nya vägdiken ska inte mynna direkt i vattendrag, sjöar eller våtmarker.</t>
  </si>
  <si>
    <t>5.7.4</t>
  </si>
  <si>
    <t xml:space="preserve">In connection to refurbishment of roads, road drains shall be fixed so that they do not constitute a hinder for migration.  </t>
  </si>
  <si>
    <t>I samband med upprustning av vägar ska vägtrummor åtgärdas så att de inte utgör vandringshinder.</t>
  </si>
  <si>
    <t>5.7.5</t>
  </si>
  <si>
    <t>Appropriate methodology and technology shall be used to minimise rutting in harvesting operations, especially where transports intersect watercourses.</t>
  </si>
  <si>
    <t>Lämplig metodik och teknik ska användas för att minimera körskador vid drivning, speciellt där transporter korsar vattendrag</t>
  </si>
  <si>
    <t>5.7.6</t>
  </si>
  <si>
    <t>Any rutting caused by harvesting equipment shall be taken care of in case damages are causing a direct flux of sediment and humus into a lake or watercourse, or if they constitute a hinder for accessibility to frequently used roads, tracks, trails, etc. In every other case, restoration risks doing more harm than good.</t>
  </si>
  <si>
    <t>Uppkomna körskador ska åtgärdas när de orsakar ett direkt utflöde av slam och humus i sjö eller vattendrag eller utgör hinder för framkomlighet på frekvent nyttjade vägar, stigar, leder etc. I övriga fall riskerar återställande göra mer skada än nytta.</t>
  </si>
  <si>
    <t>5.7.7</t>
  </si>
  <si>
    <t xml:space="preserve">On land where there is risk of erosion, intermittent soil scarification methods shall be used. </t>
  </si>
  <si>
    <t>På marker med risk för erosion ska intermittenta markberedningsmetoder användas.</t>
  </si>
  <si>
    <t>5.7.8</t>
  </si>
  <si>
    <t>(not included in the English version of the standard.)</t>
  </si>
  <si>
    <t>Vid avverkning i branta områden ska risk för ras och skred beaktas och utvärderas i relation till möjliga kostnader för riskminimering.</t>
  </si>
  <si>
    <t>5.8</t>
  </si>
  <si>
    <t>Edge- and buffer zones</t>
  </si>
  <si>
    <t xml:space="preserve">Kant- och skyddszoner </t>
  </si>
  <si>
    <t>5.8.0</t>
  </si>
  <si>
    <t xml:space="preserve">Edge zones and buffer zones are important to biological diversity on forest land as well as to adjacent land use classes. The prerequisites differ between areas and the buffer zones shall be adjusted to the current conditions. </t>
  </si>
  <si>
    <t>Kantzoner och skyddszoner är viktiga för biologisk mångfald på såväl skogsmarken som angränsande ägoslag. Olika marker har olika förutsättningar och skyddszonerna ska anpassas efter rådande förhållanden.</t>
  </si>
  <si>
    <t>5.8.1</t>
  </si>
  <si>
    <t xml:space="preserve">In edge zones/forests edges and on the shores of lakes and watercourses, deciduous trees and bushes shall be favoured in order to create a layered and uneven-aged edge zone. </t>
  </si>
  <si>
    <t>I kantzoner/bryn och vid sjöar och vattendrag ska lövträd och buskar gynnas för att skapa en skiktad, olikåldrig kantzon.</t>
  </si>
  <si>
    <t>5.8.2</t>
  </si>
  <si>
    <t xml:space="preserve">On sites where a buffer zone is needed but is lacking, measures shall be taken as soon as possible for the creation of a functional buffer zone, which breadth shall be adjusted to the object to be protected and conditions on the site. </t>
  </si>
  <si>
    <t>På marker där skyddszon behövs men saknas ska åtgärder vidtas för att så snart som möjligt kunna skapa en funktionell skyddszon vars bredd anpassas efter skyddsobjektet i fråga och de förutsättningar som gäller på platsen.</t>
  </si>
  <si>
    <t>5.8.3</t>
  </si>
  <si>
    <t xml:space="preserve">Rutting at edge- and buffer zones shall be avoided.
</t>
  </si>
  <si>
    <t>Spårbildning vid kant- och skyddszoner ska undvikas.</t>
  </si>
  <si>
    <t>5.9</t>
  </si>
  <si>
    <t>Burning</t>
  </si>
  <si>
    <t>Bränning</t>
  </si>
  <si>
    <t>5.9.0</t>
  </si>
  <si>
    <t xml:space="preserve">Historically, in particular dry soils have been burning at regular intervals, entailing a specific flora and fauna. Since todays forests seldom burn, such species are rare. To increase the area of burnt forest is therefore an important nature conservation measure.
The requirements concerning burning apply to forest holdings of at least 5 000 hectares of continuous productive forest land. 
</t>
  </si>
  <si>
    <t>Framförallt torra marker har historisk sett brunnit med jämna mellanrum vilket medfört en särskild flora och fauna. Då dagens skogar sällan brinner är dessa arter sällsynta. Att öka arealen bränd mark är således en viktig naturvårdsåtgärd.
Kraven om bränning tillämpas vid fastighetsinnehav om minst 5 000 ha sammanhängande produktiv skogsmark.</t>
  </si>
  <si>
    <t>5.9.1</t>
  </si>
  <si>
    <t>5.9.2</t>
  </si>
  <si>
    <t xml:space="preserve">Naturally burnt forest may be counted. 
</t>
  </si>
  <si>
    <t>Naturligt brunnen skog får medräknas.</t>
  </si>
  <si>
    <t>5.9.3</t>
  </si>
  <si>
    <t xml:space="preserve">Felling and burning shall be planned based on the prerequisites of the stand, the area, or the landscape so that fire-dependent species are favoured, e.g. by burning the humus layer to a sufficient extent and so that a significant portion of the trees in the stand are killed or damaged. 
</t>
  </si>
  <si>
    <t>Avverkning och bränning ska planeras utifrån de förutsättningar som finns i beståndet, trakten eller landskapet så att brandgynnade arter främjas, t.ex. genom att humustäcket bränns tillräckligt hårt och att en ansenlig del av träden i beståndet dödas eller skadas.</t>
  </si>
  <si>
    <t>5.9.4</t>
  </si>
  <si>
    <t xml:space="preserve">Soil scarification shall not be made after burning in the general case, and where the prerequisites so permit, natural regeneration shall be applied. 
</t>
  </si>
  <si>
    <t>Markberedning ska normalt inte ske efter bränning och där förutsättningar finns ska naturlig föryngring användas.</t>
  </si>
  <si>
    <t>5.9.5</t>
  </si>
  <si>
    <t>When burning is undertaken in areas classified for production (forestry objective PG/PF), the area actually burnt may be multiplied with a factor of adjustment according to the table below.  The volume retained is considered as nature conservation and must not be extracted at a later stage.</t>
  </si>
  <si>
    <t xml:space="preserve">Vid bränning som sker i områden som är produktionsklassade (målklass PG/PF) får den faktiskt brända arealen multipliceras med en uppräkningsfaktor enligt nedanstående tabell.
Lämnad volym är naturhänsyn och får inte avlägsnas i ett senare skede.
</t>
  </si>
  <si>
    <t>5.9.6</t>
  </si>
  <si>
    <t>When burning is undertaken in areas classified as NS, the area actually burnt may be multiplied with a factor 3.</t>
  </si>
  <si>
    <t>Vid bränning i områden med målklass NS får den faktiskt brända arealen multipliceras med en uppräkningsfaktor 3.</t>
  </si>
  <si>
    <t>5.9.7</t>
  </si>
  <si>
    <t xml:space="preserve">Decision on setting-aside of burnt or fire-struck stand that is not previously set-aside may be taken after the fire. </t>
  </si>
  <si>
    <t>Beslut om avsättning av bränt eller brandhärjat bestånd som inte redan är avsatt kan fattas efter brand.</t>
  </si>
  <si>
    <t>5.9.8</t>
  </si>
  <si>
    <t>Before burning is begun, local provisions regarding notification must have been fulfilled and necessary permissions must have been obtained. The forest owner has the sole responsibility for fire break-outs that do not meet the criteria for the concept of “räddningstjänst” (rescue services) according to Lagen om skydd mot olyckor (the Act on protection against accidents).</t>
  </si>
  <si>
    <t>Innan bränning påbörjas ska lokala regler för anmälan följas och eventuella tillstånd ha inhämtats. Uppkommen skogsbrand som inte uppfyller kriterierna för begreppet ”räddningstjänst” enligt lagen om skydd mot olyckor har skogsägaren själv att ta ansvar för.</t>
  </si>
  <si>
    <t>5.10</t>
  </si>
  <si>
    <t>Cultural environment</t>
  </si>
  <si>
    <t>Kulturmiljö</t>
  </si>
  <si>
    <t>5.10.0</t>
  </si>
  <si>
    <t xml:space="preserve">At forestry operations on land with presence of cultural remains, guidance is provided by the forest sector’s targets for good environmental consideration. Regarding ancient remains, notice or decision from the County Administrative Board applies at first hand. Ancient- and cultural remains with extension in the terrain demand special planning prior to any operation in order to avoid damages and special consideration shall be given to communication between client and operator.
</t>
  </si>
  <si>
    <t>Vid skogsbruksåtgärder på mark med kulturlämningar erhålls vägledning från skogssektorns framtagna målbilder för god miljöhänsyn. Vid fornlämning gäller i första hand Länsstyrelsens meddelande eller beslut. Yttäckande forn- och kulturlämningar kräver extra planering före åtgärd för att undvika skador och särskild vikt ska läggas vid kommunikation mellan beställare och utförare.</t>
  </si>
  <si>
    <t>5.10.1</t>
  </si>
  <si>
    <t xml:space="preserve">Forestry operations shall be undertaken in a way that do not cause damage to ancient remains and ancient remain areas, and so that damages to other cultural remains are minimised. </t>
  </si>
  <si>
    <t>Skogliga åtgärder ska utföras så att fornlämningar och fornlämningsområden inte skadas och så att skador på övriga kulturlämningar minimeras.</t>
  </si>
  <si>
    <t>5.10.2</t>
  </si>
  <si>
    <t xml:space="preserve">In connection to forest management planning and site planning, all known and newly identified ancient- and cultural remains shall be marked in the forest management plan and in the operational site directive. A routine for up-dating of information shall be in place.  </t>
  </si>
  <si>
    <t>I samband med skogsbruksplanläggning och traktplanering ska kända och nyupptäckta forn- och kulturlämningar markeras i skogsbruksplanen och traktdirektivet. Rutin för uppdatering av information ska finnas.</t>
  </si>
  <si>
    <t>5.10.3</t>
  </si>
  <si>
    <t xml:space="preserve">Special conservation values that are part of cultural environments, e.g. species of trees and bushes of the cultural landscape or where the composition of species bears the imprint of earlier usage, shall be taken into consideration and favoured to an appropriate extent. </t>
  </si>
  <si>
    <t>Särskilda naturvärden som finns i kulturpräglade områden, t.ex. kulturlandskapets träd‐ och buskarter eller där artsammansättningen bär prägel av tidigare hävd, ska beaktas och gynnas i lämplig omfattning.</t>
  </si>
  <si>
    <t>5.10.4</t>
  </si>
  <si>
    <t>Other trees that are growing on and adjacent to ancient- and cultural remains and their visible structures, shall normally be removed.</t>
  </si>
  <si>
    <t>Övriga träd som växer direkt i och invid forn- och kulturlämningar och deras synliga strukturer ska som regel tas bort.</t>
  </si>
  <si>
    <t>5.10.5</t>
  </si>
  <si>
    <t xml:space="preserve">Cultural stumps shall be created in order to indicate the occurrence of ancient- and cultural remains, unless this appears clearly in any other way. </t>
  </si>
  <si>
    <t>Kulturstubbar ska skapas för att markera forn- och kulturlämningar om inte detta framgår tydligt på annat sätt.</t>
  </si>
  <si>
    <t>App. 1</t>
  </si>
  <si>
    <t>PEFC-adapted forest management plan</t>
  </si>
  <si>
    <t xml:space="preserve">NOTE: TRANSITION RULES SHALL BE SPECIFIED. FOR CURRENT CERTIFIED FOREST OWNERS WITH VALID PLANS; THE REQUIREMENTS ENTER INTO FORCE WHEN THE PLAN IS RENEWED.
</t>
  </si>
  <si>
    <t>NOT: För befintliga certifierade skogsägare med giltiga planer tillämpas dessa krav då planen ska förnyas.</t>
  </si>
  <si>
    <t xml:space="preserve">A forest management plan shall provide a detailed description of the forest holding as a whole, as well as for each compartment, including information like average stand age, soil fertility, and management needs for the compartments. Each compartment shall be assigned a “forestry objective”, indicating the long-term management objective. The area set aside for nature- and/or cultural conservation purposes shall be clearly indicated in the forest management plan.  </t>
  </si>
  <si>
    <t>En skogsbruksplan ska innehålla en beskrivning av fastigheten som helhet och avdelningsbeskrivningar med information såsom beståndsålder, markens bördighet och avdelningarnas skötselbehov. Varje avdelning ska tilldelas en målklass som anger det långsiktiga skötselmålet. Av skogsbruksplanen ska fastighetens avsättningar för natur‐ och/eller social hänsyn framgå.</t>
  </si>
  <si>
    <t>The forest management plan shall take regional objectives for handling of nature consideration into account and be placed within a landscape-ecological perspective.</t>
  </si>
  <si>
    <t>Skogsbruksplanen ska ta regionala mål för hantering av naturhänsyn i beaktande samt placeras i ett landskapsekologiskt perspektiv.</t>
  </si>
  <si>
    <t>A certified forest owner shall within 2 years from the date of certification demonstrate or submit to the umbrella organization or the certification body an approved forest management plan encompassing the entire forest holding under the same ownership. In case of any changes in the property under the same ownership, the forest owner shall have revised the plan to accommodate to the new situation within 2 years at the latest.</t>
  </si>
  <si>
    <t>En certifierad skogsägare ska senast 2 år efter certifieringstillfället för paraplyorganisationen alternativt certifieraren uppvisa en godkänd skogsbruksplan som omfattar hela fastighetsinnehavet med enhetligt ägande. Vid förändring i fastighetsinnehav med enhetligt ägande ska skogsägaren senast inom 2 år reviderat planen till ny omfattning.</t>
  </si>
  <si>
    <t>1.a</t>
  </si>
  <si>
    <t xml:space="preserve">Requirements for general information in the forest management plan:
1. plan producer and responsible forest management planner
2. the forest owner’s objective of the forest management
3. information on what forest holdings are part of the management unit
4. time for undertaking of the inventory
5. commentaries to the holding including information on ancient remains, key-habitats, protected areas, habitat protection, nature conservation agreements, nature reserves, Natura-2000 areas, water protection areas (described on a map)
6. map showing property lines and boundaries of land use classes
7. distribution of area on land use classes
8. age class distribution
9. distribution of tree species
10. summary of proportion of productive forest land consisting of:
a. stands dominated by deciduous trees, existing and future
b. mesic and moisture soil
11. summary of forestry objectives
12. thematic map of proposed actions
13. thematic map of forestry objectives
14. information on sustainable annual allowable cut 
</t>
  </si>
  <si>
    <t>Krav på allmänna uppgifter i skogsbruksplanen:
1. planproducent och ansvarig skogsbruksplanläggare
2. skogsägarens målsättning för skogsbruket
3. uppgifter om vilka fastigheter som ingår i fastighetsinnehavet
4. tidpunkt för inventeringstillfället
5. fastighetskommentarer med uppgifter om fornlämningar/fornminnen, nyckelbiotoper, områdesskydd, biotopskydd, naturvårdsavtal, naturreservat, Natura 2000-områden, vattenskyddsområden (redovisade på karta)
6. karta med fastighets- och ägoslagsgränser
7. arealfördelning på ägoslagsklasser
8. åldersfördelning
9. trädslagsfördelning
10. sammanställning av andelen produktiv skogsmarksareal som utgörs av:
a. lövdominerade bestånd, befintliga och framtida
b. frisk och fuktig mark
11. sammanställning av målklasser
12. temakarta över åtgärdsförslag
13. temakarta över målklasser
14. information om årlig uthållig avverkningsnivå</t>
  </si>
  <si>
    <t>1.b</t>
  </si>
  <si>
    <t xml:space="preserve">Requirements for compartment-specific information in the forest management plan:
1. Area
2. Age
3. Forestry objective
4. Distribution of tree species
5. Site index
6. Maturity class
7. Volume
8. Classification of soil moisture
9. Proposals for action
10. Information on measures to preserve or create broad-leaf dominance in identified stands
11. For stands classified as NO, NS and K/PF:
a. Reason behind the classification
b. Actions to preserve and reinforce existing values
12. Information on ancient remains and cultural sites
13. Areas of special significance to outdoor life and recreation
</t>
  </si>
  <si>
    <t>Krav på beståndsvisa uppgifter i skogsbruksplanen:
1. Areal
2. Ålder
3. Målklass
4. Trädslagsfördelning
5. Ståndortsindex
6. Huggningsklass
7. Volym
8. Markfuktighetsklass
9. Åtgärdsförslag
10. Uppgifter om åtgärder för att bevara eller skapa lövdominans i identifierade bestånd
11. För bestånd med målklass NO, NS och K/PF:
a. Orsak till vald målklass
b. Åtgärder för att bevara och förstärka befintliga värden
12. Uppgifter om fornminnen och kulturmiljöer.
13. Områden med särskild vikt för friluftsliv och rekreation</t>
  </si>
  <si>
    <t>1.c</t>
  </si>
  <si>
    <t>At planning, planners shall pay attention to the strategy for landscape-ecological planning of each forest owner or certification umbrella.</t>
  </si>
  <si>
    <t>Planläggare ska vid planläggning ta hänsyn tas till den strategi för landskapsekologisk planering som finns för respektive skogsägare eller certifieringsparaply.</t>
  </si>
  <si>
    <t>1.d</t>
  </si>
  <si>
    <t xml:space="preserve">The plan is normally valid for a plan period of 10 years. If the plan period has expired, a forest management plan may be considered up to date, after the quality of the plan has been examined by umbrella organization or certification body, and provided that any of the following is met:  
• At a good follow-up, i.e. where field-visits form the basis for continuous up-dating and incorporation of new actions.
• Plans for forest holdings in site classes lower than 2,5 m3 standing volume per ha and year. For these holdings, a plan period of up to 15 years is applied.
</t>
  </si>
  <si>
    <t>Planen är normalt giltig en planperiod, 10 år. Om planperioden löpt ut kan en skogsbruksplan anses vara aktuell, efter att prövning av planens kvalitet har gjorts av paraplyorganisation eller certifieringsorganisation, om någon av nedanstående punkter är uppfyllda:
• Vid en god uppföljning, d.v.s. där fältbesök utgör grund för kontinuerlig uppdatering och införande av nya åtgärder.
• Planer över fastigheter med boniteter lägre än 2,5 m3sk/ha och år. För dessa fastigheter gäller planperiod upp till 15 år.</t>
  </si>
  <si>
    <t>1.e</t>
  </si>
  <si>
    <t xml:space="preserve">A forest management plan is not up to date when:
1. The plan period has expired, proposed actions have been taken, but follow-up has not been carried out.
2. The plan period has expired and proposed actions required by the standard have not been undertaken.
3. If the forest to some parts significantly has changed character, e.g. through storm, fire, flooding or infestation.
4. If the forest holding has undergone significant changes, e.g. through acquisition of additional forest land or parceling, which may imply revised priorities for areas set aside for nature conservation purposes.
</t>
  </si>
  <si>
    <t>En skogsbruksplan är inte aktuell:
1. När planperioden är slut och föreslagna åtgärder är utförda men uppföljning inte är gjord.
2. När planperioden är slut och föreslagna åtgärder som standarden kräver inte är utförda.
3. Om skogen i några stycken avsevärt har ändrat karaktär, t.ex. genom storm, brand, översvämning eller insektsangrepp.
4. Om fastigheten väsentligt har ändrat omfattning, t.ex. vid tillköp eller avstyckning vilket kan leda till ny prioritering av naturvårdsavsättningar.</t>
  </si>
  <si>
    <t>PEFC SWE 001:4 requirements</t>
  </si>
  <si>
    <t>PEFC SWE 001:4 krav</t>
  </si>
  <si>
    <t>Forestry in Sweden</t>
  </si>
  <si>
    <t>Skog i Sverige</t>
  </si>
  <si>
    <r>
      <t xml:space="preserve">Laws and ordinances of special relevance to the PEFC certification system
</t>
    </r>
    <r>
      <rPr>
        <i/>
        <sz val="10"/>
        <color indexed="8"/>
        <rFont val="Calibri"/>
        <family val="2"/>
      </rPr>
      <t xml:space="preserve">This chapter provides an overview of legislation relevant to forestry and the Swedish PEFC-standard. </t>
    </r>
  </si>
  <si>
    <t>Lagar och förordningar av särskild betydelse för PEFC:s certifieringssystem
Detta kapitel beskriver översiktligt den lagstiftning som är relevant för skogsbruket och den svenska PEFC-standarden.</t>
  </si>
  <si>
    <t>The Forestry Act</t>
  </si>
  <si>
    <t>Skogsvårdslagen</t>
  </si>
  <si>
    <t>7.3.1.1</t>
  </si>
  <si>
    <t xml:space="preserve">Definition of forest land 
As forest land, the Forestry Act defines all land within a continuous area where the trees have a height of more than five meters and where trees have a crown density of more than ten percent, or have the prerequisites to reach that height and crown density without any actions being taken to increase productivity. Excluded are areas where the land to a considerable extent is used for agricultural purposes, which belongs to buildings or other installations, or which is used for other purposes than meeting interests that may be attributed to trees and vegetation.
</t>
  </si>
  <si>
    <t>Definition av skogsmark
Skogsvårdslagen definierar all mark inom ett sammanhängande område där träden har en höjd av mer än fem meter och där träd har en kronslutenhet av mer än tio procent eller har förutsättningar att nå denna höjd och kronslutenhet utan produktionshöjande åtgärder som skogsmark. Områden där marken i väsentlig utsträckning används för jordbruksändamål, hör till byggnader eller anläggningar eller används för annat ändamål än att tillgodose intressen som kan hänföras till träden och vegetationen undantas. Nedlagd jordbruksmark måste beskogas inom tre år med undantag för mark som ska skyddas p.g.a. natur- eller kulturvärden.</t>
  </si>
  <si>
    <t>7.3.1.2</t>
  </si>
  <si>
    <t xml:space="preserve">Notification of regeneration felling
Regeneration felling comprising areas of 0,5 hectares and larger should be notified to the Forest Agency six weeks in advance at the latest. As regeneration felling does not count thinning and pre-commercial thinning which promotes forest development. 
</t>
  </si>
  <si>
    <t>Anmälan om avverkning
Föryngringsavverkning om minst 0,5 ha ska anmälas till Skogsstyrelsen minst sex veckor innan åtgärden påbörjas. Föryngringsavverkning omfattar inte gallring och röjning som främjar skogens utveckling.</t>
  </si>
  <si>
    <t>Notification of regeneration felling shall include: the size of the area to be felled, description of actions planned to secure regeneration, a map and description of planned actions in order to show due consideration for natural- and cultural environments as well as to reindeer husbandry, where relevant. A notification must also be submitted where felling of an area larger than 0,5 ha is planned in order to convert forest land to other land use. The same is valid at extraction of forest fuels after regeneration felling, when regeneration is made with exotic tree species on an area larger than 0,5 ha, at planting with vegetative propagation material on an area larger than 0,5 ha, as well as at precautionary ditching.</t>
  </si>
  <si>
    <t>Anmälan om föryngringsavverkning ska innehålla: areal som ska avverkas, vilka åtgärder som planeras för att trygga återväxten, kartskiss samt redovisning av vilken hänsyn som planeras att tas till naturen och kulturmiljön samt i förekommande fall rennäringen. Om avverkning planeras för att mark om minst 0,5 ha ska användas till annat än virkesproduktion måste också anmälan göras. Detsamma gäller vid uttag av skogsbränsle efter föryngringsavverkning, vid föryngring med främmande trädslag på en areal om minst 0,5 ha, vid plantering av vegetativt förökat material om minst 0,5 ha samt vid skyddsdikning.</t>
  </si>
  <si>
    <t>Submitted notification of felling is a public document which is published at the Forest Agency’s web-site (http://www.skogsstyrelsen.se/skogensparlor), which means that external interests have the possibility to express any point of view on a planned felling before the operation takes place.</t>
  </si>
  <si>
    <t>7.3.2</t>
  </si>
  <si>
    <t>The Environmental Code and forestry</t>
  </si>
  <si>
    <t>Miljöbalken i skogen</t>
  </si>
  <si>
    <t>7.3.2.2</t>
  </si>
  <si>
    <t xml:space="preserve">Notification of consultation
Any forestry operation that may affect the natural environment in a significant way shall be notified to the Forest Agency for consultation. Operations encompassed by the Forest Agency’s provisions and general advice (2013:3) on obligation to notify consultation according to chapter 12, § 6 of the Environmental Code regarding forestry are:
• Forestry operations in areas of special significance to flora and fauna (equals key-habitats)
• Certain cleaning of ditches
• Mechanical forest fertilization
• Mechanical ash restoration
• Certain stumpage harvest
• Construction of forest roads
• Construction of tractor roads which imply digging and bulldozing of considerable proportions
• Construction of hauling roads on valuable wetlands and valuable water courses
Apart from these operations, there is also a general obligation to notify any operation that may imply significant changes to the natural environment. 
Initiative to the consultation shall be taken by the forest owner or the person that is to undertake the operation. The notification shall be in written form and accompanied by a map of the area affected and a description of the kind of operation to be undertaken. The notification shall also describe what protective measures that are to be undertaken, what restrictions that have to be observed, and the precautionary measures needed to limit or counteract any damage to the natural environment. Anyone who has notified the Forest Agency of a regeneration felling, extraction of forest fuel, or precautionary ditching according to the provisions of the Forestry Act, has also complied with the requirements for consultation, according to the Environmental Code.
</t>
  </si>
  <si>
    <t>PEFC SWE 004:4 requirements</t>
  </si>
  <si>
    <t>PEFC SWE 004:4 krav</t>
  </si>
  <si>
    <t xml:space="preserve">Management system at direct certification
The use of management systems lays the groundwork for a systematic work with possibilities for follow up, evaluation and improvement. The management system shall, as a minimum, comply with the requirements of appendix 2. 
</t>
  </si>
  <si>
    <t>Användningen av ledningssystem lägger grunden till ett systematiskt arbete med möjlighet till uppföljning, utvärdering och förbättring. Ledningssystemet ska minst omfatta kraven i bilaga 2 (nedan).</t>
  </si>
  <si>
    <t>App 2</t>
  </si>
  <si>
    <t xml:space="preserve">Management system in Direct Certification
The management system shall at least cover the requirements below. </t>
  </si>
  <si>
    <t>Minimikrav for direktcertifierade organisationers ledningssystem
Organisationens ledningssystem ska minst omfatta nedanstående delkrav.</t>
  </si>
  <si>
    <t>Policy:  Different policies are communicated to customers, employees, and contractors and are publicly available.</t>
  </si>
  <si>
    <t>Policy: Olika policys är kommunicerade till kunder, anställda och entreprenörer och är tillgängliga för allmänheten.</t>
  </si>
  <si>
    <t>Legal and other requirements: Identification of and access to laws and other requirements which concern those parts of the business of significance to PEFC-certification.</t>
  </si>
  <si>
    <t>Lagar och andra krav: Identifiering av och tillgång till lagar och andra krav som berör delar av verksamheten med betydelse för PEFC-certifieringen.</t>
  </si>
  <si>
    <t>Leadership and commitments. The top management shall clearly demonstrate leadership and commitment by taking responsibility for the functioning of the management system, allocate the necessary resources, lead and support staff within relevant areas of responsibility.</t>
  </si>
  <si>
    <t>Ledarskap och åtaganden: Högsta ledningen ska tydligt visa ledarskap och åtagande genom att ta ansvar för ledningssystemets verkan, tilldela nödvändiga resurser, leda och stödja personal inom relevanta ansvarsområden</t>
  </si>
  <si>
    <t xml:space="preserve">Organization: Description of organization of the business. The organization defines and communicates roles, responsibilities and authorities concerning the certification work. The management supplies the necessary resources for implementation of the work. </t>
  </si>
  <si>
    <t>Organisation: Beskrivning av organisation för verksamheten. Organisationen definierar och kommunicerar roller, ansvar och befogenheter i certifieringsarbetet.Ledningen tillhandahåller erforderliga resurser för arbetets genomförande.</t>
  </si>
  <si>
    <t>Competence and training: The organization establishes routines so that all employees and hired contractors, whose work may affect the implementation of certification or compliance with the PEFC requirements, are adequately trained.</t>
  </si>
  <si>
    <t>Kompetens och utbildning: Organisationen utformar rutiner så att alla anställda och anlitade entreprenörer vars arbete kan inverka på certifieringens genomförande eller efterlevnaden av PEFC-kraven har erforderlig kompetens.</t>
  </si>
  <si>
    <t>External communication: Routine for information and requests about certification status, labelling with PEFC-logo, public summary of issued audit reports. Routine for handling of external views.</t>
  </si>
  <si>
    <t>Extern kommunikation: Rutin för information och förfrågningar om certifieringsstatus, märkning med PEFC-logo, offentlig sammanfattning av utfärdade revisionsrapporter. Rutin för hantering av externa synpunkter.</t>
  </si>
  <si>
    <t xml:space="preserve">Document management: The organization shall establish and maintain routines for identification, maintenance and filing of PEFC-accounting documents. The time-period for filing of the documents shall be stipulated and documented. Documents shall be maintained, in a manner that conforms to the system and organization, to demonstrate that the requirements of this standard are complied with. 
</t>
  </si>
  <si>
    <t>Dokumenthantering: Organisationen ska upprätta och underhålla rutiner för identifiering, underhåll och förvaring av PEFC-redovisande dokument. Arkiveringstiden för dokumenten ska fastställas och vara dokumenterad. Dokument ska underhållas, på ett sätt som överensstämmer med systemet och organisationen, för att visa att kraven i denna standard följs.</t>
  </si>
  <si>
    <t xml:space="preserve">Operations management: The organization shall, in accordance with the PEFC-requirements, identify operations and activities of relevance to their fulfilment. The organization shall plan those activities/operations and ensure that these are executed in accordance with stipulated requirements, as well as communicate relevant requirements to suppliers, forestry contractors, and other contractors. </t>
  </si>
  <si>
    <t>Verksamhetsstyrning: Organisationen ska i enlighet med PEFC-kraven identifiera verksamheter och aktiviteter av betydelse för dessas efterlevnad. Organisationen ska planera dessa aktiviteter/verksamheter och säkerställa att de bedrivs i enlighet med angivna krav samt kommunicera relevanta krav till leverantörer, entreprenörer och andra uppdragstagare.</t>
  </si>
  <si>
    <t xml:space="preserve">Monitoring and measurement: The organization shall establish and maintain documented procedures to monitor and measure, on a regular basis, the operations that have a significant impact with regard to complying with the PEFC-requirements. 
</t>
  </si>
  <si>
    <t>Övervakning och mätning: För de verksamheter och aktiviteter som har en betydande påverkan för uppfyllandet av PEFC-kraven ska organisationen upprätta och underhålla dokumenterade rutiner för regelbunden övervakning och mätning.</t>
  </si>
  <si>
    <t xml:space="preserve">Non-compliances and corrective measures: The organization shall establish and maintain routines to:
• define responsibilities and authorities in order to handle and investigate non-compliances
• take action to mitigate the impact caused by non-compliances, and
• initiate and implement corrective and preventive measures.
Every corrective or preventive action taken to remove the causes of factual or possible non-compliances shall be adapted to the scope of the problems and be proportional to the impact made. Changes that are a consequence of corrective and preventive measures being taken shall be incorporated and documented in the organization’s routines. 
</t>
  </si>
  <si>
    <t xml:space="preserve">Avvikelser och korrigerande åtgärder: Organisationen ska upprätta och underhålla rutiner för att:
• definiera ansvar och befogenheter för att hantera och utreda avvikelser,
• vidta åtgärder för att mildra den påverkan som orsakats av avvikelser och
• initiera och genomföra korrigerande och förebyggande åtgärder.
Varje korrigerande eller förebyggande åtgärd som vidtas för att undanröja orsakerna till faktiska och möjliga avvikelser ska vara anpassad till problemens omfattning och stå i proportion till den uppkomna påverkan. Förändringar som bygger på att korrigerande och förebyggande åtgärder genomförts ska införas och dokumenteras i organisationens rutiner.
</t>
  </si>
  <si>
    <t xml:space="preserve">Internal and external audit: Routine for annual internal audit of the management systems functioning and routine for agreement on external PEFC-audit. 
</t>
  </si>
  <si>
    <t>Intern och extern revision: Rutin för årlig intern revision av ledningssystemets funktion och rutin för överenskommelse om extern PEFC-revision.</t>
  </si>
  <si>
    <t xml:space="preserve">Management review: Procedure for review by the management. The management shall at planned intervals review the organization’s management system in order to ensure the systems continued suitability, sufficiency, and effect.
</t>
  </si>
  <si>
    <t>Ledningens genomgång: Rutin för ledningens genomgång. Ledningen ska med planerade intervall ha en genomgång av organisationens ledningssystem för att säkerställa systemets fortsatta lämplighet, tillräcklighet och verkan.</t>
  </si>
  <si>
    <t xml:space="preserve">Direct certification of forestry
Forestry certification is confirmed by means of a certificate issued by an accredited certification body after independent third party audit. The forest owner/wood procurement organization is responsible for: 
</t>
  </si>
  <si>
    <t>Direktcertifiering av skogsbruk
Skogsägaren/avverkningsorganisationen ansvarar för att:</t>
  </si>
  <si>
    <t>3.2.1.1</t>
  </si>
  <si>
    <t xml:space="preserve">Complying with Swedish legislation relevant to forestry. </t>
  </si>
  <si>
    <t>Följa svensk lagstiftning med betydelse för skogsbruket.</t>
  </si>
  <si>
    <t>3.2.1.2</t>
  </si>
  <si>
    <t>Undertaking an assessment of conservation values, in line with evaluated and described method, in stands scheduled for felling on all certified holdings for which a forest management plan is not yet established. In cases where the assessment of conservation values indicate that the area may fall within the framework of requirements for voluntary set-aside, any planned operations shall be discontinued until it is ensured that this is not the case.</t>
  </si>
  <si>
    <t>Utföra en naturvärdesbedömning enligt utvärderad och beskriven metod vid planerad avverkning på alla certifierade fastigheter där skogsbruksplan ännu inte är framtagen. I de fall naturvärdesbedömningen tyder på att området kan falla inom ramen för kravet på frivillig avsättning ska planerade åtgärder avbrytas till dess man säkerställt att så inte är fallet.</t>
  </si>
  <si>
    <t>3.2.1.3</t>
  </si>
  <si>
    <t>Concluding an agreement with an accredited certification body to certify the organization and to maintain the certificate.</t>
  </si>
  <si>
    <t>Sluta avtal med ackrediterad certifieringsorganisation om certifiering och om att fortsätta upprätthålla certifieringen.</t>
  </si>
  <si>
    <t>3.2.1.4</t>
  </si>
  <si>
    <t xml:space="preserve">For own forestry organization, apply the Swedish PEFC requirements for management systems in accordance with appendix 2 and to comply with applicable parts of the Swedish PEFC forest standard.  </t>
  </si>
  <si>
    <t>För egen skogsbruksorganisation tillämpa Svenska PEFC:s krav på ledningssystem i enlighet med bilaga 2 och uppfylla tillämpliga krav i Svenska PEFC:s skogsstandard.</t>
  </si>
  <si>
    <t>3.2.1.5</t>
  </si>
  <si>
    <t xml:space="preserve">For own forestry organization, meet applicable requirements for contractor certification.  </t>
  </si>
  <si>
    <t>För egen skogsbruksorganisation uppfylla tillämpliga krav för entreprenörscertifiering.</t>
  </si>
  <si>
    <t>3.2.1.6</t>
  </si>
  <si>
    <t>Provide all the information needed to meet the Swedish PEFC requirements to contractor or others engaged for a job, by means of an operational site directive (in accordance with appendix 3).</t>
  </si>
  <si>
    <t>Till anlitad entreprenör eller övriga uppdragstagare ge all information för PEFC-kravens uppfyllande genom att upprätta traktdirektiv (i enlighet med Bilaga 3).</t>
  </si>
  <si>
    <t>3.2.1.7</t>
  </si>
  <si>
    <t>Verify that engaged wood procurement organizations and contractors are in possession of a valid Swedish PEFC forestry certificate or proof of forest certification as well as PEFC-contractor certificate or proof of contractor certification.</t>
  </si>
  <si>
    <t>Kontrollera att avverkningsorganisationer och entreprenörer som anlitas innehar giltigt PEFC-skogsbrukscertifikat eller bevis om skogsbrukscertifiering respektive PEFC-entreprenörscertifikat eller bevis om entreprenörscertifiering.</t>
  </si>
  <si>
    <t>3.2.1.8</t>
  </si>
  <si>
    <t>In the case of external request about the certification, make available information on forest land set aside for conservation purposes/ actions taken within requested specific local geographic area. Information on the holding’s economic conditions such as growth and timber volumes is not public, neither are results from assessments of conservation values or information on vulnerable species.</t>
  </si>
  <si>
    <t>Vid en extern förfrågan om certifieringen ska uppgifter om utförda naturvårdsavsättningar/åtgärder inom efterfrågat specifikt lokalt geografiskt område göras tillgängliga. Uppgifter om fastighetens ekonomiska förutsättningar så som tillväxt och virkesvolymer är inte offentliga, inte heller resultat av utförda naturvärdesbedömningar eller uppgifter om känsliga arter.</t>
  </si>
  <si>
    <t>3.2.1.9</t>
  </si>
  <si>
    <t xml:space="preserve">Forest owners with more than 5 000 hectares of productive forest land shall at external request make available information within requested local geographic area concerning the following:
o Description of state of the art, objectives and management including a map/register. 
o Areas with special nature values.
o Excerpt from existing register on ancient remains on the holding.
o Sites of special significance for reindeer husbandry that have been identified in collaboration with concerned Sami community.
o Areas that have been subject to burning and areas where burning is planned.
o Areas where forest fertilization is planned.
o Areas of special significance to outdoor life and recreation in accordance with 4.1.2 in PEFC SWE 002.
</t>
  </si>
  <si>
    <t>Skogsägare med mer än 5 000 hektar produktiv skogsmark ska vid extern förfrågan redovisa uppgifter inom efterfrågat lokalt geografiskt område rörande följande punkter:
o Beskrivning över utgångsläge, mål och skötsel samt karta/register.
o Områden med särskilda naturvärden.
o Utdrag ur befintligt fornminnesregister för markinnehavet.
o Särskilt viktiga platser för renskötsel som identifierats i samverkan med berörd sameby.
o Områden som varit föremål för bränning och områden där bränning planeras.
o Områden planerade för att gödslas.
o Områden av särskild vikt för friluftsliv och rekreation enligt 4.1.2 i PEFC SWE 002.</t>
  </si>
  <si>
    <t>3.2.1.10</t>
  </si>
  <si>
    <t>After every completed certification audit that leads to a decision on forestry certification according to PEFC, as well as after every re-certification when the certificate is prolonged, a public summary made by the certification body shall be published on the website of the certificate holder.</t>
  </si>
  <si>
    <t>Efter varje utförd certifieringsrevision som leder till beslut om skogsbrukscertifiering enligt PEFC, samt efter varje omcertifiering då certifikatet förlängs, ska en offentlig sammanfattning framtagen av certifieringsorganisationen publiceras på certifikatsinnehavarens webbplats.</t>
  </si>
  <si>
    <t>3.2.1.11</t>
  </si>
  <si>
    <t>Certified organizations shall make public what PEFC-certificates that have been issued to the organization as well as which certification body that has issued the certificates.</t>
  </si>
  <si>
    <t>Certifierade organisationer ska offentligt redovisa vilka PEFC-certifikat som utfärdats för organisationen samt vilken certifieringsorganisation som utfärdat certifikaten.</t>
  </si>
  <si>
    <t>3.2.1.12</t>
  </si>
  <si>
    <t>In cases where certified organizations have information which indicates major non-compliances with the standard on the part of another party, they shall inform the other party. A procedure for the handling of such cases shall be in place.</t>
  </si>
  <si>
    <t>Certifierade organisationer ska, då man har uppgifter som tyder på större avvikelser från standarden hos annan part, meddela denne. En rutin för denna hantering ska finnas.</t>
  </si>
  <si>
    <r>
      <t xml:space="preserve">The forest management standard lays down the objectives, fundamental guidelines, and requirements for an economically sustainable and site-adapted forestry production. 
</t>
    </r>
    <r>
      <rPr>
        <b/>
        <i/>
        <sz val="10"/>
        <color indexed="8"/>
        <rFont val="Calibri"/>
        <family val="2"/>
      </rPr>
      <t xml:space="preserve">Facilities and further information
Information on current legislation applicable to forestry and advice on forest management may be obtained from the web-based services “Regelrätt Skogsbruk”, rkrattsbaser.gov.se, and “Kunskap Direkt”, www.kunskapdirekt.se. The forest sector’s targets for good environmental consideration are to be found at www.skogsstyrelsen.se.
</t>
    </r>
    <r>
      <rPr>
        <b/>
        <sz val="10"/>
        <color indexed="8"/>
        <rFont val="Calibri"/>
        <family val="2"/>
      </rPr>
      <t xml:space="preserve">
</t>
    </r>
  </si>
  <si>
    <r>
      <t xml:space="preserve">Skogsskötselstandarden anger mål, principiella riktlinjer och krav för en ekonomiskt uthållig och ståndortsanpassad skogsproduktion.
</t>
    </r>
    <r>
      <rPr>
        <b/>
        <i/>
        <sz val="10"/>
        <rFont val="Calibri"/>
        <family val="2"/>
      </rPr>
      <t xml:space="preserve">
Hjälpmedel och mer information
Information om aktuell lagstiftning inom skogsbruket och råd om skötsel kan erhållas via webbtjänsterna ”Regelrätt Skogsbruk”, rkrattsbaser.gov.se och ”Kunskap Direkt”, kunskapdirekt.se. Skogssektorns målbilder för god miljöhänsyn finns på www.skogsstyrelsen.se. Laserdata från Skogsstyrelsen (https://skogskartan.skogsstyrelsen.se/skogskartan/Default.aspx?startapp=skogligagrunddata) och ”Mina sidor” på Skogsstyrelsens hemsida innehåller information som kan användas i planeringssammanhang.</t>
    </r>
  </si>
  <si>
    <r>
      <t xml:space="preserve">Landsbygdsutveckling
</t>
    </r>
    <r>
      <rPr>
        <b/>
        <i/>
        <sz val="10"/>
        <rFont val="Calibri"/>
        <family val="2"/>
      </rPr>
      <t xml:space="preserve">Svenska PEFC stödjer principen om bärkraftig landsbygdsutveckling i hela Sverige. Såväl småskaligt som storskaligt skogsbruk liksom turism baserad på natur- och kulturmiljö, är viktiga plattformar för landsbygdsutveckling. </t>
    </r>
  </si>
  <si>
    <t xml:space="preserve">The forest owner as well as wood procurement organizations and service organizations shall strive to apply the silvicultural- and forest management methods, as well as the sale and processing of forest products, which are the most appropriate for preserving and developing jobs, competitiveness, and profitability. In addition, forest owners and organizations shall strive to ensure the existence of sales of timber, timber deliveries, and service systems in all parts of the country, including in sparsely populated areas where transport distances may be long. </t>
  </si>
  <si>
    <r>
      <t xml:space="preserve">Rural development
</t>
    </r>
    <r>
      <rPr>
        <b/>
        <i/>
        <sz val="10"/>
        <color indexed="8"/>
        <rFont val="Calibri"/>
        <family val="2"/>
      </rPr>
      <t xml:space="preserve">The Swedish PEFC supports the principle of an economically sound rural development in all parts of Sweden. Small- and large scale forestry, including tourism based on natural- and cultural environments, constitute important platforms for development of the rural economy. </t>
    </r>
  </si>
  <si>
    <r>
      <t xml:space="preserve">Forestry and reindeer herding
</t>
    </r>
    <r>
      <rPr>
        <b/>
        <i/>
        <sz val="10"/>
        <color indexed="8"/>
        <rFont val="Calibri"/>
        <family val="2"/>
      </rPr>
      <t xml:space="preserve">The relations between reindeer herding and forestry build on mutual respect for, and the balancing of, different land-use needs in the northern parts of Sweden. </t>
    </r>
  </si>
  <si>
    <r>
      <t xml:space="preserve">Employer responsibilities
</t>
    </r>
    <r>
      <rPr>
        <b/>
        <i/>
        <sz val="10"/>
        <color indexed="8"/>
        <rFont val="Calibri"/>
        <family val="2"/>
      </rPr>
      <t xml:space="preserve">PEFC strives for vital companies within the forest sector. </t>
    </r>
  </si>
  <si>
    <r>
      <t xml:space="preserve">Arbetsgivaransvar
</t>
    </r>
    <r>
      <rPr>
        <b/>
        <i/>
        <sz val="10"/>
        <rFont val="Calibri"/>
        <family val="2"/>
      </rPr>
      <t>PEFC strävar efter livskraftiga företag i skogsnäringen. Medarbetare på alla nivåer är organisationens främsta tillgång.</t>
    </r>
  </si>
  <si>
    <t xml:space="preserve">At thinning and regeneration felling, all conservation trees shall be retained to live, die, decompose, and decay. If the total number of conservation trees at regeneration felling amounts to less than 10 per hectare, these shall be complemented with potential conservation trees so that 10 trees per hectare are always retained.
In stands where it is difficult to distinguish conservation trees, e.g. in older forest of lower site classes, consideration may be adapted according to the following: For forest owners with forest land site indexed T18/G18 or lower, all deciduous conservation trees are retained, and at least 10 coniferous conservation trees per hectare, as an average in the area concerned.
</t>
  </si>
  <si>
    <r>
      <t xml:space="preserve">Where the terrain is suitable, prescribed burning shall during a five-year-period be undertaken on an area equivalent to at least 5 % of the regeneration area on dry and mesic soils which are suitable for burning.
</t>
    </r>
    <r>
      <rPr>
        <i/>
        <sz val="10"/>
        <color indexed="8"/>
        <rFont val="Calibri"/>
        <family val="2"/>
      </rPr>
      <t>Exemptions are made for regions where natural fires have been of subordinate significance. This includes montane forests, western parts of Västergötland, western parts of Småland, Bohuslän, Halland, Skåne, southern parts of Blekinge as well as Öland and Gotland. Exemptions are also made for urban woodlands and areas adjacent to buildings. Burning shall not be undertaken on lichen-rich soils of significance to reindeer husbandry.</t>
    </r>
    <r>
      <rPr>
        <sz val="10"/>
        <color indexed="8"/>
        <rFont val="Calibri"/>
        <family val="2"/>
      </rPr>
      <t xml:space="preserve">
</t>
    </r>
  </si>
  <si>
    <r>
      <t xml:space="preserve">Där förutsättningar i terrängen finns, ska under en femårsperiod genomföras naturvårds- och hyggesbränning på motsvarande minst 5 % av föryngringsarealen på torr och frisk mark som är lämplig för bränning.
</t>
    </r>
    <r>
      <rPr>
        <i/>
        <sz val="10"/>
        <rFont val="Calibri"/>
        <family val="2"/>
      </rPr>
      <t>Undantag medges för regioner där naturliga bränder varit av underordnad betydelse. Hit hör fjällnära skog, västra Västergötland, västra Småland, Bohuslän, Halland, Skåne, södra Blekinge samt Öland och Gotland. Undantag medges också i tätortsnära områden och där det finns angränsade bebyggelse. Bränning ska inte utföras på lavmarker som är viktiga för rennäringen.</t>
    </r>
  </si>
  <si>
    <t>Inlämnad avverkningsanmälan är en offentlig handling och publiceras öppet på Skogsstyrelsens hemsida (http://www.skogsstyrelsen.se/skogensparlor) vilket möjliggör för externa intressen att inkomma med synpunkter inför en åtgärd.
Tillstånd krävs för föryngringsavverkning i fjällnära skog i norra Sverige. Uppgifter om åtgärder som planeras för att säkra återbeskogning och för att skydda naturvärden, kulturarv och renskötsel måste anges. Tillstånd krävs för föryngringsavverkning i skogar som innehåller ädellöv, såsom bok, ek, ask etc. Föryngringsåtgärder och hänsyn som ska vidtas måste anges. Normalt måste fällda ädellövbestånd föryngras med löv.</t>
  </si>
  <si>
    <t>Anmälan om samråd
En skoglig åtgärd eller verksamhet som kan komma att väsentligt ändra naturmiljön ska enligt lag anmälas för samråd till Skogsstyrelsen. Åtgärder som omfattas av Skogsstyrelsens föreskrifter och allmänna råd (2013:3) om anmälningsskyldighet för samråd enligt 12 kap 6 § miljöbalken avseende skogsbruksåtgärder är:
• Skogsbruksåtgärder i områden med mycket stor betydelse för flora och fauna (motsvarar nyckelbiotoper)
• Viss dikesrensning
• Maskinell skogsgödsling
• Maskinell askåterföring
• Viss stubbskörd
• Anläggande av skogsbilvägar
• Anläggande av traktorvägar som innebär grävning och schaktning i större omfattning
• Anläggande av basvägar över värdefulla våtmarker och värdefulla vattendrag
Utöver dessa åtgärder finns en grundläggande anmälningsskyldighet för åtgärder som kan komma att väsentligt ändra naturmiljön.
Det är skogsägaren eller den som avser att utföra åtgärden som ska ta initiativ till samrådet. Detta sker genom att åtgärden anmäls till Skogsstyrelsen. Anmälan ska vara skriftlig med en karta samt en beskrivning av den planerade åtgärden. Dessutom ska det av anmälan framgå vilka skyddsåtgärder som ska utföras, de begränsningar som ska iakttas och de försiktighetsmått som behövs för att begränsa eller motverka skada på naturmiljön. Den som har anmält en avverkning, uttag av skogsbränsle eller skyddsdikning enligt skogsvårdslagens regler har också uppfyllt eventuell samrådsskyldighet för åtgärden, enligt miljöbalken.</t>
  </si>
  <si>
    <t>Annex 1c Swedish PEFC Forestry Contractor Std and Checklist</t>
  </si>
  <si>
    <t>Swedish PEFC Forestry contractor standard PEFC SWE 003:4
(plus PEFC SWE 001:2 where relevant)</t>
  </si>
  <si>
    <t>Svensk PEFC Entreprenörsstandard PEFC SWE 003:4
(plus relevanta dela av PEFC SWE 001:2)</t>
  </si>
  <si>
    <t xml:space="preserve">Entreprenorscertifiering </t>
  </si>
  <si>
    <t xml:space="preserve">PEFC:s krav for entreprenorer 
Entreprenör ansvarar för att följa svensk lagstiftning och kraven i denna standard.  </t>
  </si>
  <si>
    <t xml:space="preserve">Tillämpliga krav i den sociala standarden (PEFC SWE 002) </t>
  </si>
  <si>
    <t xml:space="preserve">PEFC-certifierad entreprenör ska förutom kraven i denna standard uppfylla tillämpliga krav i följande kapitel i PEFC SWE 002: 
o 4.4 Företagaransvar 
o 4.5 Arbetsgivaransvar 
o 4.6 Försäkringar 
o 4.7 Arbetsorganisation 
o 4.8 Arbetsmiljö 
o 4.9 Jämställdhet och jämlikhet 
o 4.10 Skoglig kompetens 
o 4.11 Kompetensutveckling </t>
  </si>
  <si>
    <t xml:space="preserve">Miljömedvetenhet ska genomsyra hela verksamheten. Vid inköp av utrustning och förbrukningsmaterial ska miljömärkta produkter, då så är praktiskt och ekonomiskt rimligt, väljas. </t>
  </si>
  <si>
    <t xml:space="preserve">Farligt avfall är också farligt gods (se därför även 08). </t>
  </si>
  <si>
    <t xml:space="preserve">4.9.2 När farligt avfall lämnas till servicelämnare, återvinningsstation eller annan mottagare med tillstånd att hantera farligt avfall, ska kontroll av tillstånd (eller anmälan) genomföras. Detta är inte nödvändigt om mottagaren är kommunen eller den som kommunen anlitar. </t>
  </si>
  <si>
    <t xml:space="preserve">4.2.1  </t>
  </si>
  <si>
    <t>4.3.3</t>
  </si>
  <si>
    <t>4.3.4</t>
  </si>
  <si>
    <t>4.3.7</t>
  </si>
  <si>
    <t>4.7.4</t>
  </si>
  <si>
    <t>4.9.2</t>
  </si>
  <si>
    <t>4.9.3</t>
  </si>
  <si>
    <t>4.9.4</t>
  </si>
  <si>
    <t>4.9.5</t>
  </si>
  <si>
    <t>4.9.6</t>
  </si>
  <si>
    <t xml:space="preserve">Förebyggande åtgärder mot skogsbrand ska vidtas då brandrisk föreligger enligt gemensamt med beställaren upprättade och dokumenterade rutiner och angiven ansvarsfördelning.  </t>
  </si>
  <si>
    <t xml:space="preserve">Försäkringsbolagets krav på brandberedskap ska följas. </t>
  </si>
  <si>
    <t xml:space="preserve">Vid service och underhållsarbeten ska utrustning för uppsamling av spill användas. </t>
  </si>
  <si>
    <t xml:space="preserve">Saneringsutrustning ska alltid medföras och användas vid behov. </t>
  </si>
  <si>
    <t xml:space="preserve">Nödlägesberedskapen ska vara dokumenterad och tillgänglig på ett sätt som säkerställer att samtliga berörda förstår den. Den ska innefatta nödvändig första hjälpen-utrustning och beredskap för personskada. </t>
  </si>
  <si>
    <t xml:space="preserve">Nödlägesberedskap och förebyggande åtgärder </t>
  </si>
  <si>
    <t xml:space="preserve">Övrigt skräp och avfall ska tas med ut ur skogen och hanteras på lämpligt sätt. </t>
  </si>
  <si>
    <t xml:space="preserve">Entreprenör, som lämnar farligt avfall för att transporteras, ska tillsammans med transportören (mottagaren) se till att det upprättas ett transportdokument som innehåller uppgifter om avfallsslag, avfallsmängd och vem som är lämnare respektive mottagare. Transportdokumentet ska undertecknas av lämnaren (entreprenören). </t>
  </si>
  <si>
    <t xml:space="preserve">Entreprenör, som överlämnar farligt avfall för transport eller annan hantering till någon annan (t.ex. servicelämnare), ska kontrollera att denne har de tillstånd som krävs för hanteringen. Kontrollen är inte nödvändig om mottagaren är kommunen eller den som kommunen har anlitat. </t>
  </si>
  <si>
    <t xml:space="preserve">Entreprenör, som själv transporterar farligt avfall för återvinning eller destruktion, ska anmäla detta och i tillämpliga fall få tillstånd för detta från ansvarig myndighet. </t>
  </si>
  <si>
    <t xml:space="preserve">Entreprenör, som har verksamhet i vilken farligt avfall uppkommer, ska för varje slag av avfall föra anteckningar om mängd avfall och vart avfallet transporteras. Anteckningarna ska sparas. </t>
  </si>
  <si>
    <t xml:space="preserve">Farligt avfall </t>
  </si>
  <si>
    <t xml:space="preserve">Tankar och IBC-behållare ska vara besiktade och detta ska framgå av märkning på tanken/IBC-behållaren och besiktningsprotokoll.  </t>
  </si>
  <si>
    <t xml:space="preserve">Det farliga godset ska transporteras i ventilerat utrymme. </t>
  </si>
  <si>
    <t xml:space="preserve">Farligt gods får endast transporteras i typgodkända förpackningar. Detta gäller såväl flaskor, dunkar, fat som IBC-behållare.  </t>
  </si>
  <si>
    <t xml:space="preserve">Den som transporterar farligt gods men inte omfattas av krav på fordonsutbildning enligt ADR-S kapitel 8.2, ska ha utbildning i enlighet med kapitel 1.3 i ADR-S. Den som transporterar drivmedel till fordon eller utrustning motsvarande högst 60 liter per transportenhet ska ha tillämplig kompetens för hanteringen, t.ex. i form av en anpassad ADR-S 1.3-utbildning.  </t>
  </si>
  <si>
    <t xml:space="preserve">Farligt gods </t>
  </si>
  <si>
    <t xml:space="preserve">Etylenglykol får inte användas i kylsystemen i maskiner som används för arbeten på skogsmark. </t>
  </si>
  <si>
    <t xml:space="preserve">För sågkedjesmörjning ska vegetabilisk sågkedjeolja, annan miljögodkänd sågkedjeolja eller smörjfett för sågkedjesmörjning enligt SS 15 54 70, lägst miljöklass B användas. </t>
  </si>
  <si>
    <t xml:space="preserve">I alla maskiner som används för arbete på skogsmark ska hydrauloljor som lägst uppfyller de krav som gäller för miljöanpassad hydraulolja enligt svensk standard SS 15 54 34 användas. </t>
  </si>
  <si>
    <t xml:space="preserve">Alkylatbensin som lägst uppfyller svensk standard SS 15 54 61 ska användas i tvåtaktsmotorer.  </t>
  </si>
  <si>
    <t xml:space="preserve">Förebyggande miljökrav </t>
  </si>
  <si>
    <t xml:space="preserve">Anlitade underentreprenörer ska vara PEFC-certifierade eller anslutna till certifierad paraplyorganisation. </t>
  </si>
  <si>
    <t xml:space="preserve">Entreprenör får endast ha underentreprenör i ett led utan skriftlig överenskommelse med beställaren.  </t>
  </si>
  <si>
    <t xml:space="preserve">Underentreprenörer </t>
  </si>
  <si>
    <t xml:space="preserve">Vid upprepade avvikelser enligt 4.5.2 , eller om ingen åtgärd vidtas, ska avvikelse anmälas till beställarens certifieringsorganisation eller förmedlas via skogsentreprenörens gruppcertifieringsparaply. </t>
  </si>
  <si>
    <t xml:space="preserve">Vid avsaknad av eller brister i beställarens traktdirektiv ska avvikelserapport enligt beställarens avvikelserutiner göras. </t>
  </si>
  <si>
    <t xml:space="preserve">Beställarens traktdirektiv (inklusive karta) för avtalad åtgärd ska följas. </t>
  </si>
  <si>
    <t xml:space="preserve">Traktdirektiv </t>
  </si>
  <si>
    <t xml:space="preserve">För skogsbruksplanläggare ska företaget dokumentera: o Att planläggarnas kompetens motsvarar kraven i PEFC SWE 002; o Rutiner för kalibrering och justering av teknisk utrustning och mätningar.  </t>
  </si>
  <si>
    <t xml:space="preserve">Ett planproducerande företag ska upprätta och dokumentera rutiner för framtagande av skogsbruksplaner som uppfyller kraven i PEFC SWE 002, bilaga 1. Dokumentationen ska innefatta fältarbete och kvalitetssäkring. </t>
  </si>
  <si>
    <t xml:space="preserve">Skogsbruksplanläggning </t>
  </si>
  <si>
    <t xml:space="preserve">Vid arbeten hos icke certifierade skogsägare ska tillämpliga krav i PEFC SWE 003 och PEFC SWE 002 kapitel 4 för det egna företaget uppfyllas. </t>
  </si>
  <si>
    <t xml:space="preserve">Vid arbeten på skogsmark hos certifierade skogsägare ska tillämpliga delar av PEFC:s skogsstandard (PEFC SWE 002) följas. </t>
  </si>
  <si>
    <t xml:space="preserve">Hantera avvikelser och vidta korrigerande och förebyggande åtgärder i enlighet med anvisningar från paraplyorganisationen ( PEFC SWE 004, bilaga 1 avvikelser och korrigerande åtgärder). </t>
  </si>
  <si>
    <t xml:space="preserve">Acceptera att paraplyorganisationen, liksom certifieringsorganet vid revision av paraplyorganisationen, utför kontroller av att kraven i PEFC-standarden följs.  Detta innefattar att relevant dokumentation och information ska förevisas samt att tillträde till relevanta inrättningar ska medges. Bokslut som ej är offentlig handling i Sverige ska uppvisas på förfrågan.  </t>
  </si>
  <si>
    <t xml:space="preserve">Entreprenör ska genom egenkontroll årligen redovisa till paraplyorganisationen alternativt certifieringsorganisationen att tillämpliga PEFC-krav följs i verksamheten. </t>
  </si>
  <si>
    <t xml:space="preserve">Svenska PEFC:s krav på ledningssystem i enlighet med SWE 004 (för direktcertifierade) eller rutiner enligt anvisning från paraplyorganisationen (för gruppanslutna) ska tillämpas.  </t>
  </si>
  <si>
    <t xml:space="preserve">Entreprenör ska sluta avtal om certifiering med endera en paraplyorganisation (vid gruppcertifiering) eller ackrediterad certifieringsorganisation (vid direktcertifiering). </t>
  </si>
  <si>
    <t xml:space="preserve">PEFC-certifiering </t>
  </si>
  <si>
    <t xml:space="preserve">Familjeföretag som har arbetstagare där LAS inte gäller (familjemedlemmar) behöver inte uppfylla PEFC SWE 002: 4.5.1-4.5.3, 4.7 och 4.9. </t>
  </si>
  <si>
    <t xml:space="preserve">Familjeföretag </t>
  </si>
  <si>
    <t>Forestry contractor certification</t>
  </si>
  <si>
    <t>PEFC’s requirements on contractors
Contractors are responsible for complying with Swedish legislation and the requirements of this standard.</t>
  </si>
  <si>
    <t>Applicable requirements of the social standard (PEFC SWE 002)</t>
  </si>
  <si>
    <t>PEFC-certified contractor shall, in addition to the requirements of this standard, comply with the following paragraphs in PEFC SWE 002:
o 4.4 Company responsibilities
o 4.5 Employer responsibilities
o 4.6 Insurances
o 4.7 Organization of work
o 4.8 Work environment
o 4.9 Equal rights and opportunities
o 4.10 Competence in forestry
o 4.11 Skills development</t>
  </si>
  <si>
    <t>Family businesses</t>
  </si>
  <si>
    <t>Family businesses that have employees for which LAS (Employment Protection Act) is not applicable (family members) need not comply with PEFC SWE 002:4.5.1-4.5.3, 4.7 and 4.9.</t>
  </si>
  <si>
    <t>PEFC certification</t>
  </si>
  <si>
    <t>Contractor shall conclude an agreement on certification with either an umbrella organization (in the case of group-certification) or an accredited certification body (in the case of direct certification).</t>
  </si>
  <si>
    <t>The Swedish PEFC requirements on management system according to SWE 004 (for directly certified) or procedures according to instruction from the umbrella organization (for group-certified) shall be complied with.</t>
  </si>
  <si>
    <t>Contractor shall by means of self-assessment report annually to the umbrella organization or to the certification body that the Swedish PEFC requirements are observed in the business in question.</t>
  </si>
  <si>
    <t>Contractor shall accept controls undertaken by the umbrella organization, as well as by the certification body during audits of the umbrella organization, of compliance with the PEFC requirements. This includes that relevant documentation and information shall be presented, and that access to relevant facilities shall be permitted. Annual reports that are not publicly available in Sweden shall be presented upon request.</t>
  </si>
  <si>
    <t>Handle non-compliances and carry out corrective and preventive measures in accordance with instructions from the umbrella organization (PEFC SWE 004, appendix 1 on non-compliances and corrective measures).</t>
  </si>
  <si>
    <t>At work on forest land of certified forest owners, applicable parts of the PEFC forest standard (PEFC SWE 002) shall be complied with.</t>
  </si>
  <si>
    <t>At work on forest land of non-certified forest owners, applicable parts of PEFC SWE 003 and PEFC SWE 002 chapter 4 for the own company, shall be complied with.</t>
  </si>
  <si>
    <t>Forest management planning</t>
  </si>
  <si>
    <t>A plan-producing company shall establish and document procedures for the production of forest management plans which comply with the requirements of PEFC SWE 002, appendix 1. The documentation shall include field-work and quality assurance.</t>
  </si>
  <si>
    <t>Regarding forest management planners, the company shall document: - That the qualifications of planners meet the requirements of PEFC SWE 002, - Routines for calibration and adjustment of technical equipment and measurements.</t>
  </si>
  <si>
    <t>Operational site directive</t>
  </si>
  <si>
    <t>The client’s operational site directive (including map) concerning agreed operation shall be observed.</t>
  </si>
  <si>
    <t>When an operational site directive is lacking or is insufficient, a non-compliance report shall be made in accordance with the client’s non-compliance routines.</t>
  </si>
  <si>
    <t>In the case of repeated non-compliances according to 4.5.2, or if corrective actions are not taken, the non-compliance shall be notified to the client’s certification body or conveyed via the contractor’s umbrella for group-certification.</t>
  </si>
  <si>
    <t>Sub-contractors</t>
  </si>
  <si>
    <t xml:space="preserve">Contractor may only have sub-contractor in one step, unless a written agreement is made with the client. </t>
  </si>
  <si>
    <t>Hired sub-contractors shall be PEFC-certified or affiliated to certified umbrella organization.</t>
  </si>
  <si>
    <t>Preventive environmental requirements</t>
  </si>
  <si>
    <t>Environmental awareness shall permeate the whole business. At the procurement of equipment and supplies, environmentally labeled products shall be chosen when this is practically and economically feasible.</t>
  </si>
  <si>
    <t>For two-stroke engines, alkylate gasoline which at least meet the requirements of the Swedish standard SS 15 54 61 shall be used.</t>
  </si>
  <si>
    <t>All machinery performing work on forest land shall use hydraulic oils which at least meet the requirements for environmentally approved hydraulic oil according to Swedish standard SS 15 54 34.</t>
  </si>
  <si>
    <t>For lubrication of chain saws, vegetable chain saw oil, other environmentally approved chain saw oil, or other lubricant for chain saws according to SS 15 54 70, environmental class B at the lowest, shall be used.</t>
  </si>
  <si>
    <t xml:space="preserve">Ethylene glycol may not be used in machine cooling systems in machinery performing work on forest land. </t>
  </si>
  <si>
    <t>Dangerous goods</t>
  </si>
  <si>
    <t>Any person carrying dangerous goods, and who are not covered by requirements concerning training of vehicle crew according to ADR-S chapter 8.2, shall have training in accordance with chapter 1.3 in ADR-S. Any person carrying fuels for vehicles or equipment equivalent to 60 liters per transport unit at the most, shall have appropriate competence for the handling, e.g. in the form of an adapted ADR-S 1.3 training course.</t>
  </si>
  <si>
    <t xml:space="preserve">Dangerous goods may only be carried in packaging that has undergone type examination. This applies to bottles, cans, barrels, as well as IBC-containers. </t>
  </si>
  <si>
    <t>The dangerous goods shall be carried in a ventilated space.</t>
  </si>
  <si>
    <t>Tanks and/or IBC-containers shall be inspected and this shall be clear from labelling on the tank/IBC-container and from inspection protocol.</t>
  </si>
  <si>
    <t>Hazardous waste</t>
  </si>
  <si>
    <t>Hazardous waste is also dangerous goods (see therefore also 4.8).</t>
  </si>
  <si>
    <t>Contractor which has a business in which hazardous waste arises shall, for every sort of waste, keep notes on quantity of waste and where the waste is transported. The notes shall be kept.</t>
  </si>
  <si>
    <t>When hazardous waste is returned to service provider, recycling plant, or other receiver licensed for handling of hazardous waste, control of license (or notification) shall be undertaken. This control is not necessary if the receiver is the municipality or the person engaged by the municipality.</t>
  </si>
  <si>
    <t>Contractor which carries hazardous waste by his-/herself shall notify this and, where applicable, obtain permission from responsible authority.</t>
  </si>
  <si>
    <t>Contractor which hands over hazardous waste for carriage or other handling to somebody else (e.g. service provider) shall make sure that this person has the necessary permissions for the handling. This control is not necessary if the receiver is the municipality or the person engaged by the municipality.</t>
  </si>
  <si>
    <t>Contractor which hands over hazardous waste for carriage shall, together with the transporter (the receiver), establish a transport document which includes information on sort of waste, quantity of waste, and who leaves and receives the waste respectively. The transport document shall be signed by the supplier (the contractor).</t>
  </si>
  <si>
    <t>Emergency preparedness and preventive measures</t>
  </si>
  <si>
    <t>The emergency preparedness shall be documented and available in a way ensuring that all persons concerned understands it. It shall include necessary first aid equipment and preparedness for personal injuries.</t>
  </si>
  <si>
    <t>Clearing equipment shall always be carried and used when needed.</t>
  </si>
  <si>
    <t xml:space="preserve">Equipment for collection of spillage shall be used at service and maintenance work. </t>
  </si>
  <si>
    <t>Insurance company’s requirements on fire preparedness shall be complied with.</t>
  </si>
  <si>
    <t>Preventive measures against forest fire shall be taken when fire risk is at hand, in accordance with documented routines and specified responsibilities that have been established together with the client.</t>
  </si>
  <si>
    <t>SA Certification Forest Certification Public Report</t>
  </si>
  <si>
    <r>
      <t>Forest Manager/Owner</t>
    </r>
    <r>
      <rPr>
        <sz val="14"/>
        <color indexed="10"/>
        <rFont val="Cambria"/>
        <family val="1"/>
      </rPr>
      <t>/organisation</t>
    </r>
    <r>
      <rPr>
        <sz val="14"/>
        <rFont val="Cambria"/>
        <family val="1"/>
      </rPr>
      <t xml:space="preserve"> (Certificate Holder):</t>
    </r>
  </si>
  <si>
    <t>Sveaskog Förvaltnings AB</t>
  </si>
  <si>
    <r>
      <t>Forest Name</t>
    </r>
    <r>
      <rPr>
        <sz val="14"/>
        <color indexed="10"/>
        <rFont val="Cambria"/>
        <family val="1"/>
      </rPr>
      <t>/Group Name</t>
    </r>
    <r>
      <rPr>
        <sz val="14"/>
        <rFont val="Cambria"/>
        <family val="1"/>
      </rPr>
      <t xml:space="preserve">: </t>
    </r>
  </si>
  <si>
    <t>Region and Country:</t>
  </si>
  <si>
    <t xml:space="preserve">Standard: </t>
  </si>
  <si>
    <t>Certificate Code:</t>
  </si>
  <si>
    <t>PEFC License Code:</t>
  </si>
  <si>
    <t>Date of certificate issue:</t>
  </si>
  <si>
    <t>Date of expiry of certificate:</t>
  </si>
  <si>
    <t>Assessment date</t>
  </si>
  <si>
    <t>Date Report Finalised/ Updated</t>
  </si>
  <si>
    <t>SA Auditor</t>
  </si>
  <si>
    <t>Checked by</t>
  </si>
  <si>
    <t>Approved by</t>
  </si>
  <si>
    <t>PA</t>
  </si>
  <si>
    <t>06-17.11.2023</t>
  </si>
  <si>
    <t>Lennart Holm</t>
  </si>
  <si>
    <t>Disclaimer: auditing is based on a sampling process of the available information.</t>
  </si>
  <si>
    <t>Please note that the main text of this report is publicly available on request</t>
  </si>
  <si>
    <t>Soil Association Certification Ltd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</si>
  <si>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</si>
  <si>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</si>
  <si>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</si>
  <si>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</si>
  <si>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RT-FM-001a-06.1 June 2022. ©  Produced by Soil Association Certification Limited</t>
  </si>
  <si>
    <t xml:space="preserve">BASIC INFORMATION </t>
  </si>
  <si>
    <t>Certification Body</t>
  </si>
  <si>
    <t>Guidance</t>
  </si>
  <si>
    <t>1.1.1</t>
  </si>
  <si>
    <t>Certificate registration code</t>
  </si>
  <si>
    <t>1.1.2</t>
  </si>
  <si>
    <t>Type of certification</t>
  </si>
  <si>
    <t>1.1.2.1</t>
  </si>
  <si>
    <t>PEFC ONLY - Norway and Sweden -  it is also necessary that you have ISO 14001 certification - please provide a copy of your certificate.</t>
  </si>
  <si>
    <t>1.1.2.2</t>
  </si>
  <si>
    <t>PEFC ONLY - ROMANIA - Please supply your Sustainability Report along with your application as per PEFC Romania Scheme requirements</t>
  </si>
  <si>
    <t>1.1.3</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</si>
  <si>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</si>
  <si>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</si>
  <si>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</si>
  <si>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</si>
  <si>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</si>
  <si>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t>Company name and legal entity</t>
  </si>
  <si>
    <t>Company name and legal entity in local language</t>
  </si>
  <si>
    <t>1.2.3</t>
  </si>
  <si>
    <t>Company registration number</t>
  </si>
  <si>
    <t>1.2.4</t>
  </si>
  <si>
    <t>Contact person</t>
  </si>
  <si>
    <t>1.2.5</t>
  </si>
  <si>
    <t>Business address</t>
  </si>
  <si>
    <t xml:space="preserve">Forest owner(s), or </t>
  </si>
  <si>
    <t>1.2.6</t>
  </si>
  <si>
    <t>Country</t>
  </si>
  <si>
    <t>Wood procurement organisation(s), or</t>
  </si>
  <si>
    <t>1.2.7</t>
  </si>
  <si>
    <t>Tel</t>
  </si>
  <si>
    <t>Forest contractor(s):</t>
  </si>
  <si>
    <t>1.2.8</t>
  </si>
  <si>
    <t>Fax</t>
  </si>
  <si>
    <t>Felling operations contractor</t>
  </si>
  <si>
    <t>1.2.9</t>
  </si>
  <si>
    <t>e-mail</t>
  </si>
  <si>
    <t>Silvicultural contractor, or</t>
  </si>
  <si>
    <t>1.2.10</t>
  </si>
  <si>
    <t>web page address</t>
  </si>
  <si>
    <t>Forest management planning contractor</t>
  </si>
  <si>
    <t>1.2.11</t>
  </si>
  <si>
    <t>Application information completed by duly authorised representative</t>
  </si>
  <si>
    <t>Insert electronic signature or name as equivalent here</t>
  </si>
  <si>
    <t>1.2.12</t>
  </si>
  <si>
    <t>Any particular logistics for travel arrangements to the site or between the sites?</t>
  </si>
  <si>
    <t>Scope of certificate</t>
  </si>
  <si>
    <t>1.3.1</t>
  </si>
  <si>
    <t>Type of certificate</t>
  </si>
  <si>
    <t>Single</t>
  </si>
  <si>
    <t>1.3.1.a</t>
  </si>
  <si>
    <t>Type of operation</t>
  </si>
  <si>
    <t>Group</t>
  </si>
  <si>
    <t>1.3.1.b</t>
  </si>
  <si>
    <t>Wood procurement organisation(s), or
Forest contractor(s):
- Felling operations contractor
- Silvicultural contractor, or
- Forest management planning contractor.</t>
  </si>
  <si>
    <t>1.3.2a</t>
  </si>
  <si>
    <t>For groups see Annex 7</t>
  </si>
  <si>
    <t>1.3.2b</t>
  </si>
  <si>
    <t>Number of group members</t>
  </si>
  <si>
    <t>Applicable for groups only</t>
  </si>
  <si>
    <t>1.3.3</t>
  </si>
  <si>
    <t>Number of Forest Management Units (FMUs)</t>
  </si>
  <si>
    <t xml:space="preserve">FMU = Area covered by Forest Management Plan </t>
  </si>
  <si>
    <t>1.3.4</t>
  </si>
  <si>
    <t>1.3.5</t>
  </si>
  <si>
    <t>Region</t>
  </si>
  <si>
    <t>1.3.6</t>
  </si>
  <si>
    <t>Latitude</t>
  </si>
  <si>
    <t>1.3.7</t>
  </si>
  <si>
    <t>Longitude</t>
  </si>
  <si>
    <t>North</t>
  </si>
  <si>
    <t>1.3.8</t>
  </si>
  <si>
    <t>Hemisphere</t>
  </si>
  <si>
    <t>South</t>
  </si>
  <si>
    <t>1.3.9</t>
  </si>
  <si>
    <t>Forest Zone or Biome</t>
  </si>
  <si>
    <t>Boreal</t>
  </si>
  <si>
    <t>Temperate</t>
  </si>
  <si>
    <t>1.3.10</t>
  </si>
  <si>
    <t>Subtropical</t>
  </si>
  <si>
    <t>Natural Forest - Community Forestry</t>
  </si>
  <si>
    <t>Tropical</t>
  </si>
  <si>
    <t>Natural Forest- Conservation purposes</t>
  </si>
  <si>
    <t>Natural Forest - Tropical</t>
  </si>
  <si>
    <t>Natural Forest - Boreal</t>
  </si>
  <si>
    <t>Natural Forest Temperate</t>
  </si>
  <si>
    <t>Plantation</t>
  </si>
  <si>
    <t>PEFC Notification Fee:</t>
  </si>
  <si>
    <t>Forest management</t>
  </si>
  <si>
    <t>Choose from:</t>
  </si>
  <si>
    <t>1.4.1</t>
  </si>
  <si>
    <t>Type of enterprise</t>
  </si>
  <si>
    <t>Industrial/Non Industrial/Government/
Private/Communal/Group/Resource Manager</t>
  </si>
  <si>
    <t>Tenure management</t>
  </si>
  <si>
    <t xml:space="preserve">Public/State/Community/Private (please give total # ha for each type)
</t>
  </si>
  <si>
    <t>Indigenous/Concession/Low intensity/Small producer</t>
  </si>
  <si>
    <t>Church</t>
  </si>
  <si>
    <t>Ownership</t>
  </si>
  <si>
    <t xml:space="preserve">Public/State/Community/Private
</t>
  </si>
  <si>
    <t>Indigenous</t>
  </si>
  <si>
    <t>Outsourced processes or consultancy by third parties</t>
  </si>
  <si>
    <t>Please provide details of any, eg. Management Planners, forest surveyors, contracting other than harvesting (see 1.4.12)</t>
  </si>
  <si>
    <t>1.4.2</t>
  </si>
  <si>
    <t>Total area (hectares)</t>
  </si>
  <si>
    <t>1.4.3</t>
  </si>
  <si>
    <t>Forest Type</t>
  </si>
  <si>
    <t>Natural</t>
  </si>
  <si>
    <t>1.4.4</t>
  </si>
  <si>
    <t>Forest Composition</t>
  </si>
  <si>
    <t>Broad-leaved/Coniferous/Broad-leaved dominant/Coniferous dominant</t>
  </si>
  <si>
    <t>Semi-Natural &amp; Mixed Plantation &amp; Natural Forest</t>
  </si>
  <si>
    <t>List of High Nature Values</t>
  </si>
  <si>
    <t>1.4.6</t>
  </si>
  <si>
    <t>Plantation species category</t>
  </si>
  <si>
    <t>Not applicable/Indigenous/Exotic/
Mixed Indigenous and exotic</t>
  </si>
  <si>
    <t>1.4.7</t>
  </si>
  <si>
    <t>Principal Species</t>
  </si>
  <si>
    <t>Tree species – list or see Annex 3</t>
  </si>
  <si>
    <t>1.4.8</t>
  </si>
  <si>
    <t>Annual allowable cut (cu.m.yr)</t>
  </si>
  <si>
    <t>Actual Annual Cut (cu.m.yr)</t>
  </si>
  <si>
    <t>1.4.9</t>
  </si>
  <si>
    <t>Product categories</t>
  </si>
  <si>
    <t>Round wood / Treated roundwood / Firewood / Sawn timber/ Charcoal / Non timber products – specify / Other - specify</t>
  </si>
  <si>
    <t>1.4.10</t>
  </si>
  <si>
    <t xml:space="preserve">Point of sale </t>
  </si>
  <si>
    <t xml:space="preserve">Standing / Roadside / Delivered </t>
  </si>
  <si>
    <t>1.4.11</t>
  </si>
  <si>
    <t>Number of workers – Employees</t>
  </si>
  <si>
    <t>Number male/female</t>
  </si>
  <si>
    <t>Total:</t>
  </si>
  <si>
    <t>1.4.12</t>
  </si>
  <si>
    <t>Contractors/Community/other workers</t>
  </si>
  <si>
    <t>1.4.13</t>
  </si>
  <si>
    <t>Pilot Project</t>
  </si>
  <si>
    <t>1.4.16</t>
  </si>
  <si>
    <t xml:space="preserve">Division of FMUs </t>
  </si>
  <si>
    <t>Number</t>
  </si>
  <si>
    <t>Area</t>
  </si>
  <si>
    <t>1000 ha – 10,000 ha</t>
  </si>
  <si>
    <t xml:space="preserve">More than 10,000 ha </t>
  </si>
  <si>
    <t>Total</t>
  </si>
  <si>
    <t>DO NOT DELETE - contains drop down data</t>
  </si>
  <si>
    <t>Obs</t>
  </si>
  <si>
    <t>Minor</t>
  </si>
  <si>
    <t>Major</t>
  </si>
  <si>
    <t>CORRECTIVE ACTION REGISTER</t>
  </si>
  <si>
    <t>Grade</t>
  </si>
  <si>
    <t>Non-compliance (or potential non-compliance for an Observation)</t>
  </si>
  <si>
    <t>Std ref</t>
  </si>
  <si>
    <t>Corrective Action Request
ENGLISH</t>
  </si>
  <si>
    <t>Root Cause analysis proposed by client at closing meeting</t>
  </si>
  <si>
    <t>Corrective Action proposed by client at closing meeting</t>
  </si>
  <si>
    <t>Deadline</t>
  </si>
  <si>
    <t>Date &amp; Evaluation of Root Cause &amp; Corrective action evidence</t>
  </si>
  <si>
    <t>Status</t>
  </si>
  <si>
    <t>Date Closed</t>
  </si>
  <si>
    <t>CARs from S1</t>
  </si>
  <si>
    <t>CARs from S2</t>
  </si>
  <si>
    <t>CARs from S3</t>
  </si>
  <si>
    <t>CARs from S4</t>
  </si>
  <si>
    <t xml:space="preserve">THE CERTIFICATION ASSESSMENT PROCESS </t>
  </si>
  <si>
    <t>Assessment dates</t>
  </si>
  <si>
    <t>Pre-assessment dates</t>
  </si>
  <si>
    <t>Re-Assessment dates</t>
  </si>
  <si>
    <t>Itinerary</t>
  </si>
  <si>
    <t>Estimate of person days to implement assessment</t>
  </si>
  <si>
    <t>3.1a</t>
  </si>
  <si>
    <t>3.1b</t>
  </si>
  <si>
    <t>The assessment team consisted of: (give names and organisation)</t>
  </si>
  <si>
    <t>Team members’ c.v.’s are held on file at the SA office.</t>
  </si>
  <si>
    <t>Report author</t>
  </si>
  <si>
    <t>Report Peer review</t>
  </si>
  <si>
    <t>Certification decision</t>
  </si>
  <si>
    <t>See annex 11</t>
  </si>
  <si>
    <t>Rationale for approach to assessment</t>
  </si>
  <si>
    <t>Justification for selection of items and places inspected</t>
  </si>
  <si>
    <t>Audit Objectives, Criteria and Standards used (inc version and date approved)</t>
  </si>
  <si>
    <t>Adaptations/Modifications to standard</t>
  </si>
  <si>
    <t xml:space="preserve">Stakeholder consultation process </t>
  </si>
  <si>
    <t>Summary of stakeholder process</t>
  </si>
  <si>
    <t>Information gathered from external government agencies such as agencies responsible for forest, nature protection and working environment, and national webbased data portals)</t>
  </si>
  <si>
    <t>Observations</t>
  </si>
  <si>
    <t>ISSUES</t>
  </si>
  <si>
    <t>Where an issue was difficult to assess or contradictory evidence was identified this is discussed in the section below and the conclusions drawn given.</t>
  </si>
  <si>
    <t>Ref</t>
  </si>
  <si>
    <t>Issue</t>
  </si>
  <si>
    <t>A certificate has been issued for the period given on the cover page and will be maintained  subject to successful performance at surveillance assessments.</t>
  </si>
  <si>
    <t xml:space="preserve">THE FOREST </t>
  </si>
  <si>
    <t>Description of Management System</t>
  </si>
  <si>
    <t>Management objectives</t>
  </si>
  <si>
    <t>Demonstration to  commitment to maintain effectiveness and improvement of the management system in order to enhance overall performance; management system still effective and relevant (accounting for changes and clients objectives)</t>
  </si>
  <si>
    <t>Description of System</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</si>
  <si>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</si>
  <si>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</si>
  <si>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</si>
  <si>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</si>
  <si>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</si>
  <si>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</si>
  <si>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</si>
  <si>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</si>
  <si>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</si>
  <si>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ANNEX 3 Species list</t>
  </si>
  <si>
    <t>Common Name</t>
  </si>
  <si>
    <t>Latin Name</t>
  </si>
  <si>
    <t>Tick if within scope</t>
  </si>
  <si>
    <t>Conifer</t>
  </si>
  <si>
    <t>Grand fir</t>
  </si>
  <si>
    <t>Abies grandis</t>
  </si>
  <si>
    <t>Noble fir</t>
  </si>
  <si>
    <t>Abies procera</t>
  </si>
  <si>
    <t>Lawson cypress</t>
  </si>
  <si>
    <t>Chamaecyparis lawsoniana</t>
  </si>
  <si>
    <t>Japanese larch</t>
  </si>
  <si>
    <t>Larix kaempferi</t>
  </si>
  <si>
    <t>Hybrid larch</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</si>
  <si>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</si>
  <si>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</si>
  <si>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</si>
  <si>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</si>
  <si>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</si>
  <si>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</si>
  <si>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</si>
  <si>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</si>
  <si>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</si>
  <si>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</si>
  <si>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</si>
  <si>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</si>
  <si>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</si>
  <si>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</si>
  <si>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</si>
  <si>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</si>
  <si>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</si>
  <si>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</si>
  <si>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</si>
  <si>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</si>
  <si>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</si>
  <si>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</si>
  <si>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</si>
  <si>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</si>
  <si>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</si>
  <si>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</si>
  <si>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</si>
  <si>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</si>
  <si>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</si>
  <si>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</si>
  <si>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</si>
  <si>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</si>
  <si>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</si>
  <si>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</si>
  <si>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</si>
  <si>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</si>
  <si>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</si>
  <si>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</si>
  <si>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</si>
  <si>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</si>
  <si>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</si>
  <si>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</si>
  <si>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</si>
  <si>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</si>
  <si>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</si>
  <si>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</si>
  <si>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</si>
  <si>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</si>
  <si>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</si>
  <si>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</si>
  <si>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</si>
  <si>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</si>
  <si>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ANNEX 6a SA Certification MULTISITE CERTIFICATION STANDARD (MSC) CHECKLIST</t>
  </si>
  <si>
    <t>NB this checklist reflects requirements for PEFC Certification to 17021 standards and IAF Mandatory Document for the Audit and Certification of a Management System Operated by a Multi-Site Organization, which include the following requirements for eligibility:</t>
  </si>
  <si>
    <t>Std Ref/
Audit</t>
  </si>
  <si>
    <t>MCS Requirement</t>
  </si>
  <si>
    <t>Y/N</t>
  </si>
  <si>
    <t>CAR</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</si>
  <si>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</si>
  <si>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</si>
  <si>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</si>
  <si>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</si>
  <si>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</si>
  <si>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</si>
  <si>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DO NOT DELETE</t>
  </si>
  <si>
    <t>Data/Validation/list/select</t>
  </si>
  <si>
    <t>mostly plantation</t>
  </si>
  <si>
    <t>&gt;10000ha</t>
  </si>
  <si>
    <t>mostly natural/semi-natural</t>
  </si>
  <si>
    <t>&gt;1000-10000ha</t>
  </si>
  <si>
    <t>intimate mix</t>
  </si>
  <si>
    <t>100-1000ha</t>
  </si>
  <si>
    <t>SLIMF</t>
  </si>
  <si>
    <t xml:space="preserve">Annex 7 FMU details </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</si>
  <si>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</si>
  <si>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</si>
  <si>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</si>
  <si>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</si>
  <si>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 xml:space="preserve">FMU DETAILS </t>
  </si>
  <si>
    <t>Sub-code/ref</t>
  </si>
  <si>
    <t>Group member Name (+ local /trading names if applicable)</t>
  </si>
  <si>
    <t>Entry Date</t>
  </si>
  <si>
    <t xml:space="preserve">Exit date </t>
  </si>
  <si>
    <t>Street name</t>
  </si>
  <si>
    <t>nearest city/town</t>
  </si>
  <si>
    <t>State/County</t>
  </si>
  <si>
    <t>Post code</t>
  </si>
  <si>
    <t>Number of FMU's</t>
  </si>
  <si>
    <t>FMU Names (create new line for each FMU)</t>
  </si>
  <si>
    <t xml:space="preserve">Geog. coordinates (non-SLIMFs) </t>
  </si>
  <si>
    <t>Area (ha)</t>
  </si>
  <si>
    <t>Managed by</t>
  </si>
  <si>
    <t>Management category</t>
  </si>
  <si>
    <t>Main products</t>
  </si>
  <si>
    <t>HCV present?</t>
  </si>
  <si>
    <t>Year visited by SA</t>
  </si>
  <si>
    <t>AAF Category</t>
  </si>
  <si>
    <t>Private</t>
  </si>
  <si>
    <t>…</t>
  </si>
  <si>
    <t>Soil Association  
Certification Decision</t>
  </si>
  <si>
    <t>Description of client / certificate holder</t>
  </si>
  <si>
    <t>Name:</t>
  </si>
  <si>
    <t>Code:</t>
  </si>
  <si>
    <t># of sites:</t>
  </si>
  <si>
    <t># of ha:</t>
  </si>
  <si>
    <t>Presence of indigenous people:</t>
  </si>
  <si>
    <t>Summary of audit</t>
  </si>
  <si>
    <t>Type</t>
  </si>
  <si>
    <t>Names of auditors:</t>
  </si>
  <si>
    <t>Report Reviewer</t>
  </si>
  <si>
    <t xml:space="preserve">SA Certification staff member recommending certification decision </t>
  </si>
  <si>
    <t>Report summary</t>
  </si>
  <si>
    <t># of pre-conditions</t>
  </si>
  <si>
    <t># of MAJOR conditions</t>
  </si>
  <si>
    <t># of Minor conditions</t>
  </si>
  <si>
    <t># of observations</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</si>
  <si>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</si>
  <si>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</si>
  <si>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</si>
  <si>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</si>
  <si>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</si>
  <si>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for approval by SA Cert subject to compliance with the CARs listed above.</t>
  </si>
  <si>
    <t>Date:</t>
  </si>
  <si>
    <t>Approval</t>
  </si>
  <si>
    <t>Certification Decision:</t>
  </si>
  <si>
    <t>Approved: Maintain /grant certification</t>
  </si>
  <si>
    <t>Certification Decision made on behalf of Soil Association Certification Ltd:</t>
  </si>
  <si>
    <t>Soil Association Certification •  United Kingdom</t>
  </si>
  <si>
    <t>Email forestry@soilassocation.org ● www.soilassociation.org/forestry</t>
  </si>
  <si>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</si>
  <si>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</si>
  <si>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Address:</t>
  </si>
  <si>
    <t>Date of issue:</t>
  </si>
  <si>
    <t>Date of expiry:</t>
  </si>
  <si>
    <t>Product Groups available from this certificate holder include:</t>
  </si>
  <si>
    <t>PEFC Status</t>
  </si>
  <si>
    <t>Product Category</t>
  </si>
  <si>
    <t>Product code</t>
  </si>
  <si>
    <t>Species</t>
  </si>
  <si>
    <t>Signed:</t>
  </si>
  <si>
    <t>Email forestry@soilassociation.org ● www.soilassociation.org/forestry</t>
  </si>
  <si>
    <t>PEFC Licence Code PEFC / 16-44-917</t>
  </si>
  <si>
    <t>Annex D.  FSC Product Codes</t>
  </si>
  <si>
    <t>Annex D. PEFC Product Codes
PEFC List of Species</t>
  </si>
  <si>
    <t>According to this new classification, product groups shall be defined using the product types provided in any of the levels (level 1, level 2, level 3), with the condition that the product groups established comply with the “product group” definition and requirements of FSC-STD-40-004. It means that the product types included in each product group shall share similar specifications in relation to quality of inputs and conversion factors."</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</si>
  <si>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</si>
  <si>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</si>
  <si>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Level 1</t>
  </si>
  <si>
    <t>Level 2</t>
  </si>
  <si>
    <t>Level 3</t>
  </si>
  <si>
    <t>Examples</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</si>
  <si>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</si>
  <si>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</si>
  <si>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</si>
  <si>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W1</t>
  </si>
  <si>
    <t>W1.1</t>
  </si>
  <si>
    <t>Non-coniferous other</t>
  </si>
  <si>
    <t>Non-coniferous woods originating from countries other than tropical.</t>
  </si>
  <si>
    <t>Rough wood</t>
  </si>
  <si>
    <t>Roundwood (logs)</t>
  </si>
  <si>
    <t>Not specified</t>
  </si>
  <si>
    <t>W1.2</t>
  </si>
  <si>
    <t>Fuel wood</t>
  </si>
  <si>
    <t>PEFC 2020 STD Product Codes</t>
  </si>
  <si>
    <t>W1.3</t>
  </si>
  <si>
    <t>Previous Code</t>
  </si>
  <si>
    <t>Code 2021</t>
  </si>
  <si>
    <t>Twigs</t>
  </si>
  <si>
    <t>#010000</t>
  </si>
  <si>
    <t>Roundwood</t>
  </si>
  <si>
    <t>W2</t>
  </si>
  <si>
    <t>E.g. Barbecue charcoal</t>
  </si>
  <si>
    <t>#010100</t>
  </si>
  <si>
    <t>010100 Sawlogs and veneer logs</t>
  </si>
  <si>
    <t>Wood charcoal</t>
  </si>
  <si>
    <t>#010200</t>
  </si>
  <si>
    <t>010200 Pulpwood</t>
  </si>
  <si>
    <t>W3</t>
  </si>
  <si>
    <t>W3.1</t>
  </si>
  <si>
    <t>#010300</t>
  </si>
  <si>
    <t>010300 Chips and particles</t>
  </si>
  <si>
    <t>E.g.: Sawdust, sanding dust</t>
  </si>
  <si>
    <t>Wood in chips or particles</t>
  </si>
  <si>
    <t>Wood chips</t>
  </si>
  <si>
    <t>#010400</t>
  </si>
  <si>
    <t>010400 Wood residues</t>
  </si>
  <si>
    <t>E.g.: Twigs, branches, tree tops, similar</t>
  </si>
  <si>
    <t>W3.2</t>
  </si>
  <si>
    <t>#010500</t>
  </si>
  <si>
    <t>010500 Bark</t>
  </si>
  <si>
    <t>Sawdust</t>
  </si>
  <si>
    <t>#010600</t>
  </si>
  <si>
    <t>010600 Other roundwood</t>
  </si>
  <si>
    <t>W3.3</t>
  </si>
  <si>
    <t>#020000</t>
  </si>
  <si>
    <t>Fuelwood and energy</t>
  </si>
  <si>
    <t>Wood shavings</t>
  </si>
  <si>
    <t>#020100</t>
  </si>
  <si>
    <t>020100 Fuelwood</t>
  </si>
  <si>
    <t>E.g.:  Firewood, chips, sawdust, wood residues</t>
  </si>
  <si>
    <t>W3.4</t>
  </si>
  <si>
    <t>#020200</t>
  </si>
  <si>
    <t>020200 Charcoal</t>
  </si>
  <si>
    <t>Wood wool</t>
  </si>
  <si>
    <t>#020300</t>
  </si>
  <si>
    <t>020300 Pellets and brickets</t>
  </si>
  <si>
    <t>W3.5</t>
  </si>
  <si>
    <t>#020400</t>
  </si>
  <si>
    <t>020400 Energy</t>
  </si>
  <si>
    <t>Wood flour</t>
  </si>
  <si>
    <t>#030000</t>
  </si>
  <si>
    <t>Sawnwood and treated wood</t>
  </si>
  <si>
    <t>W3.6</t>
  </si>
  <si>
    <t>#030100</t>
  </si>
  <si>
    <t>Sawnwood</t>
  </si>
  <si>
    <t>Wood pellets</t>
  </si>
  <si>
    <t>#030101</t>
  </si>
  <si>
    <t>030101 Flitches, boules and slabs</t>
  </si>
  <si>
    <t>W3.7</t>
  </si>
  <si>
    <t>#030102</t>
  </si>
  <si>
    <t>030102 Solid wood boards and planks</t>
  </si>
  <si>
    <t>Sawdust briquettes</t>
  </si>
  <si>
    <t>#030103</t>
  </si>
  <si>
    <t>030103 Beams</t>
  </si>
  <si>
    <t>W4</t>
  </si>
  <si>
    <t>W4.1</t>
  </si>
  <si>
    <t>#030104</t>
  </si>
  <si>
    <t>030104 Poles and piles</t>
  </si>
  <si>
    <t>Impregnated/treated wood</t>
  </si>
  <si>
    <t>Impregnated roundwood</t>
  </si>
  <si>
    <t>#030105</t>
  </si>
  <si>
    <t>030105 Peeler cores</t>
  </si>
  <si>
    <t>W4.2</t>
  </si>
  <si>
    <t>#030106</t>
  </si>
  <si>
    <t>030106 Pencil slat</t>
  </si>
  <si>
    <t>Impregnated railway sleepers/ties</t>
  </si>
  <si>
    <t>#030107</t>
  </si>
  <si>
    <t>030107 Other sawnwood</t>
  </si>
  <si>
    <t>W4.3</t>
  </si>
  <si>
    <t>W4.3.1</t>
  </si>
  <si>
    <t>#030200</t>
  </si>
  <si>
    <t>030200 Railway sleepers / ties</t>
  </si>
  <si>
    <t>Treated dimensional lumber, timber or plywood</t>
  </si>
  <si>
    <t>Treated glued laminated timber</t>
  </si>
  <si>
    <t>#030300</t>
  </si>
  <si>
    <t>030300 Impregnated or treated wood</t>
  </si>
  <si>
    <t>W4.3.2</t>
  </si>
  <si>
    <t>#040000</t>
  </si>
  <si>
    <t>Engineered wood products</t>
  </si>
  <si>
    <t>Treated finger jointed lumber</t>
  </si>
  <si>
    <t>#040100</t>
  </si>
  <si>
    <t>040100 Cross Laminated Timber (CLT)</t>
  </si>
  <si>
    <t>W5</t>
  </si>
  <si>
    <t>W5.1</t>
  </si>
  <si>
    <t>#040200</t>
  </si>
  <si>
    <t>040200 Finger Jointed Lumber</t>
  </si>
  <si>
    <t>Solid wood (sawn, chipped, sliced or peeled)</t>
  </si>
  <si>
    <t>Flitches and boules</t>
  </si>
  <si>
    <t>#040300</t>
  </si>
  <si>
    <t>040300 Glue Laminated Products (Glulam)</t>
  </si>
  <si>
    <t>W5.2</t>
  </si>
  <si>
    <t>E.g. Lumber core, rough-cut lumber, blockboard, stave core board</t>
  </si>
  <si>
    <t>#040400</t>
  </si>
  <si>
    <t>040400 Laminated Veneer Lumber (LVL)</t>
  </si>
  <si>
    <t>Solid wood boards</t>
  </si>
  <si>
    <t>#040500</t>
  </si>
  <si>
    <t>040500 Parallel Strand Lumber (PSL)</t>
  </si>
  <si>
    <t>W5.3</t>
  </si>
  <si>
    <t>#040600</t>
  </si>
  <si>
    <t>040600 I-Joists / I-Beams</t>
  </si>
  <si>
    <t>Beams</t>
  </si>
  <si>
    <t>#040700</t>
  </si>
  <si>
    <t>040700 Trusses &amp; Engineered Panels</t>
  </si>
  <si>
    <t>W5.4</t>
  </si>
  <si>
    <t>#040800</t>
  </si>
  <si>
    <t>040800 Scantlings</t>
  </si>
  <si>
    <t>Planks</t>
  </si>
  <si>
    <t>#040900</t>
  </si>
  <si>
    <t>040900 Composite board</t>
  </si>
  <si>
    <t>W5.5</t>
  </si>
  <si>
    <t>#041000</t>
  </si>
  <si>
    <t>041000 Other engineered wood products</t>
  </si>
  <si>
    <t>Poles and piles</t>
  </si>
  <si>
    <t>#050000</t>
  </si>
  <si>
    <t>Wood based panels</t>
  </si>
  <si>
    <t>W5.6</t>
  </si>
  <si>
    <t>E.g. Railroad tie</t>
  </si>
  <si>
    <t>#050100</t>
  </si>
  <si>
    <t>050100 Veneer sheets</t>
  </si>
  <si>
    <t>Railway sleepers/ties, not impregnated</t>
  </si>
  <si>
    <t>#050200</t>
  </si>
  <si>
    <t>050200 Plywood</t>
  </si>
  <si>
    <t>W5.7</t>
  </si>
  <si>
    <t>E.g. Wood blocks, friezes, strips.</t>
  </si>
  <si>
    <t>#050300</t>
  </si>
  <si>
    <t>050300 Blockboard</t>
  </si>
  <si>
    <t>Raw wood for parquet flooring</t>
  </si>
  <si>
    <t>#050400</t>
  </si>
  <si>
    <t>050400 Panels for transportation</t>
  </si>
  <si>
    <t>Container flooring</t>
  </si>
  <si>
    <t>W5.8</t>
  </si>
  <si>
    <t>#050500</t>
  </si>
  <si>
    <t>Particle board</t>
  </si>
  <si>
    <t>Slabs and edgings</t>
  </si>
  <si>
    <t>#050501</t>
  </si>
  <si>
    <t>Chipboard</t>
  </si>
  <si>
    <t>W5.9</t>
  </si>
  <si>
    <t>#050502</t>
  </si>
  <si>
    <t>Oriented Strand Board (OSB)</t>
  </si>
  <si>
    <t>Pencil slats</t>
  </si>
  <si>
    <t>#050503</t>
  </si>
  <si>
    <t>Other particle board</t>
  </si>
  <si>
    <t>W6</t>
  </si>
  <si>
    <t>W6.1</t>
  </si>
  <si>
    <t>#050600</t>
  </si>
  <si>
    <t>050600 Fibreboard</t>
  </si>
  <si>
    <t>Products from planing mill</t>
  </si>
  <si>
    <t>Dimensional timber and lumber, finished</t>
  </si>
  <si>
    <t>#050601</t>
  </si>
  <si>
    <t>050601 Medium Density Fibreboard (MDF)</t>
  </si>
  <si>
    <t>W6.2</t>
  </si>
  <si>
    <t>5042 / 5044</t>
  </si>
  <si>
    <t>#050602</t>
  </si>
  <si>
    <t>050602 High Density Fibreboard (HDF)</t>
  </si>
  <si>
    <t>Non-dimensional timber and lumber</t>
  </si>
  <si>
    <t>5043 / 5045</t>
  </si>
  <si>
    <t>#050603</t>
  </si>
  <si>
    <t>050603 Softboard and insulating board</t>
  </si>
  <si>
    <t>W6.3</t>
  </si>
  <si>
    <t>#050700</t>
  </si>
  <si>
    <t>050700 Cement board</t>
  </si>
  <si>
    <t>Boards, finished</t>
  </si>
  <si>
    <t>#050800</t>
  </si>
  <si>
    <t>050800 Other wood based panels</t>
  </si>
  <si>
    <t>W7</t>
  </si>
  <si>
    <t>W7.1</t>
  </si>
  <si>
    <t>#060000</t>
  </si>
  <si>
    <t>Wood manufacturers</t>
  </si>
  <si>
    <t>Veneer</t>
  </si>
  <si>
    <t>Peeled veneer</t>
  </si>
  <si>
    <t>#060100</t>
  </si>
  <si>
    <t>060100 Wood packaging</t>
  </si>
  <si>
    <t>W7.2</t>
  </si>
  <si>
    <t>#060101</t>
  </si>
  <si>
    <t>060101 Packaging and crates</t>
  </si>
  <si>
    <t>Sliced veneer</t>
  </si>
  <si>
    <t>#060102</t>
  </si>
  <si>
    <t>060102 Cable drums</t>
  </si>
  <si>
    <t>W7.3</t>
  </si>
  <si>
    <t>#060103</t>
  </si>
  <si>
    <t>060103 Pallets</t>
  </si>
  <si>
    <t>Sawn veneer</t>
  </si>
  <si>
    <t>#060104</t>
  </si>
  <si>
    <t>060104 Barrels, staves, and other cooperage products</t>
  </si>
  <si>
    <t>W7.4</t>
  </si>
  <si>
    <t>#060200</t>
  </si>
  <si>
    <t>060200 Household goods</t>
  </si>
  <si>
    <t>Veneer strips</t>
  </si>
  <si>
    <t>#060201</t>
  </si>
  <si>
    <t>060201 Wooden frames</t>
  </si>
  <si>
    <t>W8</t>
  </si>
  <si>
    <t>W8.1</t>
  </si>
  <si>
    <t>W8.1.1</t>
  </si>
  <si>
    <t>#060202</t>
  </si>
  <si>
    <t>060202 Brushes and handles</t>
  </si>
  <si>
    <t>Wood panels</t>
  </si>
  <si>
    <t>Plywood</t>
  </si>
  <si>
    <t>Laminboard</t>
  </si>
  <si>
    <t>#060203</t>
  </si>
  <si>
    <t>060203 Kitchenware and similar utensils</t>
  </si>
  <si>
    <t>W8.1.2</t>
  </si>
  <si>
    <t>#060204</t>
  </si>
  <si>
    <t>060204 Hangers and clothes pegs</t>
  </si>
  <si>
    <t>Veneer plywood</t>
  </si>
  <si>
    <t>#060205</t>
  </si>
  <si>
    <t>060205 Matches</t>
  </si>
  <si>
    <t>W8.2</t>
  </si>
  <si>
    <t>W8.2.1</t>
  </si>
  <si>
    <t>#060206</t>
  </si>
  <si>
    <t>060206 Bathroom accessories</t>
  </si>
  <si>
    <t>E.g.: Toilet seats</t>
  </si>
  <si>
    <t>Particleboard</t>
  </si>
  <si>
    <t>Melamine particleboard</t>
  </si>
  <si>
    <t>#060207</t>
  </si>
  <si>
    <t>060207 Ladders</t>
  </si>
  <si>
    <t>W8.2.2</t>
  </si>
  <si>
    <t>#060208</t>
  </si>
  <si>
    <t>060208 Wood based insect repellent</t>
  </si>
  <si>
    <t>E.g.: Mosquito coil</t>
  </si>
  <si>
    <t>Veneered particleboard</t>
  </si>
  <si>
    <t>#060209</t>
  </si>
  <si>
    <t>060209 Other household products</t>
  </si>
  <si>
    <t>W8.2.3</t>
  </si>
  <si>
    <t>#060300</t>
  </si>
  <si>
    <t>060300 Tools and turned wood</t>
  </si>
  <si>
    <t>#060301</t>
  </si>
  <si>
    <t>060301 Tools, DIY tools</t>
  </si>
  <si>
    <t>W8.2.4</t>
  </si>
  <si>
    <t>#060302</t>
  </si>
  <si>
    <t>060302 Toys and games</t>
  </si>
  <si>
    <t>Smooth-surface panel</t>
  </si>
  <si>
    <t>#060303</t>
  </si>
  <si>
    <t>060303 Sport goods</t>
  </si>
  <si>
    <t>W8.2.5</t>
  </si>
  <si>
    <t>#060304</t>
  </si>
  <si>
    <t>060304 Musical instruments</t>
  </si>
  <si>
    <t>Wood cement particleboard</t>
  </si>
  <si>
    <t>#060305</t>
  </si>
  <si>
    <t>060305 Wooden stationery</t>
  </si>
  <si>
    <t>W8.2.6</t>
  </si>
  <si>
    <t>#060306</t>
  </si>
  <si>
    <t>060306 Dowels</t>
  </si>
  <si>
    <t>Plasterboard</t>
  </si>
  <si>
    <t>#060307</t>
  </si>
  <si>
    <t>060307 Decorative objects and art</t>
  </si>
  <si>
    <t>W8.2.7</t>
  </si>
  <si>
    <t>#060308</t>
  </si>
  <si>
    <t>060308 Jewellery and accessories</t>
  </si>
  <si>
    <t>Strawboard</t>
  </si>
  <si>
    <t>#060309</t>
  </si>
  <si>
    <t>060309 Ice cream / lolly sticks</t>
  </si>
  <si>
    <t>W8.2.8</t>
  </si>
  <si>
    <t>#060310</t>
  </si>
  <si>
    <t>060310 Other tools and turned wood</t>
  </si>
  <si>
    <t>Graded particleboard</t>
  </si>
  <si>
    <t>#060400</t>
  </si>
  <si>
    <t>060400  Other manufactured wood</t>
  </si>
  <si>
    <t>W8.3</t>
  </si>
  <si>
    <t>W8.3.1</t>
  </si>
  <si>
    <t>#060401</t>
  </si>
  <si>
    <t>060401 Coffins</t>
  </si>
  <si>
    <t>Fibreboard</t>
  </si>
  <si>
    <t>High-density fibreboard (HDF)</t>
  </si>
  <si>
    <t>#060402</t>
  </si>
  <si>
    <t>060402 Other</t>
  </si>
  <si>
    <t>W8.3.2</t>
  </si>
  <si>
    <t>#070000</t>
  </si>
  <si>
    <t>Indoor Furniture</t>
  </si>
  <si>
    <t>Medium-density fibreboard (MDF)</t>
  </si>
  <si>
    <t>#070100</t>
  </si>
  <si>
    <t>070100 Tables</t>
  </si>
  <si>
    <t>W8.3.3</t>
  </si>
  <si>
    <t>E.g. (noise-)insulating boards</t>
  </si>
  <si>
    <t>#070200</t>
  </si>
  <si>
    <t>070200 Chairs and stools</t>
  </si>
  <si>
    <t>Softboard</t>
  </si>
  <si>
    <t>#070300</t>
  </si>
  <si>
    <t>070300 Sofas and armchairs</t>
  </si>
  <si>
    <t>W8.3.4</t>
  </si>
  <si>
    <t>#070400</t>
  </si>
  <si>
    <t>070400 Benches</t>
  </si>
  <si>
    <t>Medium-hard-fibreboard</t>
  </si>
  <si>
    <t>#070500</t>
  </si>
  <si>
    <t>070500 Bedroom furniture</t>
  </si>
  <si>
    <t>E.g.: Beds, bedsteads, headboards, bed bases</t>
  </si>
  <si>
    <t>W9</t>
  </si>
  <si>
    <t>W9.1</t>
  </si>
  <si>
    <t>#070600</t>
  </si>
  <si>
    <t>070600 Storage systems and units</t>
  </si>
  <si>
    <t>E.g.: Drawer sections, wardrobes, shelves, cupbooard, cabinet, bookcases</t>
  </si>
  <si>
    <t>Finger jointed wood</t>
  </si>
  <si>
    <t>#070700</t>
  </si>
  <si>
    <t>070700 Kitchen units and worktops</t>
  </si>
  <si>
    <t>W9.2</t>
  </si>
  <si>
    <t>#070800</t>
  </si>
  <si>
    <t>070800 Office furniture</t>
  </si>
  <si>
    <t>Laminated veneer lumber (LVL)</t>
  </si>
  <si>
    <t>#070900</t>
  </si>
  <si>
    <t>070900 Educational / Institutional furniture</t>
  </si>
  <si>
    <t>W9.3</t>
  </si>
  <si>
    <t>#071000</t>
  </si>
  <si>
    <t>071000 Hospital and care sector furniture</t>
  </si>
  <si>
    <t>Parallel strand lumber (PSL)</t>
  </si>
  <si>
    <t>#071100</t>
  </si>
  <si>
    <t>071100 Children’s furniture</t>
  </si>
  <si>
    <t>W9.4</t>
  </si>
  <si>
    <t>#071200</t>
  </si>
  <si>
    <t>071200 Custom furniture</t>
  </si>
  <si>
    <t>Wood-wool board</t>
  </si>
  <si>
    <t>#071300</t>
  </si>
  <si>
    <t>071300 Furniture components</t>
  </si>
  <si>
    <t>W9.5</t>
  </si>
  <si>
    <t>#071400</t>
  </si>
  <si>
    <t>071400 Other furniture</t>
  </si>
  <si>
    <t>Solid-wood board</t>
  </si>
  <si>
    <t>#080000</t>
  </si>
  <si>
    <t>Exterior products</t>
  </si>
  <si>
    <t>W9.6</t>
  </si>
  <si>
    <t>#080100</t>
  </si>
  <si>
    <t>080100 Garden furniture / Outdoor products</t>
  </si>
  <si>
    <t>Glued laminated timber (GLULAM)</t>
  </si>
  <si>
    <t>#080101</t>
  </si>
  <si>
    <t>080101 Garden furniture</t>
  </si>
  <si>
    <t>E.g.: Tables, chairs, benches, hammocks.</t>
  </si>
  <si>
    <t>W9.7</t>
  </si>
  <si>
    <t>#080102</t>
  </si>
  <si>
    <t>080102 Playground equipment</t>
  </si>
  <si>
    <t>I-joists, I-beams</t>
  </si>
  <si>
    <t>#080103</t>
  </si>
  <si>
    <t>080103 Decking and garden sleepers</t>
  </si>
  <si>
    <t>W9.8</t>
  </si>
  <si>
    <t>E.g. Laminated wood, densified wood</t>
  </si>
  <si>
    <t>#080200</t>
  </si>
  <si>
    <t>080200 Landscaping timbers</t>
  </si>
  <si>
    <t>080201 Garden sheds</t>
  </si>
  <si>
    <t>Laminated compressed wood</t>
  </si>
  <si>
    <r>
      <t>#080201</t>
    </r>
  </si>
  <si>
    <t>080202 Trellis and plant support</t>
  </si>
  <si>
    <t>W9.9</t>
  </si>
  <si>
    <t>E.g. Cellular boards</t>
  </si>
  <si>
    <r>
      <t>#080202</t>
    </r>
  </si>
  <si>
    <t>080203 Fencing material</t>
  </si>
  <si>
    <t>Composite board</t>
  </si>
  <si>
    <r>
      <t>#080203</t>
    </r>
  </si>
  <si>
    <t>080204 Pergolas</t>
  </si>
  <si>
    <t>W9.10</t>
  </si>
  <si>
    <t>E.g. Resin-treated compressed wood, heat-stabilized compressed wood</t>
  </si>
  <si>
    <r>
      <t>#080204</t>
    </r>
  </si>
  <si>
    <t>080205 Garden storage</t>
  </si>
  <si>
    <t>Compressed wood</t>
  </si>
  <si>
    <r>
      <t>#080205</t>
    </r>
  </si>
  <si>
    <t>W9.11</t>
  </si>
  <si>
    <t>#080300</t>
  </si>
  <si>
    <t>080300 Street furniture</t>
  </si>
  <si>
    <t>Wood-plastic composites</t>
  </si>
  <si>
    <t>#080400</t>
  </si>
  <si>
    <t>080400 Other exterior products</t>
  </si>
  <si>
    <t>W10.1</t>
  </si>
  <si>
    <t>E.g. Cases, boxes, crates, cases for jewellery or cutlery.</t>
  </si>
  <si>
    <t>#090000</t>
  </si>
  <si>
    <t>Wooden Buildings and construction material</t>
  </si>
  <si>
    <t>W10</t>
  </si>
  <si>
    <t>Solid wood packaging</t>
  </si>
  <si>
    <t>#090100</t>
  </si>
  <si>
    <t>090100 General wooden buildings and constructions</t>
  </si>
  <si>
    <t>Wood package and similar</t>
  </si>
  <si>
    <t>#090101</t>
  </si>
  <si>
    <t>090101 Wooden house building</t>
  </si>
  <si>
    <t>#090102</t>
  </si>
  <si>
    <t>090102 Other wooden building</t>
  </si>
  <si>
    <t>#090103</t>
  </si>
  <si>
    <t>090103 Wooden bridge</t>
  </si>
  <si>
    <t>W10.2</t>
  </si>
  <si>
    <t>#090104</t>
  </si>
  <si>
    <t>090104 Wooden ship</t>
  </si>
  <si>
    <t>Cable-drums</t>
  </si>
  <si>
    <t>#090105</t>
  </si>
  <si>
    <t>090105 Other wooden construction</t>
  </si>
  <si>
    <t>W10.3</t>
  </si>
  <si>
    <t>#090200</t>
  </si>
  <si>
    <t>090200 Integrated parts of wooden buildings and constructions</t>
  </si>
  <si>
    <t>Pallets and skids</t>
  </si>
  <si>
    <t>#090201</t>
  </si>
  <si>
    <t>090201 Exterior</t>
  </si>
  <si>
    <t>W10.4</t>
  </si>
  <si>
    <t>E.g. Staves, barrels, casks, vats, tubs</t>
  </si>
  <si>
    <t>#090202</t>
  </si>
  <si>
    <t>090202 Structure</t>
  </si>
  <si>
    <t>Cooper's products</t>
  </si>
  <si>
    <t>#090203</t>
  </si>
  <si>
    <t>090203 Roof</t>
  </si>
  <si>
    <t>W10.5</t>
  </si>
  <si>
    <t>#090204</t>
  </si>
  <si>
    <t>090204 Wall</t>
  </si>
  <si>
    <t>#090205</t>
  </si>
  <si>
    <t>090205 Floor</t>
  </si>
  <si>
    <t>W11</t>
  </si>
  <si>
    <t>W11.1</t>
  </si>
  <si>
    <t>E.g. Flush doors, fire doors</t>
  </si>
  <si>
    <t>#090206</t>
  </si>
  <si>
    <t>090206 Interior</t>
  </si>
  <si>
    <t>Wood for construction</t>
  </si>
  <si>
    <t>Doors and door frames</t>
  </si>
  <si>
    <t>#090300</t>
  </si>
  <si>
    <t>090307 Other wood material for construction</t>
  </si>
  <si>
    <t>W11.2</t>
  </si>
  <si>
    <t>#090301</t>
  </si>
  <si>
    <t>090301 Windows</t>
  </si>
  <si>
    <t>Windows and window frames</t>
  </si>
  <si>
    <t>#090302</t>
  </si>
  <si>
    <t>090302 Doors</t>
  </si>
  <si>
    <t>W11.3</t>
  </si>
  <si>
    <t>#090303</t>
  </si>
  <si>
    <t>090303 Shingles and shakes</t>
  </si>
  <si>
    <t>Stairs</t>
  </si>
  <si>
    <t>#090304</t>
  </si>
  <si>
    <t>090304 Flooring</t>
  </si>
  <si>
    <t>W11.4</t>
  </si>
  <si>
    <t>#090305</t>
  </si>
  <si>
    <t>090305 Architectural joinery items</t>
  </si>
  <si>
    <t>E.g: Mouldings, skirting boards and architraves</t>
  </si>
  <si>
    <t>Dividers</t>
  </si>
  <si>
    <t>#090306</t>
  </si>
  <si>
    <t>090306 Engineered bridge components</t>
  </si>
  <si>
    <t>W11.5</t>
  </si>
  <si>
    <t>W11.5.1</t>
  </si>
  <si>
    <t>#090307</t>
  </si>
  <si>
    <t>Flooring</t>
  </si>
  <si>
    <t>Laminate flooring</t>
  </si>
  <si>
    <t>#100000</t>
  </si>
  <si>
    <t>Pulp</t>
  </si>
  <si>
    <t>W11.5.2</t>
  </si>
  <si>
    <t>E.g. Assembled parquet panels, block parquets</t>
  </si>
  <si>
    <t>#100100</t>
  </si>
  <si>
    <t>100100 Mechanical pulp</t>
  </si>
  <si>
    <t>Parquet flooring</t>
  </si>
  <si>
    <t>#100200</t>
  </si>
  <si>
    <t>100200 Semichemical pulp</t>
  </si>
  <si>
    <t>W11.5.3</t>
  </si>
  <si>
    <t>#100300</t>
  </si>
  <si>
    <t>100300 Dissolving pulp and derivatives</t>
  </si>
  <si>
    <t>Plank flooring</t>
  </si>
  <si>
    <t>#100301</t>
  </si>
  <si>
    <t>100301 Cellulosic fibre from dissolving pulp</t>
  </si>
  <si>
    <t>W11.5.4</t>
  </si>
  <si>
    <t>#100302</t>
  </si>
  <si>
    <t>100302 Cellulosic yarn</t>
  </si>
  <si>
    <t>Wood-block flooring</t>
  </si>
  <si>
    <t>#100303</t>
  </si>
  <si>
    <t>100303 Cellulosic textiles</t>
  </si>
  <si>
    <t>W11.5.5</t>
  </si>
  <si>
    <t>#100304</t>
  </si>
  <si>
    <t>100304 Apparel</t>
  </si>
  <si>
    <t>Engineered flooring</t>
  </si>
  <si>
    <t>#100305</t>
  </si>
  <si>
    <t>100305 Non-woven fabric</t>
  </si>
  <si>
    <t>W11.6</t>
  </si>
  <si>
    <t>#100306</t>
  </si>
  <si>
    <t>100306 Regenerated cellulose film</t>
  </si>
  <si>
    <t>E.g.: Cellophane</t>
  </si>
  <si>
    <t>100307 Other dissolving pulp derivatives</t>
  </si>
  <si>
    <t>Gates and garage doors</t>
  </si>
  <si>
    <t>#100400</t>
  </si>
  <si>
    <r>
      <t xml:space="preserve">100400 Chemical </t>
    </r>
    <r>
      <rPr>
        <sz val="10"/>
        <rFont val="Arial"/>
        <family val="2"/>
      </rPr>
      <t>pulp</t>
    </r>
  </si>
  <si>
    <t>W11.7</t>
  </si>
  <si>
    <t>#100401</t>
  </si>
  <si>
    <t>100401 Unbleached sulphite pulp</t>
  </si>
  <si>
    <t>Wall cladding</t>
  </si>
  <si>
    <t>#100402</t>
  </si>
  <si>
    <t>100402 Bleached sulphite pulp</t>
  </si>
  <si>
    <t>W11.8</t>
  </si>
  <si>
    <t>E.g. MDF mouldings, softwood mouldings</t>
  </si>
  <si>
    <t>#100403</t>
  </si>
  <si>
    <t>100403 Unbleached sulphate (kraft) pulp</t>
  </si>
  <si>
    <t>Mouldings</t>
  </si>
  <si>
    <t>#100404</t>
  </si>
  <si>
    <t>100404 Bleached sulphate (kraft) pulp</t>
  </si>
  <si>
    <t>W11.9</t>
  </si>
  <si>
    <t>#100405</t>
  </si>
  <si>
    <t>100405 Fluff pulp</t>
  </si>
  <si>
    <t>Hot tubs and sauna</t>
  </si>
  <si>
    <t>#100500</t>
  </si>
  <si>
    <t>100500 Pulp from recycled material</t>
  </si>
  <si>
    <t>W11.10</t>
  </si>
  <si>
    <t>#100600</t>
  </si>
  <si>
    <t>100600 Other Pulp and derivatives</t>
  </si>
  <si>
    <t>Wooden insulation</t>
  </si>
  <si>
    <t>#110000</t>
  </si>
  <si>
    <t>Paper and paper board</t>
  </si>
  <si>
    <t>W11.11</t>
  </si>
  <si>
    <t>#110100</t>
  </si>
  <si>
    <t>110100 Graphic papers</t>
  </si>
  <si>
    <t>Window blinds, shutters and similar</t>
  </si>
  <si>
    <t>#110101</t>
  </si>
  <si>
    <t>110101 Newsprint paper</t>
  </si>
  <si>
    <t>W11.12</t>
  </si>
  <si>
    <t>E.g. Prefabricated facade construction elements</t>
  </si>
  <si>
    <t>#110102</t>
  </si>
  <si>
    <t>110102 Uncoated mechanical papers</t>
  </si>
  <si>
    <t>E.g. Supercalendered Magazine Paper</t>
  </si>
  <si>
    <t>Houses and building elements</t>
  </si>
  <si>
    <t>#110103</t>
  </si>
  <si>
    <t>110103 Coated mechanical papers</t>
  </si>
  <si>
    <t>W11.13</t>
  </si>
  <si>
    <t>#110104</t>
  </si>
  <si>
    <t>110104 Woodfree papers (coated and uncoated)</t>
  </si>
  <si>
    <t>Marine constructions, except boats</t>
  </si>
  <si>
    <t>#110105</t>
  </si>
  <si>
    <t>110105 Paper for blank forms</t>
  </si>
  <si>
    <t>W11.14</t>
  </si>
  <si>
    <t>#110106</t>
  </si>
  <si>
    <t>110106 Paper for tickets</t>
  </si>
  <si>
    <t>Trusses and roofs</t>
  </si>
  <si>
    <t>#110107</t>
  </si>
  <si>
    <t>110107 Other graphic papers</t>
  </si>
  <si>
    <t>W11.15</t>
  </si>
  <si>
    <t>E.g. Shingles, shakes.</t>
  </si>
  <si>
    <t>#110200</t>
  </si>
  <si>
    <t>110200 Printed matter</t>
  </si>
  <si>
    <t>Roofing tiles</t>
  </si>
  <si>
    <t>#110201</t>
  </si>
  <si>
    <t>110201 Books</t>
  </si>
  <si>
    <t>W12</t>
  </si>
  <si>
    <t>W12.1</t>
  </si>
  <si>
    <t>#110202</t>
  </si>
  <si>
    <t>110202 Book covers</t>
  </si>
  <si>
    <t>Indoor furniture</t>
  </si>
  <si>
    <t>Cabinet</t>
  </si>
  <si>
    <t>#110203</t>
  </si>
  <si>
    <t>110203 Magazines and newspaper</t>
  </si>
  <si>
    <t>W12.2</t>
  </si>
  <si>
    <t>E.g. Custom cabinetry, built-in desks, counters, etc.</t>
  </si>
  <si>
    <t>#110204</t>
  </si>
  <si>
    <t>110204 Paper toys and games</t>
  </si>
  <si>
    <t>Custom furniture</t>
  </si>
  <si>
    <t>#110205</t>
  </si>
  <si>
    <t>110205 Marketing collateral</t>
  </si>
  <si>
    <t>E.g.: Brochures, flyers, business cards</t>
  </si>
  <si>
    <t>W12.3</t>
  </si>
  <si>
    <t>#110206</t>
  </si>
  <si>
    <t>110206 Calendars, diaries and organisers</t>
  </si>
  <si>
    <t>Tables</t>
  </si>
  <si>
    <t>#110207</t>
  </si>
  <si>
    <t>110207 Point-of-sales materials</t>
  </si>
  <si>
    <t>E.g.: Standees, Danglers</t>
  </si>
  <si>
    <t>W12.4</t>
  </si>
  <si>
    <t>#110208</t>
  </si>
  <si>
    <t>110208 Other printed matter</t>
  </si>
  <si>
    <t>Beds</t>
  </si>
  <si>
    <t>#110300</t>
  </si>
  <si>
    <t>110300 Household and sanitary paper</t>
  </si>
  <si>
    <t>W12.5</t>
  </si>
  <si>
    <t>#110301</t>
  </si>
  <si>
    <t>110301 Tissue products</t>
  </si>
  <si>
    <t>Couches and armchairs</t>
  </si>
  <si>
    <t>#110302</t>
  </si>
  <si>
    <t>110302 Toilet paper / bathroom tissue</t>
  </si>
  <si>
    <t>W12.6</t>
  </si>
  <si>
    <t>#110303</t>
  </si>
  <si>
    <t>110303 Greaseproof paper for baking</t>
  </si>
  <si>
    <t>Chairs and stools</t>
  </si>
  <si>
    <t>#110304</t>
  </si>
  <si>
    <t>110304 Kitchen paper</t>
  </si>
  <si>
    <t>W12.7</t>
  </si>
  <si>
    <t>#110305</t>
  </si>
  <si>
    <t>110305 Tablecloths and napkins</t>
  </si>
  <si>
    <t>Office furniture</t>
  </si>
  <si>
    <t>#110306</t>
  </si>
  <si>
    <t>110306 Paper dinnerware</t>
  </si>
  <si>
    <t>W12.8</t>
  </si>
  <si>
    <t>E.g. Furniture for laboratories, schools, hospitals.</t>
  </si>
  <si>
    <t>#110307</t>
  </si>
  <si>
    <t>110307 Sanitary products</t>
  </si>
  <si>
    <t>E.g.: Tampons, towels, diapers</t>
  </si>
  <si>
    <t xml:space="preserve">Institutional casework </t>
  </si>
  <si>
    <t>#110308</t>
  </si>
  <si>
    <t>110308 Medical supplies</t>
  </si>
  <si>
    <t>E.g.: Masks, paper gowns</t>
  </si>
  <si>
    <t>W12.9</t>
  </si>
  <si>
    <t>#110309</t>
  </si>
  <si>
    <t>110309 Wet wipes</t>
  </si>
  <si>
    <t>Wardrobes</t>
  </si>
  <si>
    <t>#110310</t>
  </si>
  <si>
    <t>110310 Other household and sanitary paper</t>
  </si>
  <si>
    <t>W12.10</t>
  </si>
  <si>
    <t>#110400</t>
  </si>
  <si>
    <t>110400 Packaging materials</t>
  </si>
  <si>
    <t>Cupboards and chests</t>
  </si>
  <si>
    <t>#110401</t>
  </si>
  <si>
    <t xml:space="preserve">110401 Case materials and corrugated and solid fibre box </t>
  </si>
  <si>
    <t>W12.11</t>
  </si>
  <si>
    <t>#110402</t>
  </si>
  <si>
    <t>110402 Cartonboard, folding boxboards</t>
  </si>
  <si>
    <t>Kitchen countertops</t>
  </si>
  <si>
    <t>#110403</t>
  </si>
  <si>
    <t>110403 Wrapping papers</t>
  </si>
  <si>
    <t>E.g.: Kraft, grease paper, gift wrapping</t>
  </si>
  <si>
    <t>W12.12</t>
  </si>
  <si>
    <t>#110404</t>
  </si>
  <si>
    <t>110404 Sacks and paper bags</t>
  </si>
  <si>
    <t>Parts of furniture</t>
  </si>
  <si>
    <t>#110405</t>
  </si>
  <si>
    <t>110405 Food and beverages packaging</t>
  </si>
  <si>
    <t>W12.13</t>
  </si>
  <si>
    <t>#110406</t>
  </si>
  <si>
    <t>110406 Multipack holders</t>
  </si>
  <si>
    <t>Shelves</t>
  </si>
  <si>
    <t>#110407</t>
  </si>
  <si>
    <t>110407 Flexible paper packaging</t>
  </si>
  <si>
    <t>#110408</t>
  </si>
  <si>
    <t>110408 Paper trays, containers, cups</t>
  </si>
  <si>
    <t>#110409</t>
  </si>
  <si>
    <t>110409 Shredded paper</t>
  </si>
  <si>
    <t>W13</t>
  </si>
  <si>
    <t>W13.1</t>
  </si>
  <si>
    <t>W13.1.1</t>
  </si>
  <si>
    <t>#110410</t>
  </si>
  <si>
    <t>110410 Egg boxes and similar</t>
  </si>
  <si>
    <t>Outdoor furniture and gardening</t>
  </si>
  <si>
    <t>Garden furniture</t>
  </si>
  <si>
    <t>Garden tables</t>
  </si>
  <si>
    <t>#110411</t>
  </si>
  <si>
    <t>110411 Other papers mainly for packaging</t>
  </si>
  <si>
    <t>W13.1.2</t>
  </si>
  <si>
    <t>#110500</t>
  </si>
  <si>
    <t>110500 Stationery products</t>
  </si>
  <si>
    <t>Garden benches</t>
  </si>
  <si>
    <t>#110501</t>
  </si>
  <si>
    <t>110501 Notebooks</t>
  </si>
  <si>
    <t>W13.1.3</t>
  </si>
  <si>
    <t>#110502</t>
  </si>
  <si>
    <t>110502 Pads</t>
  </si>
  <si>
    <t>Garden chairs and stools</t>
  </si>
  <si>
    <t>#110503</t>
  </si>
  <si>
    <t>110503 File folders</t>
  </si>
  <si>
    <t>W13.1.4</t>
  </si>
  <si>
    <t>#110504</t>
  </si>
  <si>
    <t>110504 Rolled thermal paper</t>
  </si>
  <si>
    <t>Hammocks and hammock frames</t>
  </si>
  <si>
    <t>#110505</t>
  </si>
  <si>
    <t>110505 Post and greeting cards</t>
  </si>
  <si>
    <t>W13.2</t>
  </si>
  <si>
    <t>#110506</t>
  </si>
  <si>
    <t>110506 Envelopes</t>
  </si>
  <si>
    <t>Trellis and plant support</t>
  </si>
  <si>
    <t>#110507</t>
  </si>
  <si>
    <t>110507 Gummed papers</t>
  </si>
  <si>
    <t>W13.3</t>
  </si>
  <si>
    <t>E.g. Gazebo</t>
  </si>
  <si>
    <t>#110508</t>
  </si>
  <si>
    <t>110508 Adhesive labels</t>
  </si>
  <si>
    <t>Shelters and parasols</t>
  </si>
  <si>
    <t>#110509</t>
  </si>
  <si>
    <t>110509 Postage stamps</t>
  </si>
  <si>
    <t>W13.4</t>
  </si>
  <si>
    <t>#110600</t>
  </si>
  <si>
    <t>110600 Other paper and paperboard</t>
  </si>
  <si>
    <t>Fences, fence stakes, pales</t>
  </si>
  <si>
    <t>#110601</t>
  </si>
  <si>
    <t>110601 Cigarette paper</t>
  </si>
  <si>
    <t>W13.5</t>
  </si>
  <si>
    <t>#110602</t>
  </si>
  <si>
    <t>110602 Envelope paper</t>
  </si>
  <si>
    <t>Decking and garden sleepers</t>
  </si>
  <si>
    <t>#110603</t>
  </si>
  <si>
    <t>110603 Filter paper</t>
  </si>
  <si>
    <t>W13.6</t>
  </si>
  <si>
    <t>#110604</t>
  </si>
  <si>
    <t>110604 Insulating paper</t>
  </si>
  <si>
    <t>Garden sheds</t>
  </si>
  <si>
    <t>#110605</t>
  </si>
  <si>
    <t>110605 Impregnated paper</t>
  </si>
  <si>
    <t>W13.7</t>
  </si>
  <si>
    <t>E.g. Flower boxes, palisades, wooden boxes for storing outdoor equipment</t>
  </si>
  <si>
    <t>#110606</t>
  </si>
  <si>
    <t>110606 Wallpaper and wallpaper base</t>
  </si>
  <si>
    <t>Other outdoor furniture and gardening products</t>
  </si>
  <si>
    <t>#110700</t>
  </si>
  <si>
    <t>110700 Other converted paper products</t>
  </si>
  <si>
    <t>W14</t>
  </si>
  <si>
    <t>W14.1</t>
  </si>
  <si>
    <t>E.g. Violin, guitars, harps</t>
  </si>
  <si>
    <t>#120000</t>
  </si>
  <si>
    <t>Non-wood products</t>
  </si>
  <si>
    <t>Musical instruments</t>
  </si>
  <si>
    <t>String musical instruments</t>
  </si>
  <si>
    <t>#120100</t>
  </si>
  <si>
    <t>120100 Cork and cork products</t>
  </si>
  <si>
    <t>W14.2</t>
  </si>
  <si>
    <t>E.g. Piano, organs</t>
  </si>
  <si>
    <t>#120101</t>
  </si>
  <si>
    <t>120101 Natural cork, raw or boiled</t>
  </si>
  <si>
    <t>Keyboard musical instruments</t>
  </si>
  <si>
    <t>#120102</t>
  </si>
  <si>
    <t>120102 Cork stoppers</t>
  </si>
  <si>
    <t>E.g.: Natural, technical, colmated, agglomerated, bartop cork, sparkling wine and champagne cork stoppers</t>
  </si>
  <si>
    <t>W14.3</t>
  </si>
  <si>
    <t>E.g. Clarinet, oboe, bassoon</t>
  </si>
  <si>
    <t>#120103</t>
  </si>
  <si>
    <t>120103 Cork disks</t>
  </si>
  <si>
    <t>Wind or mouth-blown musical instruments</t>
  </si>
  <si>
    <t>#120104</t>
  </si>
  <si>
    <t>120104 Rolls and panels of compressed cork</t>
  </si>
  <si>
    <t>W14.4</t>
  </si>
  <si>
    <t>E.g. Drums, bongos</t>
  </si>
  <si>
    <t>#120105</t>
  </si>
  <si>
    <t>120105 Cork particles</t>
  </si>
  <si>
    <t>E.g.: Granules, dust</t>
  </si>
  <si>
    <t>Percussions</t>
  </si>
  <si>
    <t>#120106</t>
  </si>
  <si>
    <t xml:space="preserve">120106 Cork for construction </t>
  </si>
  <si>
    <t>E.g.: Floors, doors, buildings and their parts</t>
  </si>
  <si>
    <t>W14.5</t>
  </si>
  <si>
    <t>E.g. Guitar necks</t>
  </si>
  <si>
    <t>#120107</t>
  </si>
  <si>
    <t>120107 Other articles of cork</t>
  </si>
  <si>
    <t>Parts of musical instruments</t>
  </si>
  <si>
    <t>#120200</t>
  </si>
  <si>
    <t>120200 Rubber / Latex</t>
  </si>
  <si>
    <t>W15</t>
  </si>
  <si>
    <t>W15.1</t>
  </si>
  <si>
    <t>E.g. Roundabouts, swings, slides, cable railway, sheds and similar</t>
  </si>
  <si>
    <t>#120201</t>
  </si>
  <si>
    <t>120201 Natural rubber</t>
  </si>
  <si>
    <t>Recreational goods</t>
  </si>
  <si>
    <t>Playground equipment</t>
  </si>
  <si>
    <t>#120202</t>
  </si>
  <si>
    <t>120202 Tyres</t>
  </si>
  <si>
    <t>W15.2</t>
  </si>
  <si>
    <t>#120203</t>
  </si>
  <si>
    <t>120203 Foam</t>
  </si>
  <si>
    <t>Toys and games made with wood</t>
  </si>
  <si>
    <t>#120204</t>
  </si>
  <si>
    <t>120204 Gloves</t>
  </si>
  <si>
    <t>W15.3</t>
  </si>
  <si>
    <t>W15.3.1</t>
  </si>
  <si>
    <t>#120205</t>
  </si>
  <si>
    <t xml:space="preserve">120205 Rubber footwear </t>
  </si>
  <si>
    <t>Sporting goods</t>
  </si>
  <si>
    <t>Bicycles</t>
  </si>
  <si>
    <t>#120206</t>
  </si>
  <si>
    <t>120206 Other rubber products</t>
  </si>
  <si>
    <t>W15.3.2</t>
  </si>
  <si>
    <t>#120300</t>
  </si>
  <si>
    <t>120300 Food</t>
  </si>
  <si>
    <t>Bats, sticks, poles and paddles</t>
  </si>
  <si>
    <t>#120301</t>
  </si>
  <si>
    <t>120301 Honey</t>
  </si>
  <si>
    <t>W15.3.3</t>
  </si>
  <si>
    <t>#120302</t>
  </si>
  <si>
    <t>120302 Mushrooms and truffles</t>
  </si>
  <si>
    <t>Boards and skis</t>
  </si>
  <si>
    <t>#120303</t>
  </si>
  <si>
    <t>120303 Fruits, berries, and nuts</t>
  </si>
  <si>
    <t>W15.3.4</t>
  </si>
  <si>
    <t>E.g. Yoga blocks, wooden balls</t>
  </si>
  <si>
    <t>#120304</t>
  </si>
  <si>
    <t>120304 Syrups</t>
  </si>
  <si>
    <t>Other sporting goods</t>
  </si>
  <si>
    <t>#120305</t>
  </si>
  <si>
    <t>120305 Game and other animals</t>
  </si>
  <si>
    <t>W16</t>
  </si>
  <si>
    <t>W16.1</t>
  </si>
  <si>
    <t>E.g. Frames for paintings, photographs, mirrors</t>
  </si>
  <si>
    <t>#120306</t>
  </si>
  <si>
    <t>120306 Other edible products</t>
  </si>
  <si>
    <t>Household articles</t>
  </si>
  <si>
    <t>Wooden frames</t>
  </si>
  <si>
    <t>#120400</t>
  </si>
  <si>
    <t>120400 Resins and its derivatives</t>
  </si>
  <si>
    <t>W16.2</t>
  </si>
  <si>
    <t>E.g. Brush bodies and handles, combs</t>
  </si>
  <si>
    <t>#120500</t>
  </si>
  <si>
    <t>120500 Essential oils</t>
  </si>
  <si>
    <t>Brooms, brushes and brush handles</t>
  </si>
  <si>
    <t>#120600</t>
  </si>
  <si>
    <t>120600 Rattan and other natural fibres</t>
  </si>
  <si>
    <t>W16.3</t>
  </si>
  <si>
    <t>E.g. Wooden spoons, chopsticks, toothpicks, pepper mills, bbq sets</t>
  </si>
  <si>
    <t>#120601</t>
  </si>
  <si>
    <t>120601 Natural</t>
  </si>
  <si>
    <t>Tableware, kitchenware and similar</t>
  </si>
  <si>
    <t>#120602</t>
  </si>
  <si>
    <t>120602 Products</t>
  </si>
  <si>
    <t>W16.4</t>
  </si>
  <si>
    <t>#120700</t>
  </si>
  <si>
    <t>120700 Plants and their parts</t>
  </si>
  <si>
    <t>Clothes hangers and pegs</t>
  </si>
  <si>
    <t>#120800</t>
  </si>
  <si>
    <t>120800 Chemical, medicinal, and cosmetic products</t>
  </si>
  <si>
    <t>W16.5</t>
  </si>
  <si>
    <t>#120900</t>
  </si>
  <si>
    <t>120900 Other non-wood products</t>
  </si>
  <si>
    <t>Toilet seats</t>
  </si>
  <si>
    <t>#130000</t>
  </si>
  <si>
    <t>130000 Other products</t>
  </si>
  <si>
    <t>W16.6</t>
  </si>
  <si>
    <t>Matches</t>
  </si>
  <si>
    <t>W16.7</t>
  </si>
  <si>
    <t>Mousetraps</t>
  </si>
  <si>
    <t>W16.8</t>
  </si>
  <si>
    <t>Fans</t>
  </si>
  <si>
    <t>W16.9</t>
  </si>
  <si>
    <t>Ladders</t>
  </si>
  <si>
    <t>W16.10</t>
  </si>
  <si>
    <t>E.g. Stool, bath chair, bath tub</t>
  </si>
  <si>
    <t>Bath items or accessories</t>
  </si>
  <si>
    <t>W17</t>
  </si>
  <si>
    <t>W17.1</t>
  </si>
  <si>
    <t>Stationery of wood</t>
  </si>
  <si>
    <t>Pens</t>
  </si>
  <si>
    <t>W17.2</t>
  </si>
  <si>
    <t>Pencils</t>
  </si>
  <si>
    <t>W17.3</t>
  </si>
  <si>
    <t>Rulers</t>
  </si>
  <si>
    <t>W17.4</t>
  </si>
  <si>
    <t>Stamps</t>
  </si>
  <si>
    <t>W18</t>
  </si>
  <si>
    <t>W18.1</t>
  </si>
  <si>
    <t>Other manufactured wood products</t>
  </si>
  <si>
    <t>Dowels and turnery parts of wood</t>
  </si>
  <si>
    <t>W18.2</t>
  </si>
  <si>
    <t>Coffins</t>
  </si>
  <si>
    <t>W18.3</t>
  </si>
  <si>
    <t>E.g. Orthopaedic products, prosthetic limbs, tongue depressors</t>
  </si>
  <si>
    <t>Medical supplies made of wood</t>
  </si>
  <si>
    <t>W18.4</t>
  </si>
  <si>
    <t>E.g. Hammer, axes</t>
  </si>
  <si>
    <t>Tools, tool bodies and tool handles</t>
  </si>
  <si>
    <t>W18.5</t>
  </si>
  <si>
    <t>Ice pop/lolly sticks</t>
  </si>
  <si>
    <t>W18.6</t>
  </si>
  <si>
    <t>Jewellery</t>
  </si>
  <si>
    <t>W18.7</t>
  </si>
  <si>
    <t>E.g. Wood marquetry, inlaid wood, statuettes and similar</t>
  </si>
  <si>
    <t>Works of art</t>
  </si>
  <si>
    <t>W18.8</t>
  </si>
  <si>
    <t>Ornamental &amp; decorative objects</t>
  </si>
  <si>
    <t>W18.9</t>
  </si>
  <si>
    <t>Wheels</t>
  </si>
  <si>
    <t>W18.10</t>
  </si>
  <si>
    <t>E.g. Sailboats, kayaks, canoes</t>
  </si>
  <si>
    <t>Boats</t>
  </si>
  <si>
    <t>W18.11</t>
  </si>
  <si>
    <t>Wooden lighters</t>
  </si>
  <si>
    <t>W18.12</t>
  </si>
  <si>
    <t>E.g. Nestboxes, birdhouses</t>
  </si>
  <si>
    <t>Wildlife and pet products</t>
  </si>
  <si>
    <t>W19</t>
  </si>
  <si>
    <t>Other wood products n.e.c.*</t>
  </si>
  <si>
    <t>* The n.e.c. abbreviation means that the category includes those products “not elsewhere classified”.</t>
  </si>
  <si>
    <t>PULP AND PAPER PRODUCTS</t>
  </si>
  <si>
    <t>P1.1</t>
  </si>
  <si>
    <t>P1.1.1</t>
  </si>
  <si>
    <t>Mechanical pulp, bleached</t>
  </si>
  <si>
    <t>Groundwood</t>
  </si>
  <si>
    <t>P1</t>
  </si>
  <si>
    <t>P1.1.2</t>
  </si>
  <si>
    <t>E.g. RMP, TMP, CTMP</t>
  </si>
  <si>
    <t>Refiner pulp</t>
  </si>
  <si>
    <t>P1.2</t>
  </si>
  <si>
    <t>P1.2.1</t>
  </si>
  <si>
    <t>Mechanical pulp, unbleached</t>
  </si>
  <si>
    <t>P1.2.2</t>
  </si>
  <si>
    <t>P1.3</t>
  </si>
  <si>
    <t>Chemical pulp, bleached</t>
  </si>
  <si>
    <t>P1.4</t>
  </si>
  <si>
    <t>Chemical pulp, unbleached</t>
  </si>
  <si>
    <t>P1.5</t>
  </si>
  <si>
    <t>Semi-chemical pulp, bleached</t>
  </si>
  <si>
    <t>P1.6</t>
  </si>
  <si>
    <t>Semi-chemical pulp, unbleached</t>
  </si>
  <si>
    <t>P1.7</t>
  </si>
  <si>
    <t>P1.7.1</t>
  </si>
  <si>
    <t>E.g. Microcrystalline cellulose</t>
  </si>
  <si>
    <t>Dissolving pulp</t>
  </si>
  <si>
    <t>Specialty cellulose</t>
  </si>
  <si>
    <t>P1.7.2</t>
  </si>
  <si>
    <t>E.g. Cellulose ethers, cellulose esters, cellulose acetate, nitrocellulose</t>
  </si>
  <si>
    <t>Cellulose derivatives</t>
  </si>
  <si>
    <t>P1.7.3</t>
  </si>
  <si>
    <t>Regenerated Cellulose film</t>
  </si>
  <si>
    <t>P1.7.4</t>
  </si>
  <si>
    <t>E.g. Artificial silk, textile fibres, yarn, viscose</t>
  </si>
  <si>
    <t>Rayon and other synthetic fibres</t>
  </si>
  <si>
    <t>P1.8</t>
  </si>
  <si>
    <t>P1.8.1</t>
  </si>
  <si>
    <t>Pulp from recovered paper</t>
  </si>
  <si>
    <t>Recovered pulp, deinked</t>
  </si>
  <si>
    <t>P1.8.2</t>
  </si>
  <si>
    <t>Recovered pulp, not deinked</t>
  </si>
  <si>
    <t>P2</t>
  </si>
  <si>
    <t>P2.1</t>
  </si>
  <si>
    <t>P2.1.1</t>
  </si>
  <si>
    <t>Paper</t>
  </si>
  <si>
    <t>Copying, printing, communication paper</t>
  </si>
  <si>
    <t>Coated paper</t>
  </si>
  <si>
    <t>P2.1.2</t>
  </si>
  <si>
    <t>Uncoated paper</t>
  </si>
  <si>
    <t>P2.2</t>
  </si>
  <si>
    <t>Newsprint</t>
  </si>
  <si>
    <t>P2.3</t>
  </si>
  <si>
    <t>E.g. Sack kraft, grease-proof paper, wrapping krafts, coated kraft papers</t>
  </si>
  <si>
    <t>Wrapping and packaging paper</t>
  </si>
  <si>
    <t>P2.4</t>
  </si>
  <si>
    <t>P2.4.1</t>
  </si>
  <si>
    <t>Specialty paper</t>
  </si>
  <si>
    <t>Impregnated papers</t>
  </si>
  <si>
    <t>P2.4.2</t>
  </si>
  <si>
    <t>Photographic base papers</t>
  </si>
  <si>
    <t>P2.4.3</t>
  </si>
  <si>
    <t>E.g. Thermal transfer papers</t>
  </si>
  <si>
    <t>Thermographic papers</t>
  </si>
  <si>
    <t>P2.4.4</t>
  </si>
  <si>
    <t>Translucent papers</t>
  </si>
  <si>
    <t>P2.4.5</t>
  </si>
  <si>
    <t>E.g. Carbon papers, transfer papers, spirit duplicator copy papers</t>
  </si>
  <si>
    <t>Self-copying and carbon papers</t>
  </si>
  <si>
    <t>P2.4.6</t>
  </si>
  <si>
    <t>Cigarette papers</t>
  </si>
  <si>
    <t>P2.4.7</t>
  </si>
  <si>
    <t>E.g. Tea-bag tissues</t>
  </si>
  <si>
    <t>Filter papers</t>
  </si>
  <si>
    <t>P2.4.8</t>
  </si>
  <si>
    <t>Crepe papers</t>
  </si>
  <si>
    <t>P2.4.9</t>
  </si>
  <si>
    <t>Embossed paper and perforated paper</t>
  </si>
  <si>
    <t>P2.4.10</t>
  </si>
  <si>
    <t>Composite papers</t>
  </si>
  <si>
    <t>P2.4.11</t>
  </si>
  <si>
    <t>E.g. Non-printed wallpaper</t>
  </si>
  <si>
    <t>Wallpaper base</t>
  </si>
  <si>
    <t>P2.4.12</t>
  </si>
  <si>
    <t>E.g. Money paper, vouchers, coupons</t>
  </si>
  <si>
    <t>Security paper</t>
  </si>
  <si>
    <t>P2.5</t>
  </si>
  <si>
    <t>E.g. Japanese papers / washi</t>
  </si>
  <si>
    <t>Hand-made papers</t>
  </si>
  <si>
    <t>P2.6</t>
  </si>
  <si>
    <t>Tissue paper</t>
  </si>
  <si>
    <t>P3</t>
  </si>
  <si>
    <t>P3.1</t>
  </si>
  <si>
    <t>Paperboard</t>
  </si>
  <si>
    <t>Uncoated paperboard</t>
  </si>
  <si>
    <t>P3.2</t>
  </si>
  <si>
    <t>E.g. Solid bleached board, solid unbleached board, white lined chipboard</t>
  </si>
  <si>
    <t>Coated paperboard</t>
  </si>
  <si>
    <t>P3.3</t>
  </si>
  <si>
    <t xml:space="preserve">Pressboard           </t>
  </si>
  <si>
    <t>P3.4</t>
  </si>
  <si>
    <t>P3.4.1</t>
  </si>
  <si>
    <t>Paperboard laminates</t>
  </si>
  <si>
    <t>High-pressure laminates (HPDL, HPL)</t>
  </si>
  <si>
    <t>P3.4.2</t>
  </si>
  <si>
    <t>Low-pressure laminates (LPL)</t>
  </si>
  <si>
    <t>P3.4.3</t>
  </si>
  <si>
    <t>Continuous pressure laminates (CPL)</t>
  </si>
  <si>
    <t>P3.5</t>
  </si>
  <si>
    <t>E.g. Transferred metalized paperboard, direct metalized paperboard, metalized film laminated paperboard, foil laminated paperboard</t>
  </si>
  <si>
    <t>Metalized paperboard</t>
  </si>
  <si>
    <t>P3.6</t>
  </si>
  <si>
    <t>Crepe paperboard</t>
  </si>
  <si>
    <t>P4</t>
  </si>
  <si>
    <t>P4.1</t>
  </si>
  <si>
    <t>Corrugated paper and paperboard</t>
  </si>
  <si>
    <t>Linerboard or testliner</t>
  </si>
  <si>
    <t>P4.2</t>
  </si>
  <si>
    <t>Fluting</t>
  </si>
  <si>
    <t>P4.3</t>
  </si>
  <si>
    <t>Corrugated fibreboard</t>
  </si>
  <si>
    <t>P5</t>
  </si>
  <si>
    <t>P5.1</t>
  </si>
  <si>
    <t>E.g. Colour boxes, gift boxes</t>
  </si>
  <si>
    <t>Packaging and wrappings of paper</t>
  </si>
  <si>
    <t>Cardboard packaging</t>
  </si>
  <si>
    <t>P5.2</t>
  </si>
  <si>
    <t>E.g. Corrugated paper boxes</t>
  </si>
  <si>
    <t>Corrugated paper packaging</t>
  </si>
  <si>
    <t>P5.3</t>
  </si>
  <si>
    <t>E.g. Carrier bags</t>
  </si>
  <si>
    <t>Sacks and bags of paper</t>
  </si>
  <si>
    <t>P5.4</t>
  </si>
  <si>
    <t>Food wrapping paper</t>
  </si>
  <si>
    <t>P5.5</t>
  </si>
  <si>
    <t>Carton pack for beverages and liquid food</t>
  </si>
  <si>
    <t>P5.6</t>
  </si>
  <si>
    <t>Egg boxes and similar</t>
  </si>
  <si>
    <t>P5.7</t>
  </si>
  <si>
    <t>E.g. CD and DVD covers</t>
  </si>
  <si>
    <t>Optical disc packaging and covers</t>
  </si>
  <si>
    <t>P6</t>
  </si>
  <si>
    <t>P6.1</t>
  </si>
  <si>
    <t>E.g. Towelling paper, cleansing cloth</t>
  </si>
  <si>
    <t>Household and sanitary pulp and paper products</t>
  </si>
  <si>
    <t>Cleaning tissues and paper towels</t>
  </si>
  <si>
    <t>P6.2</t>
  </si>
  <si>
    <t>Facial tissues and refreshing tissues</t>
  </si>
  <si>
    <t>P6.3</t>
  </si>
  <si>
    <t>Napkins / serviettes</t>
  </si>
  <si>
    <t>P6.4</t>
  </si>
  <si>
    <t>Toilet paper / bathroom tissue</t>
  </si>
  <si>
    <t>P6.5</t>
  </si>
  <si>
    <t xml:space="preserve">Sanitary towels, tampons, diapers and similar </t>
  </si>
  <si>
    <t>P6.6</t>
  </si>
  <si>
    <t>Tablecloths</t>
  </si>
  <si>
    <t>P6.7</t>
  </si>
  <si>
    <t>E.g. Cups, plates, trays</t>
  </si>
  <si>
    <t>Dinnerware</t>
  </si>
  <si>
    <t>P6.8</t>
  </si>
  <si>
    <t>E.g. Ear buds/swabs, hospital gowns</t>
  </si>
  <si>
    <t>Medical supplies made of pulp/paper</t>
  </si>
  <si>
    <t>P7</t>
  </si>
  <si>
    <t>P7.1</t>
  </si>
  <si>
    <t>E.g. Exercise books</t>
  </si>
  <si>
    <t>Stationery of paper (printed and unprinted)</t>
  </si>
  <si>
    <t>Notebooks</t>
  </si>
  <si>
    <t>P7.2</t>
  </si>
  <si>
    <t>E.g. Letter pads</t>
  </si>
  <si>
    <t>Pads</t>
  </si>
  <si>
    <t>P7.3</t>
  </si>
  <si>
    <t>E.g. Manila folders, corporate folders</t>
  </si>
  <si>
    <t>File folders</t>
  </si>
  <si>
    <t>P7.4</t>
  </si>
  <si>
    <t>E.g. Receipt</t>
  </si>
  <si>
    <t>Rolled thermal paper</t>
  </si>
  <si>
    <t>P7.5</t>
  </si>
  <si>
    <t>Post and greeting cards</t>
  </si>
  <si>
    <t>P7.6</t>
  </si>
  <si>
    <t>Envelopes</t>
  </si>
  <si>
    <t>P7.7</t>
  </si>
  <si>
    <t>E.g. Post-it notes</t>
  </si>
  <si>
    <t>Gummed papers</t>
  </si>
  <si>
    <t>P7.8</t>
  </si>
  <si>
    <t>E.g. Parcel labels</t>
  </si>
  <si>
    <t xml:space="preserve">Adhesive labels </t>
  </si>
  <si>
    <t>P7.9</t>
  </si>
  <si>
    <t>Transfers</t>
  </si>
  <si>
    <t>P7.10</t>
  </si>
  <si>
    <t>Postage stamps</t>
  </si>
  <si>
    <t>P8.1</t>
  </si>
  <si>
    <t>Books</t>
  </si>
  <si>
    <t>P8</t>
  </si>
  <si>
    <t>Printed materials</t>
  </si>
  <si>
    <t>P8.2</t>
  </si>
  <si>
    <t>Magazines</t>
  </si>
  <si>
    <t>P8.3</t>
  </si>
  <si>
    <t>Newspaper</t>
  </si>
  <si>
    <t>P8.4</t>
  </si>
  <si>
    <t>E.g. Catalogues, flyers, banners, posters</t>
  </si>
  <si>
    <t>Advertising materials</t>
  </si>
  <si>
    <t>P8.5</t>
  </si>
  <si>
    <t>Business cards</t>
  </si>
  <si>
    <t xml:space="preserve">P8.6 </t>
  </si>
  <si>
    <t>Calendars, diaries and organisers</t>
  </si>
  <si>
    <t>P8.7</t>
  </si>
  <si>
    <t>E.g. Puzzles, playing cards</t>
  </si>
  <si>
    <t>Toys and games made with paper</t>
  </si>
  <si>
    <r>
      <t>P8.8</t>
    </r>
    <r>
      <rPr>
        <sz val="8"/>
        <rFont val="Arial"/>
        <family val="2"/>
      </rPr>
      <t xml:space="preserve"> </t>
    </r>
  </si>
  <si>
    <t>Wallpapers</t>
  </si>
  <si>
    <t>P9</t>
  </si>
  <si>
    <t>Bobbins, spools, rolls and similar</t>
  </si>
  <si>
    <t>P10</t>
  </si>
  <si>
    <t>Other pulp and paper products n.e.c.*</t>
  </si>
  <si>
    <t>NON-TIMBER FOREST PRODUCTS (NTFPs)</t>
  </si>
  <si>
    <t>N1</t>
  </si>
  <si>
    <t>Barks</t>
  </si>
  <si>
    <t>N2</t>
  </si>
  <si>
    <t>E.g. Bark mulch</t>
  </si>
  <si>
    <t>Soil conditioner and substrates for plants</t>
  </si>
  <si>
    <t>N3</t>
  </si>
  <si>
    <t>N3.1</t>
  </si>
  <si>
    <t>Cork and articles of cork</t>
  </si>
  <si>
    <t>Natural cork, raw or boiled</t>
  </si>
  <si>
    <t>N3.2</t>
  </si>
  <si>
    <t>Cork powder</t>
  </si>
  <si>
    <t>N3.3</t>
  </si>
  <si>
    <t>Cork granules</t>
  </si>
  <si>
    <t>N3.4</t>
  </si>
  <si>
    <t>E.g. Natural, technical, colmated, agglomerated, bartop cork and sparkling wine/champagne cork stoppers</t>
  </si>
  <si>
    <t>Cork stoppers</t>
  </si>
  <si>
    <t>N3.5</t>
  </si>
  <si>
    <t>Rolls and panels of compressed cork</t>
  </si>
  <si>
    <t>N3.6</t>
  </si>
  <si>
    <t>Cork disks</t>
  </si>
  <si>
    <t>N3.7</t>
  </si>
  <si>
    <t>Articles of cork</t>
  </si>
  <si>
    <t>N4</t>
  </si>
  <si>
    <t>N4.1</t>
  </si>
  <si>
    <t>E.g. Osier branches, basketry, roofs</t>
  </si>
  <si>
    <t>Straw, wicker, rattan and similar</t>
  </si>
  <si>
    <t>Rattan cane (rough form)</t>
  </si>
  <si>
    <t>N4.2</t>
  </si>
  <si>
    <t>Rattan taper (clean, peeled and spitted)</t>
  </si>
  <si>
    <t>N4.3</t>
  </si>
  <si>
    <t>Decorative objects and wickerwork</t>
  </si>
  <si>
    <t>N4.4</t>
  </si>
  <si>
    <t>Rattan furniture</t>
  </si>
  <si>
    <t>N4.5</t>
  </si>
  <si>
    <t>Rattan furniture components</t>
  </si>
  <si>
    <t>N5</t>
  </si>
  <si>
    <t>N5.1</t>
  </si>
  <si>
    <t>Bamboo and articles of bamboo</t>
  </si>
  <si>
    <t>Natural bamboo</t>
  </si>
  <si>
    <t>N5.2</t>
  </si>
  <si>
    <t>Edible bamboo</t>
  </si>
  <si>
    <t>N5.3</t>
  </si>
  <si>
    <t>E.g. Pellets, charcoal</t>
  </si>
  <si>
    <t>Fuel bamboo</t>
  </si>
  <si>
    <t>N5.4</t>
  </si>
  <si>
    <t>E.g. Plywood and OSB</t>
  </si>
  <si>
    <t>Bamboo plywood</t>
  </si>
  <si>
    <t>N5.5</t>
  </si>
  <si>
    <t>Bamboo flooring</t>
  </si>
  <si>
    <t>N5.6</t>
  </si>
  <si>
    <t>Bamboo furniture</t>
  </si>
  <si>
    <t>N5.7</t>
  </si>
  <si>
    <t>E.g. Baskets, containers, curtains, mats, hats, combs, brushes, frames</t>
  </si>
  <si>
    <t>Bamboo household articles and wickerwork</t>
  </si>
  <si>
    <t>N5.8</t>
  </si>
  <si>
    <t>Bamboo textiles</t>
  </si>
  <si>
    <t>N5.9</t>
  </si>
  <si>
    <t>Bamboo vinegar</t>
  </si>
  <si>
    <t>N5.10</t>
  </si>
  <si>
    <t>Bamboo pulp</t>
  </si>
  <si>
    <t>N6</t>
  </si>
  <si>
    <t>N6.1</t>
  </si>
  <si>
    <t>Plants and parts of plants</t>
  </si>
  <si>
    <t>Flowers</t>
  </si>
  <si>
    <t>N6.2</t>
  </si>
  <si>
    <t>Grasses, ferns, mosses and lichens</t>
  </si>
  <si>
    <t>N6.3</t>
  </si>
  <si>
    <t>N6.3.1</t>
  </si>
  <si>
    <t>Whole trees or plants</t>
  </si>
  <si>
    <t>Christmas trees</t>
  </si>
  <si>
    <t>N6.4</t>
  </si>
  <si>
    <t>Pine cones</t>
  </si>
  <si>
    <t>N7</t>
  </si>
  <si>
    <t>N7.1</t>
  </si>
  <si>
    <t>N7.1.1</t>
  </si>
  <si>
    <t>Natural gums, resins, oils and derivatives</t>
  </si>
  <si>
    <t>Rubber/ Latex</t>
  </si>
  <si>
    <t>Natural rubber</t>
  </si>
  <si>
    <t>N7.1.2</t>
  </si>
  <si>
    <t>Tyres</t>
  </si>
  <si>
    <t>N7.1.3</t>
  </si>
  <si>
    <t>Balls</t>
  </si>
  <si>
    <t>N7.1.4</t>
  </si>
  <si>
    <t>Footwear</t>
  </si>
  <si>
    <t>N7.1.5</t>
  </si>
  <si>
    <t>Rubber foam pillows and mattresses</t>
  </si>
  <si>
    <t>N7.1.6</t>
  </si>
  <si>
    <t>Balata, gutta-percha, guayule, chicle</t>
  </si>
  <si>
    <t>N7.1.7</t>
  </si>
  <si>
    <t>Other manufactured articles of rubber</t>
  </si>
  <si>
    <t>N7.2</t>
  </si>
  <si>
    <t>E.g. Gum arabic, gum tragacanth, gamboge, frankincense, myrrh</t>
  </si>
  <si>
    <t>Gum resin</t>
  </si>
  <si>
    <t>N7.3</t>
  </si>
  <si>
    <t>E.g. Dammar, elemi, sandarac, canada balsam, benjamin, pitch, lacquer, unguents, incense</t>
  </si>
  <si>
    <t>Resin and manufactured resin products</t>
  </si>
  <si>
    <t>N7.4</t>
  </si>
  <si>
    <t>Tannin</t>
  </si>
  <si>
    <t>N7.5</t>
  </si>
  <si>
    <t>E.g. Camphor, Brazil nut oil, Copaiba Oil</t>
  </si>
  <si>
    <t xml:space="preserve">Essential oils </t>
  </si>
  <si>
    <t>N8</t>
  </si>
  <si>
    <t>N8.1</t>
  </si>
  <si>
    <t>Chemical, medicinal and cosmetic products</t>
  </si>
  <si>
    <t>Ethanol</t>
  </si>
  <si>
    <t>N8.2</t>
  </si>
  <si>
    <t>Medicinal plants and products</t>
  </si>
  <si>
    <t>N8.3</t>
  </si>
  <si>
    <t xml:space="preserve">E.g. Salicylic acid, quinine, paclitaxel, betulinic acid, snakewood extract, neem </t>
  </si>
  <si>
    <t>Pharmaceutical raw materials</t>
  </si>
  <si>
    <t>N8.4</t>
  </si>
  <si>
    <t>Cosmetics and health care products</t>
  </si>
  <si>
    <t>N8.5</t>
  </si>
  <si>
    <t>Wood vinegar</t>
  </si>
  <si>
    <t>N8.6</t>
  </si>
  <si>
    <t>Pyroligneous acid</t>
  </si>
  <si>
    <t>N9</t>
  </si>
  <si>
    <t>N9.1</t>
  </si>
  <si>
    <t>E.g. Brazil nuts, cashew nuts</t>
  </si>
  <si>
    <t>Food</t>
  </si>
  <si>
    <t>Nuts</t>
  </si>
  <si>
    <t>N9.2</t>
  </si>
  <si>
    <t>E.g. Erva-mate, mate</t>
  </si>
  <si>
    <t>Tea</t>
  </si>
  <si>
    <t>N9.3</t>
  </si>
  <si>
    <t>Palm-hearts</t>
  </si>
  <si>
    <t>N9.4</t>
  </si>
  <si>
    <t>E.g. Shiitake mushrooms, pine mushrooms</t>
  </si>
  <si>
    <t>Mushrooms, truffles</t>
  </si>
  <si>
    <t>N9.5</t>
  </si>
  <si>
    <t>E.g. Berries, açaí</t>
  </si>
  <si>
    <t>Fruits</t>
  </si>
  <si>
    <t>N9.6</t>
  </si>
  <si>
    <t>N9.6.1</t>
  </si>
  <si>
    <t>Sap-based foods</t>
  </si>
  <si>
    <t>Maple syrup or sugar</t>
  </si>
  <si>
    <t>N9.6.2</t>
  </si>
  <si>
    <t>Birch syrup or sugar</t>
  </si>
  <si>
    <t>N9.7</t>
  </si>
  <si>
    <t>E.g. Deer, rabbit</t>
  </si>
  <si>
    <t>N9.8</t>
  </si>
  <si>
    <t>Honey</t>
  </si>
  <si>
    <t>N10</t>
  </si>
  <si>
    <t>Other non-timber forest products n.e.c.*</t>
  </si>
  <si>
    <t>Kommentar</t>
  </si>
  <si>
    <t>Soil Association svar</t>
  </si>
  <si>
    <r>
      <t xml:space="preserve">List of main </t>
    </r>
    <r>
      <rPr>
        <sz val="11"/>
        <color indexed="10"/>
        <rFont val="Calibri"/>
        <family val="2"/>
      </rPr>
      <t>commercial</t>
    </r>
    <r>
      <rPr>
        <sz val="11"/>
        <rFont val="Calibri"/>
        <family val="2"/>
      </rPr>
      <t xml:space="preserve"> timber and non-timber species included in the scope of certificate (botanical name and common name)</t>
    </r>
  </si>
  <si>
    <r>
      <t xml:space="preserve">
Product 
Schedule</t>
    </r>
    <r>
      <rPr>
        <b/>
        <sz val="22"/>
        <rFont val="Calibri"/>
        <family val="2"/>
      </rPr>
      <t xml:space="preserve">
</t>
    </r>
  </si>
  <si>
    <t>Yes</t>
  </si>
  <si>
    <t>SA-PEFC-FM-014564</t>
  </si>
  <si>
    <t>Single and Contractors</t>
  </si>
  <si>
    <t xml:space="preserve"> #010000</t>
  </si>
  <si>
    <t xml:space="preserve"> 1 + 3</t>
  </si>
  <si>
    <t xml:space="preserve"> #020000</t>
  </si>
  <si>
    <t>Wood Chips and particles</t>
  </si>
  <si>
    <t xml:space="preserve"> #010300</t>
  </si>
  <si>
    <t>100% PEFC</t>
  </si>
  <si>
    <t>PEFC/05-23-239</t>
  </si>
  <si>
    <t xml:space="preserve">BASIS INFORMATION </t>
  </si>
  <si>
    <t>Soil Association Certification</t>
  </si>
  <si>
    <t>Certifieringsföretag</t>
  </si>
  <si>
    <t>Certifieringsnummer</t>
  </si>
  <si>
    <t xml:space="preserve">FSC &amp; PEFC FM </t>
  </si>
  <si>
    <t>Are you applying for FSC FM certification and/or PEFC FM certification ?  IMPORTANT NOTE: for PEFC FM certification in Norway &amp; Sweden, it is also necessary that you have ISO 14001 certification - please provide a copy of your certificate.</t>
  </si>
  <si>
    <t>Typ certifiering</t>
  </si>
  <si>
    <t>Found on file at auditor</t>
  </si>
  <si>
    <t>Attached?</t>
  </si>
  <si>
    <t>Details of forest manager/owner/contractor/wood procurement organisation (Certificate Holder)</t>
  </si>
  <si>
    <t>Detaljer om skogsbruksledare/ägare</t>
  </si>
  <si>
    <t>Sveaskog Förvaltning AB</t>
  </si>
  <si>
    <t>Företagets namn</t>
  </si>
  <si>
    <t>Företagets lokala namn</t>
  </si>
  <si>
    <t>Organisationsnummer</t>
  </si>
  <si>
    <t>Jenny Stenberg</t>
  </si>
  <si>
    <t>Kontaktperson</t>
  </si>
  <si>
    <t>Wallingatan 2, 105 22 Stockholm</t>
  </si>
  <si>
    <t>Firma-/organisationsadress</t>
  </si>
  <si>
    <t>Land</t>
  </si>
  <si>
    <t>+46105449702</t>
  </si>
  <si>
    <t>Telefon</t>
  </si>
  <si>
    <t xml:space="preserve">  - </t>
  </si>
  <si>
    <t xml:space="preserve"> - </t>
  </si>
  <si>
    <t>jenny.stenberg@sveaskog.se</t>
  </si>
  <si>
    <t>E-mail</t>
  </si>
  <si>
    <t>www.sveaskog.se</t>
  </si>
  <si>
    <t>Hemsida</t>
  </si>
  <si>
    <t>Ansökan information fyllt av auktoriserade representanter</t>
  </si>
  <si>
    <t>Särskilda logistik rörande researrangemang?</t>
  </si>
  <si>
    <t>-</t>
  </si>
  <si>
    <t>Certifikatets täckning</t>
  </si>
  <si>
    <t>Single-site / Group / Multi-site</t>
  </si>
  <si>
    <t>Certifikatstyp</t>
  </si>
  <si>
    <t xml:space="preserve">Single </t>
  </si>
  <si>
    <t>Forest owner</t>
  </si>
  <si>
    <t xml:space="preserve">Forest owner(s), or 
Wood procurement organisation(s), or
Forest contractor(s):
- Felling operations contractor
- Silvicultural contractor, or
- Forest management planning contractor.
</t>
  </si>
  <si>
    <t xml:space="preserve">Typ </t>
  </si>
  <si>
    <t>skogsägare</t>
  </si>
  <si>
    <t>Forest contractor</t>
  </si>
  <si>
    <t>Entreprenör</t>
  </si>
  <si>
    <r>
      <t>Name(s) of the forest</t>
    </r>
    <r>
      <rPr>
        <sz val="10"/>
        <rFont val="Cambria"/>
        <family val="1"/>
      </rPr>
      <t>/organisations covered by the certificate</t>
    </r>
  </si>
  <si>
    <t>Namnen på skogarna under certifikatet</t>
  </si>
  <si>
    <t>Antal gruppmedlemmar</t>
  </si>
  <si>
    <t>Inte relevant</t>
  </si>
  <si>
    <t>Antal skogsbruksenheter</t>
  </si>
  <si>
    <t>All of Sweden</t>
  </si>
  <si>
    <t>See A7</t>
  </si>
  <si>
    <t>x deg, x min E or W - Coordinates should refer to the centre of the FMU.
For Groups/Multi-sites write: "refer to A7".</t>
  </si>
  <si>
    <t>Breddgrad</t>
  </si>
  <si>
    <t>x deg, x min, N or S -  Coordinates should refer to the centre of the FMU.
For Groups/Multi-sites write "refer to A7"</t>
  </si>
  <si>
    <t xml:space="preserve">North </t>
  </si>
  <si>
    <t>Längdgrad</t>
  </si>
  <si>
    <t>Hemisfär</t>
  </si>
  <si>
    <t>Nord</t>
  </si>
  <si>
    <t xml:space="preserve">Boreal </t>
  </si>
  <si>
    <t xml:space="preserve">Skogszon </t>
  </si>
  <si>
    <t>Invoiced directly to the CH by PEFC Sweden</t>
  </si>
  <si>
    <t>PEFC notifikationsavgift:</t>
  </si>
  <si>
    <t>Informeras av PEFC Sverige</t>
  </si>
  <si>
    <t>Skogsbruk</t>
  </si>
  <si>
    <t>Private/Ressource Forest Manager</t>
  </si>
  <si>
    <t>Företagstyp</t>
  </si>
  <si>
    <t>Privat/resourceförvaltere</t>
  </si>
  <si>
    <t xml:space="preserve">Private </t>
  </si>
  <si>
    <t>Nyttjanderätt</t>
  </si>
  <si>
    <t>Privat</t>
  </si>
  <si>
    <t>Ägarskab</t>
  </si>
  <si>
    <t xml:space="preserve">Contractors perform harvesting, thinning, soil preparation, planting, road construction.
On a regular basis, monitoring of forest operations performed by external experts; </t>
  </si>
  <si>
    <t>Utlagda processer eller externa konsulter</t>
  </si>
  <si>
    <t xml:space="preserve">Entreprenörer som avverkar, gallrar, platerar, bygger väg.
Regelbunden uppföljning av aktiviteter i skogen görs av externa experter. </t>
  </si>
  <si>
    <t>Total areal (hektar)</t>
  </si>
  <si>
    <t>Skogstyp</t>
  </si>
  <si>
    <t>Semi-naturlig</t>
  </si>
  <si>
    <t>Coniferous dominant</t>
  </si>
  <si>
    <t>Skogssammansättning</t>
  </si>
  <si>
    <t>Barr dominerat</t>
  </si>
  <si>
    <r>
      <t xml:space="preserve">List these </t>
    </r>
    <r>
      <rPr>
        <i/>
        <sz val="8"/>
        <color indexed="10"/>
        <rFont val="Cambria"/>
        <family val="1"/>
      </rPr>
      <t>(definition of HCV is not a PEFC requirement in all countries, so listing nature values is more precise)</t>
    </r>
  </si>
  <si>
    <t>1.4.5</t>
  </si>
  <si>
    <t xml:space="preserve">Skogar med höga bevarandevärden </t>
  </si>
  <si>
    <t>Kategori av plantage trädslag</t>
  </si>
  <si>
    <t>Betula pendula; Pinus sylvestris; Picea abies, Pinus contorta</t>
  </si>
  <si>
    <t>Huvud trädslag</t>
  </si>
  <si>
    <t>Årliga tillåtat avverkning (kubikmeter/år)</t>
  </si>
  <si>
    <t>Aktuel årliga avverkning (kubikmeter/år)</t>
  </si>
  <si>
    <t xml:space="preserve">Round wood / biofuel </t>
  </si>
  <si>
    <t>Produktkategori</t>
  </si>
  <si>
    <t>Rundvirke / Biobränsel</t>
  </si>
  <si>
    <t>Forest Roadside</t>
  </si>
  <si>
    <t>Försäljningsplats</t>
  </si>
  <si>
    <t>Vid skogsväg</t>
  </si>
  <si>
    <t>Antal anställda</t>
  </si>
  <si>
    <t>100 contractors (men)</t>
  </si>
  <si>
    <t>Entreprenör/andre arbetare</t>
  </si>
  <si>
    <t>män: 100 olika foretåg
kvinnor: 0</t>
  </si>
  <si>
    <t>100</t>
  </si>
  <si>
    <t>No</t>
  </si>
  <si>
    <t>Yes/No</t>
  </si>
  <si>
    <t>Pilotprojekt</t>
  </si>
  <si>
    <t>Nej</t>
  </si>
  <si>
    <t xml:space="preserve">Uppdelning av fastigheter </t>
  </si>
  <si>
    <t>Antal</t>
  </si>
  <si>
    <t>Areal</t>
  </si>
  <si>
    <t>Less than 1000 ha*</t>
  </si>
  <si>
    <t>Mindre änd 1000 ha</t>
  </si>
  <si>
    <t xml:space="preserve">Mera änd 10,000 ha </t>
  </si>
  <si>
    <t>530 men
170 women</t>
  </si>
  <si>
    <t>män: 530
kvinnor: 170</t>
  </si>
  <si>
    <t>Environmental Standard</t>
  </si>
  <si>
    <t>PEFC SWE 002:4 Swedish PEFC Forest Standard 
PEFC SWE 003:4 Swedish PEFC Forestry contractor standard 
PEFC ST 2001:2020 PEFC Logo Usage Rules</t>
  </si>
  <si>
    <t>CERTIFIERINGSPROCESSEN</t>
  </si>
  <si>
    <t>Datum för revisionen</t>
  </si>
  <si>
    <t>Dato för for-evaluering</t>
  </si>
  <si>
    <t>Dato for huvudrevisionen</t>
  </si>
  <si>
    <t>06-17/11/2023</t>
  </si>
  <si>
    <t>Agenda</t>
  </si>
  <si>
    <t>06/11/2023 Opening meeting</t>
  </si>
  <si>
    <t>06/11/2023 Öppning</t>
  </si>
  <si>
    <t>10/11/2023 Site visits: Trekanten</t>
  </si>
  <si>
    <t>10/11/2023 Fältbesök: Trekanten</t>
  </si>
  <si>
    <t>15-16/11/2023 Fältbesök: Ljusdal</t>
  </si>
  <si>
    <t>16/11/2023 Auditors meeting</t>
  </si>
  <si>
    <t xml:space="preserve">16/11/2023 Revisorernas genomgång </t>
  </si>
  <si>
    <t>17/11/2023 Closing meeting</t>
  </si>
  <si>
    <t>17/11/2023 Avrunding</t>
  </si>
  <si>
    <t>Estimat av persondagar använt på att genomföra inspektionen</t>
  </si>
  <si>
    <t>20 person days including time spent on preparatory work, actual audit days, consultation and report writing (excluding travel to the region)</t>
  </si>
  <si>
    <t>20 dagar inkl förberedelse, intressent konsultation, fältbesök, rapportering och kommunication med klienten.</t>
  </si>
  <si>
    <t xml:space="preserve">Any deviation from the audit plan and their reasons? : No. </t>
  </si>
  <si>
    <t>Någon avvikelse från revisionsplanen och dess anledning? Ingen</t>
  </si>
  <si>
    <t>Any significant issues impacting on the audit programme:  No.</t>
  </si>
  <si>
    <t>Eventuella väsentliga problem som påverkar revisionsprogrammet: Ingen</t>
  </si>
  <si>
    <r>
      <t xml:space="preserve">Assessment team </t>
    </r>
    <r>
      <rPr>
        <sz val="10"/>
        <rFont val="Calibri"/>
        <family val="2"/>
      </rPr>
      <t>- See also A15 Checklist for Opening and Closing Meeting</t>
    </r>
  </si>
  <si>
    <t>Revisionsteamet</t>
  </si>
  <si>
    <t>Revisionsteamet:</t>
  </si>
  <si>
    <t>Team medlemmernas CV finns på fil.</t>
  </si>
  <si>
    <t>Rapport författare</t>
  </si>
  <si>
    <t>Rapport Peer review</t>
  </si>
  <si>
    <t xml:space="preserve">Inte relevant. </t>
  </si>
  <si>
    <t>Certifieringsbeslutt</t>
  </si>
  <si>
    <t>Se bilaga 11.</t>
  </si>
  <si>
    <t xml:space="preserve">
Motivering för metod av utvärdering</t>
  </si>
  <si>
    <t xml:space="preserve">The assessment involved review of relevant management planning documentation and records, site visits, discussion with forest managers and workers and completion of the forest management checklists. The number of sites selected was based on the sampling calculation given in Annex 8. Sites were selected to include areas of recent or on-going operations, areas of public access, areas of conservation values.  </t>
  </si>
  <si>
    <t xml:space="preserve">Utvärderingen omfattade granskning av relevant ledningsplaneringsdokumentation och register, platsbesök, diskussion med skogsförvaltare och arbetare och ifyllande av skogsförvaltningslistor. Antalet utvalda platser baserades på provtagningsberäkningen i bilaga 8. Platserna valdes för att inkludera områden med nylig, eller pågående verksamhet, områden med allmän tillgång, områden med bevarandevärden. </t>
  </si>
  <si>
    <t>Rättfärdigande av val av ämnen och bestånden besökt</t>
  </si>
  <si>
    <t xml:space="preserve">ID GD592944, site preparation with an excavetor on a 2,97 há area that was harvested in 2022. Work instruction reviewed and interview with operator/owner. </t>
  </si>
  <si>
    <t xml:space="preserve">ID D645481, concluded site preparation with na excvetor on a 4,02 há area that was harvested in 2022. Work instruction reviewed. </t>
  </si>
  <si>
    <t xml:space="preserve">ID 1422136, key wildlife habitat, based on an inventory from 2011, with several red-listed flora species and valuable nature value trees. No activities are prescribed. </t>
  </si>
  <si>
    <t xml:space="preserve">ID D66597, spacing on a 1,64 há stand consisting of Birch, oak, spruce and pine. </t>
  </si>
  <si>
    <t xml:space="preserve">ID D578555, a 24,89 há area that was planted in the spring of 2023 with 2500 pine seedlings/há.  </t>
  </si>
  <si>
    <t xml:space="preserve">Wetland restoration on Virstad 6:16 of the wetland Gäddekärren by adding previously removed material back to the Alme creek, and thereby increasing the waterlevel by 0,5 meters. </t>
  </si>
  <si>
    <t xml:space="preserve">ID S35996, planting at Källstorp 4:15 on a 2 há area with 1600 spruce and 1600 pine seedlings. </t>
  </si>
  <si>
    <t xml:space="preserve">ID S30797, planting on a 11 há area owned by Norra-Möre Häradsallmänning, with 5800 pine and 17500 spruce seedlings. </t>
  </si>
  <si>
    <t xml:space="preserve">ID S35992, site preparation on a 1 há area on Sävsjö 1:3, with a target to create 2400 planting spots. </t>
  </si>
  <si>
    <t xml:space="preserve">ID S35903, site preparation on a 6,2 há area at Örsjö-Kroksjö, with a with a target to create 2400 planting spots. </t>
  </si>
  <si>
    <t>ID D47305, on-going site preparation at Lillstugtjärnen on a 5,31 há area that was harvested in the winter of 2022. Work instructions reviewed, with a target of creating 2000 planting spots/há. Interview with machine operator.</t>
  </si>
  <si>
    <t xml:space="preserve">ID D721124, Concluded understory removal prior to comercial thinning in a 4.55 há stand. Review of the workinstructions. Undergrowth that does not obstruct the subsequent management was retained. </t>
  </si>
  <si>
    <t xml:space="preserve">ID D501418, Juvenile spacing on a 0,95 há stand at Flögásen. Work instructions reviewed, estimated 10% of coniferous was retained. </t>
  </si>
  <si>
    <t xml:space="preserve">ID K22383, ongoing harvest at Kallmyr. Site was purchased from the landowner and harvested by TN Skogsentreprenad AB. Interview with machine oiperator and review of work instructions. Natura value assessment conducted prior to harvest, where wet areas was removed from the harvest area and edge zones well preserved where spruce &gt; 15cm DBH was felled. </t>
  </si>
  <si>
    <t xml:space="preserve">ID K20997, planned comercial thinning in a 10,1 ha deciduous leading stand at Larssons Slakteri. Nature value assessment conducted where small impediments were taken out of the area, but these had been cleared of understory. </t>
  </si>
  <si>
    <t xml:space="preserve">ID K11433, concluded final harvest with seed trees on a 11,5 há stand, on a purchased site. Nature value assessment done prior to harvest where old trails and roads were pre-marked and protected during harvest. Interview with landowner. </t>
  </si>
  <si>
    <t xml:space="preserve">ID K17680, planned comercial thinning on a 11,2 ha stand, purchased harvest. Nature value assessment conducted and the site borders a key wildlife habitat and a nature reserve. These areas are well marked in the field. </t>
  </si>
  <si>
    <t xml:space="preserve"> </t>
  </si>
  <si>
    <t>Standard</t>
  </si>
  <si>
    <t>Anpassning av standarden</t>
  </si>
  <si>
    <t>Ingen.</t>
  </si>
  <si>
    <t xml:space="preserve">Intressent konsultation proces </t>
  </si>
  <si>
    <t>Resumë av processen</t>
  </si>
  <si>
    <t>3,8,2</t>
  </si>
  <si>
    <t>Data from the following organisations gathered: 
- Arbetsmiljöverket (Work Environment Agency).
- Skogstyrelsen (the Forest Agency).
- Sveriges lantbruksuniversitet SLU (the Swedish University of Agricultural Sciences).</t>
  </si>
  <si>
    <t>Uppgifter från följande organisationer samlades in: 
- Arbetsmiljöverket.
- Skogstyrelsen.
- Sveriges lantbruksuniversitet SLU.</t>
  </si>
  <si>
    <t>Data gathered include:
- Arbetsmiljöverket (Work Environment Agency): H&amp;S control is performed by the agency. Reports available and received.
- Skogstyrelsen (the Forest Agency): FMs obliged in mountain forests and in areas with Sami and Reindeer herding to consult the forest authorities in connection with planning the forest operations. Permissions and guidelines issued by the authorities received for each site visited.
- SLU (the Swedish University of Agricultural Sciences): As part of the consultation, the SLU was contacted and respons received.</t>
  </si>
  <si>
    <t>Insamlade data inkluderar:
- Arbetsmiljöverket: H&amp;S-kontroll utförda. Rapporter tillgängliga och mottagna
- Skogstyrelsen: Avdelning i fjällskogar och i områden med samer och renskötsel att konsultera med skogsmyndigheterna i samband med planering av skogsdrift. Behörigheter och riktlinjer som utfärdats av myndigheterna som erhållits för varje besökt avdelning.
- SLU: Som en del av samrådet kontaktades SLU och svar emottogs.</t>
  </si>
  <si>
    <t>Data gathered is handled in the A1 PEFC FM Std. checklist for Sweden</t>
  </si>
  <si>
    <t>Data som samlas in hanteras i A1 PEFC FM Std. checklista för Sverige</t>
  </si>
  <si>
    <t>Observationer</t>
  </si>
  <si>
    <t>Each non-compliance with the forestry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</si>
  <si>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Varje avvikelse med skogsbruksstandarden beskrivs i detalj i avsnitt 2 tillsammans med en beskrivning av den föreslagna korrigerande åtgärden (Pre-Condition, Condition, Observation). Detta avsnitt innehåller också detaljer om alla åtgärder som vidtagits för att stänga avvikelsen. De identifierade villkoren ska slutföras inom de identifierade tidsramarna och kommer att bli föremål för utvärdering och rapportering vid efterföljande övervakningsbesök - se avsnitt 6-9 i rapporten för detaljer om övervakningsbesök och avsnitt 2 i rapporten för närmare detaljer.</t>
  </si>
  <si>
    <t>SYNPUNKTER</t>
  </si>
  <si>
    <t>Var ett ämne var svårt att undersöka eller var motstridande synpunkter blev identifierat, beskrivas dessa nedan.</t>
  </si>
  <si>
    <t>Aspekt</t>
  </si>
  <si>
    <t xml:space="preserve">Ingen </t>
  </si>
  <si>
    <t>Results, Conclusions and Recommendations</t>
  </si>
  <si>
    <t>RESULTAT, KONKLUSION OCH REKOMMENDATION</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</si>
  <si>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</si>
  <si>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På grundval av de iakttagelser som registrerats i den bifogade standarden och checklistan i bilaga 1 och med förbehåll för korrigerande åtgärder i avsnitt 2 i denna rapport anses det att certifikatinnehavarens system för hantering, om det implementeras enligt beskrivningen, kan säkerställa att alla kraven i tillämpliga standarder uppfylls över hela skogsområdet som omfattas av utvärderingsomfånget, och certifikatinnehavaren har visat att med förbehåll för de angivna korrigerande åtgärderna som beskrivs i avsnitt 2 i denna rapport, att det specificerade systemet för förvaltningen genomförs konsekvent över hela skogsområdet som omfattas av certifikatets räckvidd.
Observera att denna granskning är baserad på en provtagningsprocess av tillgänglig information.</t>
  </si>
  <si>
    <t>Ett certifikat har utfärdats för den period som anges på försidan och kommer att upprätthållas med förbehåll för framgångsrika resultat vid övervakningsbedömningarna.</t>
  </si>
  <si>
    <t xml:space="preserve">SKOGEN </t>
  </si>
  <si>
    <r>
      <t>SUMMARY OF FOREST MANAGEMENT</t>
    </r>
    <r>
      <rPr>
        <b/>
        <i/>
        <sz val="10"/>
        <rFont val="Calibri"/>
        <family val="2"/>
      </rPr>
      <t xml:space="preserve"> </t>
    </r>
  </si>
  <si>
    <t>RESUMÉ AV SKOGSBRUKET</t>
  </si>
  <si>
    <t xml:space="preserve">Beskrivning av Förvaltningssystemet </t>
  </si>
  <si>
    <t>Sveaskog Förvalting AB operates a documented and digitised forest management system with centralised policies, procedures, instructions and records. The staff are located at 1 head office, 5 regional offices and various field offices, all employees refer under same central office and apply the same centralised system. The total management area is one large FMU consisting of multiple sites, covered by one forest management plan</t>
  </si>
  <si>
    <t>Sveaskog Förvalting AB har ett dokumenterat and digitalt förvaltningssystem med centraliserade riktlinjer, rutiner, instruktioner och registreringer/data. Personalen är belägen på 1 centralkontor, 5 regionskontor och varierande fältkontor, alla anställda rapporterar under samma centralkontor och tillämpar samma centraliserade system. Det totala förvaltningsområdet är ett stort FMU som består av många avdelningar som täcks av en skogsskötselplan</t>
  </si>
  <si>
    <t xml:space="preserve">The forestry department of the company has a total ressource management contract with the forest owner and is responsible for the management, planning and implementation of the forest management, as well as for safeguarding the social and environmental values. </t>
  </si>
  <si>
    <t>Skogsförvaltningen har egna anställda, som har ansvar för planering och genomförande av skogsförvaltningen, samt för sociala och miljömässiga värden.</t>
  </si>
  <si>
    <t>Private contractors are used for carrying out the forest operations. Contractors hold the technical equipment and employees with relevant training. The forestry department of the company monitors the contractors and hold all relevant contractor records.</t>
  </si>
  <si>
    <t xml:space="preserve">Private entreprenörer används till att utföra skogsåtgärder. Entreprenörer håller teknisk utrustning och personal med relevant utbildning och kompetans. Skogsförvaltningen följer upp entreprenörerna och sitter på alla relevanta dokument. </t>
  </si>
  <si>
    <t xml:space="preserve">Huvudsyftet med skogsbruket </t>
  </si>
  <si>
    <t>Sveaskog objective with the forest management is that Sveaskog is FSC and PEFC certified on the longterm. Sveaskog shall be managed in accordance with applicable laws and regulations and following the FSC and PEFC standards.</t>
  </si>
  <si>
    <t xml:space="preserve">Sveaskog huvudsyftet med skogbruket är attSveaskog har ett långsiktikt åtagande att vara certifierad enligt FSC och PEFC. Sveaskog ska bedrivas i enlighet med gällande lagar och förordningar och följa de svenska FSC- och PEFC-standarderna. </t>
  </si>
  <si>
    <t>The business model for Sveaskog is build on utilisation of the forest. Sustainable harvesting levels are by Sveaskog build on forest inventory calculations. The calculations takes into concern the content of the forest today, future increment, adapted forestry, as well as economic, social and environmental values. In order to create space for nature, culture and social values, approx. 10% of the production area is set aside without commercial utilisation. The overall objective is achieved through high level sutainable forest management.</t>
  </si>
  <si>
    <t xml:space="preserve">Sveaskog affärsidé bygger på brukande av skog. Långsiktikt hållbara avverkningsnivåer tas av Sveaskogs fram genom avverkningsberäkningar. Beräkningarna tar hensyn till skogens utseende i dag, framtida tillväkt, tillämpad skogsskötsel, samt de ekonomiska, sociala och ekologiska förutsättningar som verksamheten har. För att skapa utrymme för natur, kultur samt sociala värden avsättes ungefär 10% av produktionsvolymen i Sveaskogt. Det övergripande mål ska uppnås genom en hög, lönsam och uthållig skogsproduktion. </t>
  </si>
  <si>
    <t xml:space="preserve">Nature values: The work with safeguarding nature values shall contribute to protecting the biological diversity. The work is characterised by openness around information and a constructive dialog with environmental organisations. The objective for working with protecting water values is to counteractavoid damage to water bodies. </t>
  </si>
  <si>
    <t xml:space="preserve">Naturvården: Naturvårdsarbetet ska bidra till att den biologiska mångfolden bevaras. Arbetet ska kännetecknas av öppenhet med information och en konstruktiv dialog med samhållets företrädare. Huvudsyftet med Vattenvårdsarbete är att motverka skador på vattendragen.  </t>
  </si>
  <si>
    <t>Considerations for other interests such as hunting, recreational use, reindeer herding, cultural values and local communities are taken in accordance with applicable legislationa and certification requirements. Specific for the reindeer hearding: It is the ambition to avoid negative effects of the management onto the reindeer hearing within the frames of an optimal forest management - through well-functional consultation and continouos dialog with affected sami districts.</t>
  </si>
  <si>
    <t>Hänsyn till andra intressen som jakt, friluftsliv, rennäring , kulturmiljövård och lokala boende sker i enlighet med gällande lagar och certifieringsregler. Rennäring: Det är ambitionen att de negativa effekterna för rennäringen ska bli så små som möjligt inom ramen för ett rationellt bedrivet skogsbruk - genom fungerande samråd och kontinuerlig dialog med berörda samebyar.</t>
  </si>
  <si>
    <t>Management of game shall contribute to securing reaching the forest management and nature protection objectives.</t>
  </si>
  <si>
    <t xml:space="preserve">Förvaltningen av vilt ska bidra till att skogsskötsel- och naturvårdsmålen nås. </t>
  </si>
  <si>
    <r>
      <t xml:space="preserve">SUMMARY OF ORANISATIONAL STRUCTURE AND MANAGEMENT </t>
    </r>
    <r>
      <rPr>
        <i/>
        <sz val="10"/>
        <rFont val="Calibri"/>
        <family val="2"/>
      </rPr>
      <t>(this is a specific requirement for Sweden for single-sites and groups of forest contractors or wood procurement organisations, but also relevant for all under ISO 17021).</t>
    </r>
  </si>
  <si>
    <t>SAMMENFATTNING AV ORANISATIONSSTRUKTUREN OCH FÖRVALTNINGEN</t>
  </si>
  <si>
    <t>Påvisat åtagande för att upprätthålla effektivitet och förbättring av ledningssystemet för att förbättra det totala utförandet; effektivt och relevant ledningssystem (redovisar förändringar och klientens målsättning)</t>
  </si>
  <si>
    <t>The company conducts own management review and internal audit, as well as review of centralised system of policies and procedures. In addition, the company holds valid ISO 14001:2015 certificates</t>
  </si>
  <si>
    <t>Företaget genomför egen ledningsgranskning och internrevision samt granskar det centraliserade systemet med policyer och rutiner. Dessutom har företaget giltiga ISO 14001: 2015 certifikat</t>
  </si>
  <si>
    <t xml:space="preserve">The forestry department of the company is responsible for the management, planning and implementation of the forest management, as well as for safeguarding the social and environmental values. </t>
  </si>
  <si>
    <t xml:space="preserve">Private entreprenörer används till att utföra skogsoperationer. Entreprenörer håller teknisk utrustning och personal med relevant utbildning och kompetans. Skogsförvaltningen följer upp entreprenörerna och sitter på alla relevanta dokument. </t>
  </si>
  <si>
    <t>Number of employees (total, m, f): approx. 700</t>
  </si>
  <si>
    <t>Antalet anställda (totalt, män, kvinnor): 700</t>
  </si>
  <si>
    <t>Number of contractors (total, m, f): approx. 100</t>
  </si>
  <si>
    <t>Antalet entreprenörer ((totalt, män, kvinnor): 100</t>
  </si>
  <si>
    <r>
      <t xml:space="preserve">SUMMARY OF ISO 14001 BASED SYSTEM </t>
    </r>
    <r>
      <rPr>
        <b/>
        <i/>
        <sz val="10"/>
        <rFont val="Calibri"/>
        <family val="2"/>
      </rPr>
      <t xml:space="preserve"> </t>
    </r>
    <r>
      <rPr>
        <i/>
        <sz val="10"/>
        <rFont val="Calibri"/>
        <family val="2"/>
      </rPr>
      <t>(this is a specific requirement for Sweden for groups and for Norway for both single-sites and groups, but could be useful for all).</t>
    </r>
  </si>
  <si>
    <r>
      <t xml:space="preserve">SAMMENFATTNING AV ISO 14001 BASERAT SYSTEM </t>
    </r>
    <r>
      <rPr>
        <b/>
        <i/>
        <sz val="10"/>
        <rFont val="Calibri"/>
        <family val="2"/>
      </rPr>
      <t xml:space="preserve"> </t>
    </r>
  </si>
  <si>
    <t>Beskrivning av system</t>
  </si>
  <si>
    <t>No on-product trademark use to date.</t>
  </si>
  <si>
    <t>Y</t>
  </si>
  <si>
    <t>Sveaskog is using the trademarks on own webpage but is using the certificate license code belonging under their PEFC COC code.</t>
  </si>
  <si>
    <t>Sveaskog has a PEFC trademark license agreement with PEFC sweden. Sveaskog has in place procedures for using the PEFC logo, but has no use to date.</t>
  </si>
  <si>
    <t>Sveaskog is aware of laws and regulations and has access to laws and regulations and has subscribed to the service Regelrätt Skogsbruk on www.regelratt.se, which provides updated information on laws and regulations. Interview of managers. Changes and updated to legislation is report and made available to the group members. The visited field offices and staff confirm access to the webpage. Review of the conducted forestry confirm meeting applicable legislation and practices.</t>
  </si>
  <si>
    <t xml:space="preserve">Sveaskog forest managers confirm that no untested forest management methods nor materials are applied. Review of management plans and landscape plans as well as interview with forest managers, planners and ecologist confirm that the cycle consists of inventory, planning, implementation, monitoring and evaluation. There is appropriate levels of assessments of nature values, social impacts and economic results. Data from the Swedish authorities are taken into account. </t>
  </si>
  <si>
    <t>Sveaskog managers confirm to have a marked driven perspective. All timber harvested is for sale to local and international industries. They confirm using available documentation and studies from SLU.</t>
  </si>
  <si>
    <t xml:space="preserve">Review of management plans and landscape plans as well as interview with forest managers, planners and ecologist confirm that the cycle consists of inventory, planning, implementation, monitoring and evaluation. There is appropriate levels of assessments of nature values, social impacts and economic results. Data from the Swedish authorities are taken into account. </t>
  </si>
  <si>
    <t>Sveaskog managers indicate that illegal and unauthorised activities are usually not a problem on Sveaskog properties, althought if such activities would occurthey would handle the issue including contacting the police, the municipalities or the Enforcement Authority. The monitoring includes that the forest managers checks as part of the planning and controlling of forest operations. Defined in internal documents available on "Kompassen"</t>
  </si>
  <si>
    <t>For the full certified forest area, Sveaskog has a GIS based forest management plan including all aspects listed in Annex 1 of the standard (area, maps, cultural heritage, nature reserves, Natura 2000 sites, key biotopes, tree species and age distribution, share of productive and non-productive land, area of broadleaved dominated area, and with classification of forest stands (PG, PF, NS and NO classes), harvest levels and implemented measures and operations described on forest stand or compartment level. For stands classified as NS or NO, clear conservation measures are described, including classification of NO as key biotopes.</t>
  </si>
  <si>
    <t>N/A. Forest land larger than 20 ha.</t>
  </si>
  <si>
    <t xml:space="preserve">The company´s  instruction documents for harvesting and commercial thinning both includes documented measures to avoid and minimize soil damage, as well as the sector wide "körskadepolicyn”. These are available to both staff and contractors. The field checklist also includes a verification checkbox regarding this requirement. No soil damage was seen during the external audit. 
</t>
  </si>
  <si>
    <t xml:space="preserve">The company´s GIS-based forest management plan describes the productive capacity of the forest land, and suggests harvest levels that are at, or below the mean annual increment.  A prognosis for long term harvest levels have been produced and is renewed every 5 years. </t>
  </si>
  <si>
    <t>Sveaskog purchases seedlings from their own  nurseries, Svenska Skogs Plantor (SSP) and have documentation of proveniens and origin in GIS plan for each planted forest stand. Invoices from the nursery include information on proveniens. The seedlings have not been treated with pesticides.</t>
  </si>
  <si>
    <t>According to Swedish regulations, after final harvest and regeneration felling, forest land is reforested. Interview with forest managers, document review and field visits verifies regeneration after three years and implement measures if adequate regeneration is not acheived.</t>
  </si>
  <si>
    <t>Sveskog uses a variation of soil scarification adapted to the site. In areas with archaeological remains, no site preparation was seen during the audit. Field inspection and interview of managers confirm.</t>
  </si>
  <si>
    <t>N/A. No use of GMOs</t>
  </si>
  <si>
    <t xml:space="preserve">Sveaskog managers confirm that no untested forest management methods nor materials are applied. Review of management plans and landscape plans as well as interview with staff foresters and managers confirm that the cycle consists of inventory, planning, implementation, monitoring and evaluation. There is appropriate levels of assessments of nature values, social impacts and economic results. Data from the Swedish authorities are taken into account. </t>
  </si>
  <si>
    <t>Where forest fuel is extracted, this is documented in the work instructions and carried out in a manner that ensures the long-term productivity of the forest land.  Forest fuel is removed only on sites where the the long-term productivity of the forest land is preserved, and the forest fuel is not removed until the needles have fallen off as these provides nutrients to the soil. Document review, site visits and and interview of staff  foresters and managers confirm.</t>
  </si>
  <si>
    <t xml:space="preserve">Sveaskog has in the past spread ash but none was spread in 2023, in 2022 ash was spread on 150 ha. Sveaskog have used fertilizers to enhance productivity, but none was used in 2022 or 2023.  Interview with staff foresters, managers, field visits and document review confirm. </t>
  </si>
  <si>
    <t>N/A. No use of chemicals.</t>
  </si>
  <si>
    <t>Sveaskog re-plants with pinus contorta in areas where scotch pine does not regenerate well, for example in areas of extensive browsing by moose. The forest stands with contorta pine are documented on stand level in the GIS based forest management plan. Examples of such stands seen during field visits and confirmed in the plan.</t>
  </si>
  <si>
    <t xml:space="preserve">Sveaskog re-plants with pinus contorta in areas where scotch pine does not regenerate well, for example in areas of extensive browsing by moose. Review of documentation and interview with managers confirm. </t>
  </si>
  <si>
    <t xml:space="preserve">Sveaskog undertakes a systematic review and has a program for removing the self-dispersal of exotic tree species outside of existing and planned stands of exotic tree species. Interviews with district foresters and managers confirm. </t>
  </si>
  <si>
    <t xml:space="preserve">Sveaskog undertakes a systematic review and has a program for removing the self-dispersal of exotic tree species outside of existing and planned stands of exotic tree species. Interviews with staff foresters and managers confirm. </t>
  </si>
  <si>
    <t>As part of normal prescribed procedures and consultation with sami people, exotic tree species are not being established within areas of particular importance to reindeer husbandry unless agreed upon in consultation. Exotic tree species (pinus contorta) is not being established within areas of particular importance to reindeer husbandry. Examples of documented consultation with sami representatives inspected as well as inspection of maps and planning documentation confirm this.</t>
  </si>
  <si>
    <t xml:space="preserve">Measures are part of the forest management plan to aim for a variation in stand age and species distribution.   Site visits, document review and interviews with staff foresters and managers confirm. </t>
  </si>
  <si>
    <t xml:space="preserve">Sveaskog assess their activities in accordance with the forest legislation.  Site visits, document review and interviews with staff foresters and managers confirm </t>
  </si>
  <si>
    <t>No conversion of forest land. Confirmed during interview, field inspection and document and management plan review.</t>
  </si>
  <si>
    <t>This is regulated by Swedish legislation.  Hunting of wildlife to obtain a good balance between the wildlife population and the forest resources occurs on Sveaskog forest land. The moose inventories are followed up and measures are taken to bring about change where necessary through collaboration with other players in moose management areas.</t>
  </si>
  <si>
    <t>Procedure of consulting with the Sami Villages are clear and always implemented as per "FSC Instruktion angående samråd med rennäringen". Sveaskog consults 6 weeks prior to harvesting, road building and site preparations. Consultation documentation with maps, description of forest operation agreed and minutes/protocols inspected. The Sami villages are organised and have prepared reindeer management plans for their use right areas. Sveaskog has and is incorporating these plans into their GIS based management plans. Examples of planned forest operations consulted with the sami people where dialog has resulted in adjustments of planned operations inspected.</t>
  </si>
  <si>
    <t>Areas of special consideration, buffer zones, exotic species and areas with lichens are discussed during the consultation, and as part of normal prescribed procedures, buffer zones along watercourses and wetlands are always kept untouched. Review of maps, planning documentation, consultation records with sami villages and instructions to contractors confirm this. Groups of trees with lichens are selected as nature value trees to be preserved.</t>
  </si>
  <si>
    <t>The ecological landscape plans for Sveaskog  includes data on landscape types, HCV, key biotopes, redlisted species etc. Field inspection and interview with ecologist and managers confirm that planning is done in a landscape ecology perspective.</t>
  </si>
  <si>
    <t xml:space="preserve">N/A , Sveaskog owns more than 5000 há. </t>
  </si>
  <si>
    <t xml:space="preserve">ILO conventions are incorporated into Swedish legislation and Swedish Forest legislation is being followed. Contractors are used and the company verifies that the contractors hired are in possession of a valid Swedish PEFC contractor certificate. For all contractors the requirements are included in the contracts, verified annually and recorded on "Affärsutvecklingssamtal".  </t>
  </si>
  <si>
    <t xml:space="preserve">Division of responsibilities and work descriptions are clear. Sveaskog operates a documented and digitised forest management system with centralised policies, procedures, instructions and records. The staff are located at various offices, all employees refer under same central office and apply the same centralised system. </t>
  </si>
  <si>
    <t xml:space="preserve">Sveaskog has appropriate focus on recreational values and the use of the forests for producing other benefits. In Sweden the regulation on everybody's right to walk, hike, bike etc. and to pick berries and mushrooms are taken serious and the company maintains walking and hiking trails as well as have the main part of the forest open for all visitors. Field inspection confirm maintenance. The company respects everyone's right to roam freely in the forest in line with Sweden's Right of Public Access. There are trails in the forest and the company often speaks with people from the local community. Interview with forest managers. </t>
  </si>
  <si>
    <t>Sveaskog confirm full respect for everyone's right to roam freely in the forest in line with Sweden's Right of Public Access. There are trails and forest roads in the forest which are identified in the GIS management plan, and the company often speaks with people from the local community. Interview with forest managers. No comments from stakeholders during consultation on this issue.</t>
  </si>
  <si>
    <t>Sveaskog confirm full respect for everyone's right to roam freely in the forest in line with Sweden's Right of Public Access. There are trails and forest roads in the forest which are identified in the GIS management plan, and the company often speaks with people from the local community and prior to all activities the company post notices adjacent to the area with planned activity, with a description of the planned activity and phone numbers and persons to contact. Interview with forest managers. No comments from stakeholders during consultation on this issue.</t>
  </si>
  <si>
    <t xml:space="preserve">Interview with forest managers, stakeholder consultation and field inspection to verify examples of initiatives, that contribute to the long-term social and economic well-being of forest workers and people living nearby: Roadbuilding, paths, recreational opportunities, children's education in forest issues.  Interviews with forest managers further confirm that they have awareness of the potential of the forest for the local economy, which is found important for local mills, the contractors, the recreational values etc. </t>
  </si>
  <si>
    <t xml:space="preserve">For forest operations contractors are used and the service providers/contractors lives in or near the local community which are in many cases in rural Sweden depended on these job opportunities. Written contracts with contractors inspected and found in order, and interview with contractors confirm.  </t>
  </si>
  <si>
    <t xml:space="preserve">The tendering process for contractors is described in various documents: "ENTREN, PROLOG and UPPÀT". </t>
  </si>
  <si>
    <t xml:space="preserve">As part of the consultation process, managers ask the sami villages to identify where caretaking needs to be taken. If the sami people have specific wishes, these are included in the instructions to the contractors. For the areas where Reindeer husbandry plans have been elaborated, the managers uses in addition the information, which the sami people are willing to give. In addition, there are national interest maps of the reindeer husbandry that are used in the planning and consultation process. Examples of documented consultation with sami representatives inspected. The known sites of significance for the sami villages are included in the GIS management planning system. For each planned operation, the manager consults the sami villages and adjusts the harvesting plans if the sami villages have any wishes or needs. Examples inspected where the plans were significantly changed or the time of harvest was adjusted to the expressed wishes of the sami. </t>
  </si>
  <si>
    <t>The company has digital records of which contractors are used by area of activity. For these contractors, the company has developed and signed contracts with the requirements included in the general agreement. The contracts are signed and the scope of the commission is clear from the contract.</t>
  </si>
  <si>
    <t xml:space="preserve">The company have audited accounts. Reports and records verified. The company verifies the  swedish tax and VAT registration for their contractors, which is recorded on "Affärsutvecklingssamtal". </t>
  </si>
  <si>
    <t xml:space="preserve">The company have audited accounts. Reports and records verified. The company verifies the  swedish tax and VAT registration for their contractors, which is recorded on "Affärsutvecklingssamtal" and was reviewed during the audit. </t>
  </si>
  <si>
    <t xml:space="preserve">Sveaskog follow Swedish legislation, which has incorporated ILO conventions. The company implements and enhances training and education level of staff, and managers regularly follows up on staff abilities through performance evaluations. </t>
  </si>
  <si>
    <t xml:space="preserve">Sveaskog implements and enhances training and education level of staff, and managers regularly follows up on staff abilities through performance evaluations where company objectives are discusssed. </t>
  </si>
  <si>
    <t xml:space="preserve">Sveskog implements and enhances training and education level of staff, and managers regularly follows up on staff abilities through performance evaluation. Collective agreements are in place at all levels of the company. </t>
  </si>
  <si>
    <t xml:space="preserve">Sveaskog implements and enhances training and education level of staff, and managers regularly follows up on staff abilities through performance evaluation and all staff members have written contracts of employment. </t>
  </si>
  <si>
    <t xml:space="preserve">During field visits and interview with contractors it was verified that they are checked for ensuring safe working environment. Sveaskog has written agreement with contractors, which includes the requirements. </t>
  </si>
  <si>
    <t xml:space="preserve">During field visits and interview with contractors it was verified that they are checked for ensuring safe working environment. Sveaskog has written agreement with contractors, which includes the requirement of basic insurance cover which is recorded on "Affärsutveckligssamtal". </t>
  </si>
  <si>
    <t>During field visits and interview with contractors it was verified that they are checked for ensuring safe working environment. Sveaskog has written agreement with contractors, which includes the requirement of Swedish tax card or proof of SINK-tax for the employees  which is recorded on  "Affärsutveckligssamtal".</t>
  </si>
  <si>
    <t>During field visits and interview with contractors it was verified that they are checked for ensuring safe working environment. Sveaskog has written agreement with contractors, which includes the requirement of Swedish tax card or proof of SINK-tax for the employees, and proof of registration with the Swedish Tax Agency and the Swedish Social Insurance Agency  which is recorded on "Affärsutveckligssamtal".</t>
  </si>
  <si>
    <t xml:space="preserve">Division of responsibilities and work descriptions are clear with the company staff members as employees of the company and contracted contractors for all forest operations. Both entities have legal obligations to provide sound medical and ergonomic prenises of each individual, and no signs of non-compliance was seen. </t>
  </si>
  <si>
    <t xml:space="preserve">Sveaskog has regular formal workplace meetings, monthly production meetings and annual performance reviews with each staff member. </t>
  </si>
  <si>
    <t xml:space="preserve">Sveaskog has annual performance reviews with each staff member. </t>
  </si>
  <si>
    <t xml:space="preserve">All staff members of Sveaskog have a good and secure work environment within the framework of current Swedish legislation "Systematisk Arbetsmiljöarbete - Forestry". </t>
  </si>
  <si>
    <t xml:space="preserve">Sveaskog has regular formal workplace meetings, monthly production meetings and annual performance reviews with each staff member. Safety is regularly discussed within the company and with each employee within the framework of current Swedish legislation "Systematisk Arbetsmiljöarbete - Forestry".  </t>
  </si>
  <si>
    <t xml:space="preserve">Sveaskog has regular formal workplace meetings, monthly production meetings and annual performance reviews with each staff member. Safety is regularly discussed within the company and regular safety checks are performed.  </t>
  </si>
  <si>
    <t xml:space="preserve">Sveaskog has regular formal workplace meetings, monthly production meetings and annual performance reviews with each staff member. Staff has access to staff facilities in accordance with Swedish legislation. </t>
  </si>
  <si>
    <t xml:space="preserve">A safety committee is in place with monthly safety meetings. </t>
  </si>
  <si>
    <t xml:space="preserve">Sveaskog has their safety representative and contractors with more than 5 employees do have a safety representative as stipulated in the contract.  </t>
  </si>
  <si>
    <t>Site visits and interviews with contractors verifies that they are checked for ensuring safe working environment. For all contractors the requirements are included in the contracts, verified annually and recorded on "Affärsutveckligssamtal".</t>
  </si>
  <si>
    <t xml:space="preserve">While no chemicals are being used, the company does have procedures for ensuring compliance with legislation. </t>
  </si>
  <si>
    <t xml:space="preserve">Sveaskog has a diversity and inclusion policy with includes equal rights and opportunities with goals and objectives for more women in the company, as reported in the annual report. "Mångfaldsverktyget" reviewed. </t>
  </si>
  <si>
    <t>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t>
  </si>
  <si>
    <t>N/A , Sveaskog is not a family enterprise</t>
  </si>
  <si>
    <t>During the audit, an evaluation and assessment of Sveaskogs' system and procedures for assessing environmental and biodiversity values, such as key biotopes and HCV was performed. The evaluation included thorough review of Sveaskogs documented procedures and field control of the practical implementation. Sveskog was found to implement the requirements in full compliance with the current Swedish PEFC FM standard. This involves confirming that Sveaaskog has clear methodology for nature value assessment and procedures for classifying forest stands as NO/NS and designating areas holding nature values as key biotopes in a very precise and correct way in accordance with the indicators, as well as measures to maintain and protect them.</t>
  </si>
  <si>
    <t>An evaluation and assessment of Sveaskogs system and procedures for assessing environmental and biodiversity values, such as key biotopes and HCV was performed during the audit. Sveaskog implement the requirements of taking consideration to nature and environmental values. During the planning, nature value assessment of the harvesting object is performed/checked, and any values present on the site recorded and planned to be safeguarded during the harvesting. The harvesting machine operator receives clear work instructions and the operators are trained in safequarding environmental values on site. Confirmed during the field visits.</t>
  </si>
  <si>
    <t xml:space="preserve">During field inspection and review of records in GIS plan, the NO and NS forest stands are larger than 0,5 ha. 
</t>
  </si>
  <si>
    <t xml:space="preserve">Sveaskogs has identified which types are present in within the forest area. The identification is partly based on national method for woodland habitats, the designed Natura 2000 sites, protected areas (nature, water, soil, national social interests) etc. They have completed a list of present HCVFs, which is also used for reporting annual monitoring of the values. Key habitats are mapped and listed and all are set aside. </t>
  </si>
  <si>
    <t>Sveaskog has this in place and documented: more than 5% exempted from commercial and any forest activities. The forest management plans inspected and the classes NO is exempted fully from operations, while the classes NS have biodiversity as main objective and the operations are only to improve the biological values of the areas. Records of NS and NO inspected, plus site visits to various compartments of NO and NS confirms</t>
  </si>
  <si>
    <t xml:space="preserve">The proportion of key biotopes and stands classified as NO is more than 5% but managers confirm no plans to consider more felling. </t>
  </si>
  <si>
    <t>N/A. No commonly owned forest land.</t>
  </si>
  <si>
    <t xml:space="preserve">More than 5% exempted from commercial and any forest activities. Sveaskog confirm they have no plans of altering the classifications of these areas. </t>
  </si>
  <si>
    <t>In order to create space for nature, culture and social values, more than 5% of the production area is set aside without commercial utilisation. Sveaskog confirm they have no wish or plans to utilise this possibility mentioned in 5.1.9</t>
  </si>
  <si>
    <t>Clear guidelines on protecting and maintaining existing values are in place and instructions to contractors as well. Interview and field document inspection confirm the practical implementation complies.</t>
  </si>
  <si>
    <t xml:space="preserve">At the visited harvesting sites, at least 10 conservation trees/ha were left post-harvest, both in commercial thinnings as well as in regeneration fellings. Specified in the field checklist. During the audit, the trees were counted and found sufficient. </t>
  </si>
  <si>
    <t xml:space="preserve">Sveaskog is aware of this requirement and does not count seed trees as conservation trees, as other trees were identified for the purpose of conservation trees. Field check and interview with staff foresters and managers confirm. </t>
  </si>
  <si>
    <t xml:space="preserve">Sveaskog is aware of this requirement and does not count trees as conservation trees unless they meet the criteria of a conservation tree. Field check and interview with staff foresters and managers confirm. </t>
  </si>
  <si>
    <t xml:space="preserve">Managers and contractors confirm these are not counted as conservation trees. </t>
  </si>
  <si>
    <t xml:space="preserve">Sveaskog is aware of this requirement and does set aside recruitment trees as conservation trees if a sufficient amout is not available at the time of harvest. Field documentation check and interview with staff foresters and managers confirm. </t>
  </si>
  <si>
    <t xml:space="preserve">Deciduous species are maintained in order to achieve a minimum of 10% of the stand volume so much as possible. This is clear from work instructions to contractors and interview with staff foresters and managers. Examples of thinnings seen during field visits, where standing deciduous species were retained. In moist zones within the forest stand and edge zones towards water bodies and wetlands, decidous species are retained and suitable conditions maintained. </t>
  </si>
  <si>
    <t>Deciduous species are maintained in order to achieve a minimum of 10% of the stand volume so much as possible. This is clear from work instructions to contractors and interview with staff foresters and managers. Examples of thinnings seen during field visits, where standing deciduous species were retained.</t>
  </si>
  <si>
    <t xml:space="preserve">Written instructions include measures on retaining dead wood where existing and to create more dead wood by creating high stumps and retaining standing and laying dead wood. During field documentation review, created high stumps are in place at all harvesting sites visited. Work instructions confirm focus on retaining and safeguarding all dead wood found on site.  </t>
  </si>
  <si>
    <t xml:space="preserve">Written instructions include measures on retaining dead wood where existing and to create more dead wood by creating high stumps and retaining standing and laying dead wood. During field documentation review, created high stumps are in place at all harvesting sites visited. Work instructions confirm focus on retaining and safeguarding all dead wood found on site.   For PF and PG stands, these are evaluated and planned before harvest, where any zones of larger areas with dead wood is retained and marked/ribboned to ensure that at least 20 of the most valuable dead/windthrown trees are retained. </t>
  </si>
  <si>
    <t xml:space="preserve">Written instructions include measures on retaining dead wood where existing and to create more dead wood by creating high stumps and retaining standing and laying dead wood. During field visits, created high stumps are in place at all harvesting sites visited. Work instructions confirm focus on retaining and safeguarding all dead wood found on site. 
In NS and NO stands, no forest operations takes place and no extract of dead wood at all. For PF stands, these are evaluated and planned before harvest, where any zones of lrager areas with dead wood is retained and marked/ribboned. </t>
  </si>
  <si>
    <t xml:space="preserve">Sveaskog is aware of this requirement. Provided that a sufficient amount of dead wood was retained at regeneration felling, additional amounts of dead wood need not be created when the seed trees are felled. Field check and interview with staff foresters and managers confirm. </t>
  </si>
  <si>
    <t xml:space="preserve">District foresters and ecologist are aware of this requirement but no regeneration fellings in stands of oak and beech are planned.  Field check, management plan check and interview with staff foresters and managers confirm. </t>
  </si>
  <si>
    <t xml:space="preserve">Sveaskogs have high focus on recreational values and the use of the forests for producing other benefits. In Sweden the regulation on everybody's right to walk, hike, bike etc. and to pick berries and mushrooms are taken serious and all group members maintains walking and hiking trails as well as have the main part of the forest open for all visitors. Alongside tracks/hiking trails or where there is a risk of damage to humans or buildings, dead wood that risks being wind-thrown are being be cut and retained in the form of high stumps or left on the ground. Field documentation review confirm compliance. </t>
  </si>
  <si>
    <t xml:space="preserve">Field review and interview with staff foresters and managers confirm complience with the recommendations of the Swedish Forest Agency, Skogsstyrelsens rekommendationer", ensuring that tops and branches are retained to a sufficient extent to achieve the nature conservation objective for the stand. </t>
  </si>
  <si>
    <t>New ditches are not established. Confirmed during field documentation review and interview with staff foresters and managers. Consultation with Skogsstyrelsen is always conducted before cleaning/ maintenance of ditches is made.</t>
  </si>
  <si>
    <t xml:space="preserve">New ditches are not established. Confirmed during field documentation review and interview with staff foresters and managers. Consultation with Skogsstyrelsen is always conducted before cleaning/ maintenance of ditches is made. Maintenance of ditches on peat land is not conducted. </t>
  </si>
  <si>
    <t xml:space="preserve">New ditches are not established. Field inspection and check of written procedures confirm that in connection to cleaning of ditches no sediment reaches water courses and lakes. </t>
  </si>
  <si>
    <t xml:space="preserve">No such examples seen. </t>
  </si>
  <si>
    <t xml:space="preserve">For each forest operations and other intervention project, such as road construction, staff foresters performs nature value assessments and prepares work instructions with maps and site instructions (operational site directive). The instructions are always provided to the contractors, who has the instructions at hand in the machines. The instructions clearly identify areas with sensitive soils which must be protected during operations. Interview with contractors and check of instructions during field visits confirm. </t>
  </si>
  <si>
    <t xml:space="preserve">When and if planning new roads, Sveaskog prepares notification to Swedish authorities to obtain permission and to plan that the construction are done without causing damage to natural watercourses. Interview of staff foresters and managers confirm ensuring new roads does not change the natural flow of water bodies. </t>
  </si>
  <si>
    <t xml:space="preserve">When and if planning new roads, Sveaskog prepares notification to Swedish authorities to obtain permission and to plan that the construction are done without causing damage to natural watercourses. and that road drains are always laid under the roads to avoid any hinder for migration. Bridges over water courses found suitable. Interview of staff foresters and managers confirm ensuring new roads does not change the natural flow of water bodies. </t>
  </si>
  <si>
    <t xml:space="preserve">Sveaskog have prepared and implemeted written procedures for avoiding, to the extent possible, damage caused by heavy machinery including vehicles. No damage to soil observed during field inspections. </t>
  </si>
  <si>
    <t xml:space="preserve">Soil scarification is adapted to the site and restricted to site operations where it is necessary to achieve regeneration. Guidelines reviewed and field review confirm. Interview with staff foresters and managers. </t>
  </si>
  <si>
    <t xml:space="preserve">Harvest planning is adapted to the site and restricted on sites where the risk of landslides are seen. Guidelines reviewed and field review confirm. Interview with staff foresters and managers. </t>
  </si>
  <si>
    <t xml:space="preserve">The demarcation of care-demanding patches are done as part of the planning of forest operations. These are marked with coloured marker bands so that the machine contractors can see them. This was confirmed during field inspection and review of work instructions. Examples of well planned border of care-demanding patches seen in the field. Especially moist zones and buffer zones to water bodies are kept continously forested and without any impact from machines. </t>
  </si>
  <si>
    <t xml:space="preserve">The demarcation of care-demanding patches are done as part of the planning of forest operations. These are marked with coloured marker bands so that the machine contractors can see them. This was confirmed during field inspection and review of work instructions. Examples of well planned border of care-demanding patches seen in the field. </t>
  </si>
  <si>
    <t>Sveaskog has written specific procedures where this requirement is specified. Planners and operators are trained in requirements, which was confirmed by checking the webbased training platform. On sites where a buffer zone is needed but is lacking, measures are taken for creating a functional buffer zone, which breadth is adjusted to the object to be protected and conditions on the site. Field visits confirm that the procedures are implemented and buffer zones retained.</t>
  </si>
  <si>
    <t xml:space="preserve">Field visits and interviews with staff foresters, managers and machine operators confirm that edge zones / buffer zones are marked in the field during the on-site planning and that the work instruction conforms with the requirement. During forest operations, these are not impacted. Especially moist zones and buffer zones to water bodies are kept continously forested and without any impact from machines. </t>
  </si>
  <si>
    <t xml:space="preserve">Sveaskog has written instructions on requirements related to burning and has plan for how to reach the goals for burning sufficient forest area to restore or boost nature values. Notifications to obtain necessary permission held. Interview with staff foresters and managers confirm that no lichen rick soils important to reindeer husbandry are burned. </t>
  </si>
  <si>
    <t>Sveaskog has written instructions on requirements related to burning and has plan for how to reach the goals for burning sufficient forest area to restore or boost nature values. As part of the plan with data on previous burning, naturally burnt forest has been counted in.</t>
  </si>
  <si>
    <t xml:space="preserve">When planning for burning operations, this is based on planning in the field and preparing maps of the area. Documents, guidelines, and work instructions and maps reviewed.  </t>
  </si>
  <si>
    <t xml:space="preserve">Example of forest area after burning inspected and clearly no soil scarification has taken place. Interview with forest managers and planners responsible for burning operations confirm that this is never done and that natural regeneration is applied. . </t>
  </si>
  <si>
    <t xml:space="preserve">Sveaskog has written instructions on requirements related to burning and has plan for how to reach the goals for burning sufficient forest area to restore or boost nature values.  
Documents, guidelines, and work instructions and maps reviewed.  </t>
  </si>
  <si>
    <t xml:space="preserve">This is part of the written plan on burning. Same as above. </t>
  </si>
  <si>
    <t xml:space="preserve">All forest stands with burning measures and areas designated after burning as protected zones are recorded in the GIS based forest management plan. System reviewed and work instructions seen. </t>
  </si>
  <si>
    <t>Notifications to obtain necessary permission held. Maps with marked area for burning and contract with specialist burning contractor held, including notification to the rescue services.</t>
  </si>
  <si>
    <t xml:space="preserve">For the certified forest area, Sveaskog has a policy with the management objectives and a GIS based forest management plan including all aspects listed. The forest resources are described and data on area, maps, cultural heritage, nature reserves, Natura 2000 sites, key biotopes, tree species and age distribution, share of productive and non-productive land, area of broadleaved dominated area, and with classification of forest stands (PG, PF, NS and NO classes), harvest levels and implemented measures and operations described on forest stand or compartment level. For stands classified as NS or NO, clear conservation measures are described, including classification of NO as key biotopes. In addition, there area landscape plans with data on landscape types, HCV, key biotopes, redlisted species etc. Before forest operations, the planners perform site planning of each forest stand, nature value assessments according to specific method, set aside nature value zones, buffer zones etc and prepares work instructions. Documentation seen. During the audit, the  documentation was reviewed and found in good order at the company. </t>
  </si>
  <si>
    <t xml:space="preserve">For the certified forest area, Sveaskog has a policy and a GIS based forest management plan including all aspects listed in this annex 1 of the standard (area, maps, cultural heritage, nature reserves, Natura 2000 sites, key biotopes, tree species and age distribution, share of productive and non-productive land, area of broadleaved dominated area, and with classification of forest stands (PG, PF, NS and NO classes), harvest levels and implemented measures and operations described on forest stand or compartment level. For stands classified as NS or NO, clear conservation measures are described, including classification of NO as key biotopes. In addition, there area ecological landscape plans with data on landscape types, HCV, key biotopes, redlisted species etc. </t>
  </si>
  <si>
    <t xml:space="preserve">Interview of staff foresters, managers and planners confirm attention on the strategy and the landscape plan. </t>
  </si>
  <si>
    <t>The plan is kept continously updated.</t>
  </si>
  <si>
    <t xml:space="preserve">The forest management plan is up-to-date. </t>
  </si>
  <si>
    <t xml:space="preserve">For all visited forest stands with regeneration felling, notifications to the Swedish forest authorities (Forest Agency) are in place including the requested information. The notifications are publicly available on the Forest Agency's webpage, including key biotopes identified and informed to the agency. </t>
  </si>
  <si>
    <t>as above</t>
  </si>
  <si>
    <t xml:space="preserve">For all visited forest stands with regeneration felling, cleaning of ditches, forest road constructions etc, notifications to the Swedish forest authorities (Forest Agency) are in place including the requested information. The notifications are publicly available on the Forest Agency's webpage, including key biotopes identified and informed to the agency. </t>
  </si>
  <si>
    <t xml:space="preserve"> 
Policies publically available on www.sveaskog.se</t>
  </si>
  <si>
    <t xml:space="preserve">Sveaskog is aware of laws and regulations and has access to laws and regulations and has subscribed to the service Regelrätt Skogsbruk on www.regelratt.se, which provides updated information on laws and regulations. Interview of managers. Field visits confirm. No non-compliant observed. </t>
  </si>
  <si>
    <t xml:space="preserve">The company has undergone organizational changes from previous years, and is now structured in 5 regions plus the nurseries under Svenska Skogsplantor. 
Sveaskog Förvaltnings AB is located in Stockholm, Sweden and is the largest owner of productive forest land in Sweden. The company has no wood processing facilities, but does possess 5 nurseries under Svenska Skogsplantor. The company has over 700 employees and reported a net turnover in 2022 of 7.760 billion SEK.  
An organisational structure of the corporate family exist. 
</t>
  </si>
  <si>
    <t>External communications are being recorded and follow up in the database FURA</t>
  </si>
  <si>
    <t xml:space="preserve">All employees have access to Kompassen where policies, environmental aspect etc are made available. The level of documentation and document control is very high. The documentation is managed through a document management system, and appears to be well regulated, accessible and controlled. 
All staff has access to all documentation through Kompassen 
Interview with staff during the audit shows awareness of these. </t>
  </si>
  <si>
    <t xml:space="preserve">Monitoring program is on-going and covers all aspects of the scope of the organization. </t>
  </si>
  <si>
    <t>Nonconformities are recorded in FURA, and are closed with appropriate action items. All incidents are logged in FURA, with action items and follow up if required</t>
  </si>
  <si>
    <t xml:space="preserve">Internal audits are planned and documented in planning matrix Forestry, which aslo includes external audits. </t>
  </si>
  <si>
    <t xml:space="preserve">Summary of the internal and external audits are being fed into the annual management review. </t>
  </si>
  <si>
    <t>During the audit, an evaluation and assessment of Sveaskogs system and procedures for assessing conservation values, such as key biotopes and HCV was performed. The evaluation included thorough review of the certificate holders documented procedures and field control of the practical implementation. Sveaskog was found to implement the requirements in full compliance with the current Swedish PEFC FM standard. This involves confirming that Sveaskog has clear methodology for nature value assessment and procedures for classifying forest stands as NO/NS and designating areas holding nature values as key biotopes in a very precise and correct way in accordance with the indicators.</t>
  </si>
  <si>
    <t>Certification agreement with Soil Association Certification Ltd. signed.</t>
  </si>
  <si>
    <t xml:space="preserve">The forest management system reviewed comply with the requirements in appendix 2, including policy, relevant legislation, management system (ISO based, Sveaskog holds valid ISO 14001:2015 certificate, records of competences and trainings, records on external communication and documentation, and monitoring records. Sveaskog conducts own management review and internal audit, as well as review of centralised system of policies and procedures. </t>
  </si>
  <si>
    <t xml:space="preserve">Sveaskog, as a contractor, meet applicable requirements for contractor certification, as evaluated during this audit.  </t>
  </si>
  <si>
    <t xml:space="preserve">For each forest operations, Sveaskog prepares work instructions with maps and site instructions (operational site directive). The instructions are always provided to the contractors, who has the instructions at hand in the machines. The instructions clearly identify area of cultural and biodiversity values, which must be protected during operations. Interview with contractors and check of instructions during field visits confirm. </t>
  </si>
  <si>
    <t xml:space="preserve">Records of all contractors holding valued Swedish PEFC forestry certificate. Interview with contractors during field visits confirm. </t>
  </si>
  <si>
    <t xml:space="preserve">Sveaskog confirms that if external request are received, information is provided. Stakeholder comment received confirm this, and procedures available on the website. </t>
  </si>
  <si>
    <t>SA Cert is responsible for publishing the summary after approval of this report.</t>
  </si>
  <si>
    <t>Sveaskog has on their webpage published the PEFC certificate issued.</t>
  </si>
  <si>
    <t xml:space="preserve">No Majors issued. </t>
  </si>
  <si>
    <r>
      <t xml:space="preserve">Forestry contractor that is hired by directly certified or group-certified wood procurement organization, by contractor or by forest owner, shall be in possession of a contractor certificate or proof of group certification. Direct certification or group certification of forestry contractors is made in accordance with PEFC SWE 004. For contractor certification applies that all employees and/or machinery in the forest-related business form the basis for certification. In the PEFC-system, contractors are divided into the categories:       
• </t>
    </r>
    <r>
      <rPr>
        <b/>
        <sz val="10"/>
        <rFont val="Calibri"/>
        <family val="2"/>
      </rPr>
      <t>Felling operations contractor</t>
    </r>
    <r>
      <rPr>
        <sz val="10"/>
        <rFont val="Calibri"/>
        <family val="2"/>
      </rPr>
      <t xml:space="preserve">, registered company which undertakes forest-related felling operations, for example thinning, final felling, and extraction of forest fuel, on forest land. 
• </t>
    </r>
    <r>
      <rPr>
        <b/>
        <sz val="10"/>
        <rFont val="Calibri"/>
        <family val="2"/>
      </rPr>
      <t>Silvicultural contractor</t>
    </r>
    <r>
      <rPr>
        <sz val="10"/>
        <rFont val="Calibri"/>
        <family val="2"/>
      </rPr>
      <t xml:space="preserve">, registered company that undertakes silvicultural commissions, for example soil scarification, planting, pre-commercial thinning, or ditching, on forest land. 
• </t>
    </r>
    <r>
      <rPr>
        <b/>
        <sz val="10"/>
        <rFont val="Calibri"/>
        <family val="2"/>
      </rPr>
      <t>Forest management planning contractor</t>
    </r>
    <r>
      <rPr>
        <sz val="10"/>
        <rFont val="Calibri"/>
        <family val="2"/>
      </rPr>
      <t xml:space="preserve">, registered company that undertakes forest management planning, other type of planning and/or inventories of significance for compliance with PEFC requirements.  </t>
    </r>
  </si>
  <si>
    <r>
      <t xml:space="preserve">Entreprenör, anlitad av direktcertifierad eller gruppcertifierad avverkningsorganisation, entreprenör eller skogsägare, ska ha entreprenörscertifikat eller bevis om gruppcertifiering. Direktcertifiering eller gruppcertifiering av entreprenörer sker enligt PEFC SWE 004. För entreprenörscertifiering gäller att företagets samtliga anställda och/eller maskiner i den skogliga verksamheten utgör grund för certifiering. Entreprenörer delas i PEFC-systemet in i kategorierna:  
• </t>
    </r>
    <r>
      <rPr>
        <b/>
        <sz val="10"/>
        <rFont val="Calibri"/>
        <family val="2"/>
      </rPr>
      <t>Avverkningsentreprenör</t>
    </r>
    <r>
      <rPr>
        <sz val="10"/>
        <rFont val="Calibri"/>
        <family val="2"/>
      </rPr>
      <t xml:space="preserve">, registrerat företag som utför skogliga avverkningsarbeten, t.ex. gallring, slutavverkning och skörd av skogsbränslen, på skogsmark. 
• </t>
    </r>
    <r>
      <rPr>
        <b/>
        <sz val="10"/>
        <rFont val="Calibri"/>
        <family val="2"/>
      </rPr>
      <t>Skogsvårdsentreprenör</t>
    </r>
    <r>
      <rPr>
        <sz val="10"/>
        <rFont val="Calibri"/>
        <family val="2"/>
      </rPr>
      <t xml:space="preserve">, registrerat företag som utför skogsvårdsuppdrag, t.ex. markberedning, plantering, röjning eller dikning, på skogsmark. 
• </t>
    </r>
    <r>
      <rPr>
        <b/>
        <sz val="10"/>
        <rFont val="Calibri"/>
        <family val="2"/>
      </rPr>
      <t>Planläggningsentreprenör</t>
    </r>
    <r>
      <rPr>
        <sz val="10"/>
        <rFont val="Calibri"/>
        <family val="2"/>
      </rPr>
      <t xml:space="preserve">, registrerat företag som utför skogsbruksplanläggning, annan planering och/eller inventeringsverksamhet med betydelse för PEFC-kravens efterlevnad. </t>
    </r>
  </si>
  <si>
    <t>Sveaskog complies with this requirements. Verified during interviews with managers and document reviews.</t>
  </si>
  <si>
    <t>N/A. Sveaskog is not a family business</t>
  </si>
  <si>
    <t>The forest management system reviewed comply with the requirements of SWE 004,  including policy, relevant legislation, management system (ISO based, Sveaskog holds valid ISO 14001:2015 certificat</t>
  </si>
  <si>
    <t>Internal audits are planned and conducted which shows the Swedish PEFC requirements are observed in the business in question.</t>
  </si>
  <si>
    <t xml:space="preserve">Sveaskog is being audited annually by Soil Association. </t>
  </si>
  <si>
    <t xml:space="preserve">Sveaskog, when working on forest land of certified or non-certified forest owners, comply with the applicable parts of the PEFC forest standard (PEFC SWE 002). Verified during this audit. </t>
  </si>
  <si>
    <t>N/A, Sveaskog does not produce forest mangement plans under the scope of it´s Forestry contractor certification</t>
  </si>
  <si>
    <t>Sveaskog produces site directives under the scope of it´s Forestry contractor certification</t>
  </si>
  <si>
    <t>Sveaskog only use sub-contractors in one step, under the scope of it´s Forestry contractor certification</t>
  </si>
  <si>
    <t xml:space="preserve">Sveaskog inly use sub-contractors in one step, under the scope of it´s Forestry contractor certification and these sub-contractors are always PEFC Certified. </t>
  </si>
  <si>
    <t xml:space="preserve">Sveaskog holds valid ISO 14001:2015 certificate, thus has environmental awareness within the whole business. </t>
  </si>
  <si>
    <t xml:space="preserve">N/A, Sveaskog does not utilize two stroke engines. </t>
  </si>
  <si>
    <t>Sveaskogs own machines use hydralic oils according to Swedish standard SS 15 54 34.</t>
  </si>
  <si>
    <t xml:space="preserve">Sveaskogs own machines does use Ethylene glycol in the nachines cooling systems. </t>
  </si>
  <si>
    <t>Sveaskog has developed Emergency preparedness procedures, that are all available in Kompassen, thus Sveaskog has established, implemented and maintained emergency preparedness procedures for their activities</t>
  </si>
  <si>
    <t>PEFC SWE 002:4 Swedish PEFC Forest Standard 2017-2022, incl parts of PEFC SWE 001:4, and PEFC SWE 003 Svensk PEFC Entreprenörsstandard inkl. Parts of PEFC SWE 001:4
PEFC ST 2001:2020 PEFC Logo Usage Rules – Requirements</t>
  </si>
  <si>
    <t>PEFC SWE 002:4 Swedish PEFC Forest Standard 2017-2022, incl parts of PEFC SWE 001:4, and PEFC SWE 003 Svensk PEFC Entreprenörsstandard inkl. Parts of PEFC SWE 001
PEFC ST 2001:2020 PEFC Logo Usage Rules – Requirements</t>
  </si>
  <si>
    <t>CARs from RA</t>
  </si>
  <si>
    <t>Lennart Holm, Karina Kitnaes</t>
  </si>
  <si>
    <t>PEFC FM RA</t>
  </si>
  <si>
    <t>Region Norbotten</t>
  </si>
  <si>
    <t>Region Västerbotten</t>
  </si>
  <si>
    <t>Region Södra Norrland</t>
  </si>
  <si>
    <t>Region Svealand</t>
  </si>
  <si>
    <t>Region Götaland</t>
  </si>
  <si>
    <t>Sveaskog</t>
  </si>
  <si>
    <r>
      <t>FSC</t>
    </r>
    <r>
      <rPr>
        <vertAlign val="superscript"/>
        <sz val="10"/>
        <rFont val="Calibri"/>
        <family val="2"/>
      </rPr>
      <t>®</t>
    </r>
    <r>
      <rPr>
        <sz val="10"/>
        <rFont val="Calibri"/>
        <family val="2"/>
      </rPr>
      <t xml:space="preserve"> AAF category/ies</t>
    </r>
  </si>
  <si>
    <t>Roundwood, fuel wood and wood chips</t>
  </si>
  <si>
    <t>RA 2023</t>
  </si>
  <si>
    <t>X</t>
  </si>
  <si>
    <t>Pinus contorta</t>
  </si>
  <si>
    <t>Larix spp.</t>
  </si>
  <si>
    <t>Populus tremula</t>
  </si>
  <si>
    <t>PEFC SWE 002:4, 3.4.1</t>
  </si>
  <si>
    <t>Policies publically available on www.sveaskog.se. The top management  demonstrates leadership and commitment by taking responsibility for the functioning of the management system, allocate the necessary resources, lead and support staff within relevant areas of responsibility.</t>
  </si>
  <si>
    <t>Lennart Holm, Auditor for WSP Danmark. M.Sc. Forester and Director of Forest Consultant company Lennart Holm Florestal Internacional Lda. More than 30 years of experience working in the forest sector, 25 years of international forestry work and 16 years of international auditing. Since 2001, Lennart has performed countless evaluations of forest managements, energy plants and chain-of-custodies in Sweden, Norway, Denmark, Canada, USA, Portugal and Spain.</t>
  </si>
  <si>
    <t xml:space="preserve">Lennart Holm, Revisor för WSP Danmark. Jägmästare M.Sc. och Direktör i konsult firman Lennart Holm Florestal Internacional Lda. Mer än 30 års erfarenhet från skogssektorn; 25 års internationell erfarenhet, och 16 års internationell revisions erfarenhet. Sedan 2001, har Lennart reviderat många olika skogsförvaltningar och chain-of-custodies i Sverige, Norge, Danmark, Kanada, USA, Portugal och Spanien. </t>
  </si>
  <si>
    <t xml:space="preserve">Karina Kitnaes, Revisor och Business Manager vid WSP Danmark. Biolog M.Sc. från Aarhus Universitet. Mer än 25 års professioneel erfarenhet som ekspert inom skogsekologi och Natura 2000 implementering och inom EUTR, SBP, FSC/PEFC FM och COC certifiering. Sedan 2001 har hon genomfört otaliga biomasseverifikationer och utvärderingar av bl.a. skogsförvaltningen och Chain-of-Custodies mot gällande och kvalificerande standarder i Danmark, England, Estland, Finland, Vitryssland, Lettland, Litauen, Malaysia, Norge, Polen, Skottland, Ryssland (Sibirien), Slovakien och Sverige. </t>
  </si>
  <si>
    <t>Karina Kitnaes, Auditor and business manager at WSP Danmark. M.Sc. biologist from Aarhus University. More than 25 years of professional experience as expert on forest ecology and Natura 2000 implementation in Eastern and Northern Europe and with EUTR, SBP, FSC/PEFC FM and COC certification. Since 2001, she has performed countless biomass verifications and evaluations of forest managements, chain-of-custodies against applicable and qualifying standards in Denmark, Belarus, England, Estonia, Finland, Latvia, Lithuania, Malaysia, Norway, Poland, Scotland, Russia (Siberia), Slovakia and Sweden.</t>
  </si>
  <si>
    <t xml:space="preserve">Site 4, Trekanten nursery, contracting activities on private land as forest contractor: </t>
  </si>
  <si>
    <t xml:space="preserve">Site 1, Högsby, activities on own forest area. </t>
  </si>
  <si>
    <t xml:space="preserve">Site 2: Jönköping region - activities on own forest area. </t>
  </si>
  <si>
    <t xml:space="preserve">Site 3: Ljusdal region - activities on own forest area. </t>
  </si>
  <si>
    <t>137 consultees were contacted</t>
  </si>
  <si>
    <t>Consultation was carried out on 26.09.2023</t>
  </si>
  <si>
    <t>15 field visits with interviews and 3 interviews were held by phone during audit</t>
  </si>
  <si>
    <t xml:space="preserve">See A2 for summary of issues raised by stakeholders and Soil Association Certification Limited response. </t>
  </si>
  <si>
    <t>16/11/2023 Site visits: Ljusdal</t>
  </si>
  <si>
    <t>15/11/2023 Site visits: Ljusdal</t>
  </si>
  <si>
    <t>09/11/2023 Site visits: Trekanten</t>
  </si>
  <si>
    <t xml:space="preserve">09/11/2023 Site visits: Jönköping </t>
  </si>
  <si>
    <t>08/11/2023 Site visits: Jönköping</t>
  </si>
  <si>
    <t xml:space="preserve">08/11/2023 Site visits: Högsby </t>
  </si>
  <si>
    <t>08/11/2023 fältbesök: Jönköping</t>
  </si>
  <si>
    <t xml:space="preserve">08/11/2023 fältbesök: Högsby </t>
  </si>
  <si>
    <t>09/11/2023 Fältbesök: Trekanten</t>
  </si>
  <si>
    <t xml:space="preserve">09/11/2023 Fältbesök: Jönköping </t>
  </si>
  <si>
    <t>13-14/11/2023 Audit: Review of documentation, staff interviews</t>
  </si>
  <si>
    <t>15-16/11/2023 Stakeholder meetings</t>
  </si>
  <si>
    <t>08-10/11/2023 Stakeholder meetings</t>
  </si>
  <si>
    <t>06-07/11/2023 Audit: Review of documentation, staff interviews</t>
  </si>
  <si>
    <t>06-07/11/2023 Audit: Genomgång av dokumentation, intervju anställda</t>
  </si>
  <si>
    <t>08-10/11/2023 Intressent intervju</t>
  </si>
  <si>
    <t>13/14/11/2023 Audit: Genomgång av dokumentation, intervju anställda</t>
  </si>
  <si>
    <t>15-16/11/2023 Intressent intervju</t>
  </si>
  <si>
    <t xml:space="preserve">ID AJ4011 Final harvest of Spruce, 1,4+23,8 ha. Nature Value Assessment and detailed planning with protected zones on maps. </t>
  </si>
  <si>
    <t>ID AI1833, final harvest of Pine, plots detailed maps and planning of 3,5+2,5+4,1+4,7 ha. Retention trees, high stumps, protected zones set aside.</t>
  </si>
  <si>
    <t>ID 259855, forest road restoration project, with details and nature value assessment performed. Interview with contractor and check of machinery.</t>
  </si>
  <si>
    <t xml:space="preserve">ID AH5675, Planned selective harvest, large and old trees and dead wood recorded and marked on maps. </t>
  </si>
  <si>
    <t xml:space="preserve">ID AI7605, Planned harvest with special environmental objectives, area 2,6 ha, with higher value and restricted to small harvesting plots of selective harvest. Border towards Woodland Key Habitat (key biotope). </t>
  </si>
  <si>
    <t xml:space="preserve">ID AI5471, Final harvest of Pine in planned harvesting area plots of 3,9+9,8+4,8 ha, protected zones set aside, buffer zones towards water bodies set aside, part of the area is set aside as key biotopes due to high nature values. </t>
  </si>
  <si>
    <t xml:space="preserve">ID AF1671, final harvest of Pine. Plot planned and nature value assessment conducted with detailed maps for 0,36+0,4+0,39+0,33+0,26 ha. Interview of contractors and review of machines. </t>
  </si>
  <si>
    <t xml:space="preserve">ID AJ5842, Thinning in Pine forest stand of 26,4 ha. Detailed work instructions and maps. Interview of contractor and check of diesel tanks and machines. </t>
  </si>
  <si>
    <t>ID AJ6852, Final harvest of Spruce, in area of 15,3 ha. Retention trees, high stumps, protected zones set aside.</t>
  </si>
  <si>
    <t xml:space="preserve">ID AG7369, areas set aside with NO with high nature values and recorded as key biotopes, thinning area of 43,4 ha with bufferzones towards these. </t>
  </si>
  <si>
    <t xml:space="preserve">ID AJ1893, final harvest of Pine in planned plots with details maps and instructions of 0,8+2,9+2,6+4,5 ha. </t>
  </si>
  <si>
    <t xml:space="preserve">ID AJ3748, area split in part fully protected with higher nature values and part of 4,5 ha plots in total with final harvesting of Pine. </t>
  </si>
  <si>
    <t xml:space="preserve">ID AD2318, thinning of 7,8 and 5,1 ha Pine forests. </t>
  </si>
  <si>
    <t>Information som samlas in från externa myndigheter som myndigheter med ansvar för skog, naturskydd och arbetsmiljö och nationella webbportaler med databaser)</t>
  </si>
  <si>
    <t xml:space="preserve">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ensuring good understanding of the PEFC standard as required. </t>
  </si>
  <si>
    <t>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ensuring staff that are planning, supervising, or performing forestry work shall have adequate qualifications in relation to the work</t>
  </si>
  <si>
    <t xml:space="preserve">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ensuring staff that are planning, supervising, or performing forestry work shall have adequate qualifications in relation to the work they are undertaking. </t>
  </si>
  <si>
    <t>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including seasonal staff and contractors.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t>
  </si>
  <si>
    <t>All staff members as well as contractors undertaking certain jobs must have appropriate qualifications. Sveaskog conducts regular formal workplace meetings, monthly production meetings and annual performance reviews with each staff member, which is considered systematic skills development.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t>
  </si>
  <si>
    <t>All staff members as well as contractors undertaking certain jobs must have appropriate qualifications. Sveaskog conducts regular formal workplace meetings, monthly production meetings and annual performance reviews with each staff member, to also identify training needs.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t>
  </si>
  <si>
    <t xml:space="preserve">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which ensures qualifications in nature- and cultural environment conservation where required, and are refreshed at least every five years.  </t>
  </si>
  <si>
    <t xml:space="preserve">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which ensures qualifications in precautionary ditching/cleaning of ditches where required, and are refreshed at least every five years.  </t>
  </si>
  <si>
    <t xml:space="preserve">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which ensures qualifications in soil scarification/soil management where required, and are refreshed at least every five years.  </t>
  </si>
  <si>
    <t xml:space="preserve">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Calibration trainings are held regularly, and are refreshed at least every five years.  </t>
  </si>
  <si>
    <t xml:space="preserve">All staff members as well as contractors undertaking certain jobs must have appropriate qualifications. Sveaskog conducts regular formal workplace meetings, monthly production meetings and annual performance reviews with each staff member. Staff qualifications are specified in the job description of each job category. In the case of qualification gaps, the company provides training to fill these gaps. The contractor qualifications are verified once per year and recorded on "Affärsutveckligssamtal". Interview with managers and contractors. Inspection of systems of documentation for contractors and employees, such as skötselskolan.se, SYN-courses etc. All trainings are recorded and documented, digitally in skötselskolan. </t>
  </si>
  <si>
    <t xml:space="preserve">All forestry activities are planned and implemented in a way that do not cause damage to ancient remains and that minimises any damage made to other known and valuable cultural environment values. All known ancient remains and known valuable cultural environment values are mapped on the GIS Forest Management Plan and as such does become part of the site planning and shown on maps to contractors and staff for special consideration. The staff foresters has direct link to national webportal and all cultural heritage marked on maps and visually protected in the field. Clear instruction given to contractors. Seen during field documentation review. </t>
  </si>
  <si>
    <t xml:space="preserve">All forestry activities are planned and implemented in a way that do not cause damage to ancient remains and that minimises any damage made to other known and valuable cultural environment values. All known ancient remains and known valuable cultural environment values are mapped on the GIS Forest Management Plan and as such does become part of the site planning and shown on maps to contractors and staff for special consideration and minimizing damages. The staff foresters has direct link to national webportal and all cultural heritage marked on maps and visually protected in the field. Clear instruction given to contractors. Seen during field documentation review. </t>
  </si>
  <si>
    <t xml:space="preserve">All forestry activities are planned and implemented in a way that do not cause damage to ancient remains and that minimises any damage made to other known and valuable cultural environment values. All known ancient remains and known valuable cultural environment values are mapped on the GIS Forest Management Plan and as such does become part of the site planning and shown on maps to contractors and staff for special consideration and minimizing damages. The staff foresters has direct link to national webportal which is updated regularly by the authorities, and all cultural heritage marked on maps and visually protected in the field. Clear instruction given to contractors. Seen during field documentation review. </t>
  </si>
  <si>
    <t xml:space="preserve">All forestry activities are planned and implemented in a way that do not cause damage to special conservation values that are part of cultural environments, e.g. species of trees and bushes of the cultural landscape or where the composition of species bears the imprint of earlier usage. All known such areas are mapped on the GIS Forest Management Plan and as such does become part of the site planning and shown on maps to contractors consideration and favoured to an appropriate extent. Clear instruction given to contractors and staff . Seen during field documentation review. </t>
  </si>
  <si>
    <t xml:space="preserve">All forestry activities are planned and implemented in a way that do not cause damage to special conservation values that are part of cultural environments, e.g. species of trees and bushes of the cultural landscape or where the composition of species bears the imprint of earlier usage. All known such areas are mapped on the GIS Forest Management Plan and as such does become part of the site planning and shown on maps to contractors consideration and favoured to an appropriate extent. Clear instruction given to contractors and staff including that other trees that are growing on and adjacent to ancient- and cultural remains and their visible structures, shall normally be removed. Seen during field documentation review. </t>
  </si>
  <si>
    <t xml:space="preserve">All forestry activities are planned and implemented in a way that do not cause damage to ancient remains and that minimises any damage made to other known and valuable cultural environment values. All known ancient remains and known valuable cultural environment values are mapped on the GIS Forest Management Plan and as such does become part of the site planning and shown on maps to contractors. The District foresters has direct link to naitonal webportal and all cultural heritage marked on maps and visually protected in the field. Clear instruction given to contractors, Cultural stumps are always created in order to indicate the occurrence of ancient- and cultural remains. Seen during field documentation review. </t>
  </si>
  <si>
    <t xml:space="preserve">Sveaskog´s GIS based forest management plan does provide a detailed description of the forest holding as a whole, as well as for each compartment, including information like average stand age, soil fertility, and management needs for the compartments. Each compartment shall be assigned a “forestry objective”, indicating the long-term management objective. The area set aside for nature- and/or cultural conservation purposes shall be clearly indicated in the forest management plan.   </t>
  </si>
  <si>
    <t xml:space="preserve">Sveaskog´s GIS based forest management plan does take regional objectives for handling of nature consideration into account and be placed within a landscape-ecological perspective. </t>
  </si>
  <si>
    <t xml:space="preserve">N/A. Sveaskog already have a forest management plan. </t>
  </si>
  <si>
    <t>Sveaskog produces site directives with nature value assessment, work instructions and detailed maps under the scope of it´s Forestry contractor certification</t>
  </si>
  <si>
    <t>Same as above. If insufficient, non-compliance reports are made through report back from contractor and/or controller, which feeds into integrated management system.</t>
  </si>
  <si>
    <t xml:space="preserve">Sveaskog has developed Emergency preparedness procedures, that are all available in Kompassen, thus Sveaskog has established, implemented and maintained emergency preparedness procedures for their activities, ensuring that dangerous goods only be carried in packaging that has undergone type examination. Verified on-site  and in interview with staff. </t>
  </si>
  <si>
    <t xml:space="preserve">Sveaskog has developed Emergency preparedness procedures, that are all available in Kompassen, thus Sveaskog has established, implemented and maintained emergency preparedness procedures for their activities, ensuring that dangerous goods only be carried in a ventilated space. Verified on-site  and in interview with staff. </t>
  </si>
  <si>
    <t xml:space="preserve">Sveaskog has developed Emergency preparedness procedures, that are all available in Kompassen, thus Sveaskog has established, implemented and maintained emergency preparedness procedures for their activities. Tanks and/or IBC-containers are being inspected.Verified inspection protocols and in interview with staff. </t>
  </si>
  <si>
    <t>Sveaskog has developed Emergency preparedness procedures, that are all available in Kompassen, thus Sveaskog has established, implemented and maintained emergency preparedness procedures for their activities. Contractors are responsible for removing their own hazardous waste, and does keep notes on quantity of waste and where the waste is transported. Verified inspection protocols and notes,  and in interview with staff and contractors.</t>
  </si>
  <si>
    <t>Sveaskog has developed Emergency preparedness procedures, that are all available in Kompassen, thus Sveaskog has established, implemented and maintained emergency preparedness procedures for their activities.  Contractors are responsible for removing their own hazardous waste and for verifying the licence of the receiver of the hazardous material, and does keep notes on quantity of waste and where the waste is transported. Verified inspection protocols and notes,  and in interview with staff and contractors.</t>
  </si>
  <si>
    <t>Sveaskog has developed Emergency preparedness procedures, that are all available in Kompassen, thus Sveaskog has established, implemented and maintained emergency preparedness procedures for their activities. Contractors are responsible for removing their own hazardous waste and for verifying the licence of the receiver of the hazardous material, and does keep notes on quantity of waste and where the waste is transported. Verified inspection protocols and notes,  and in interview with staff and contractors.</t>
  </si>
  <si>
    <t>Sveaskog has developed Emergency preparedness procedures, that are all available in Kompassen, thus Sveaskog has established, implemented and maintained emergency preparedness procedures for their activities. Contractors are responsible for removing their own hazardous waste and does issue a transport document identifying the material and the receiver of the material.  Verified inspection protocols and notes,  and in interview with staff and contractors.</t>
  </si>
  <si>
    <t xml:space="preserve">Sveaskog has developed Emergency preparedness procedures, that are all available in Kompassen, thus Sveaskog has established, implemented and maintained emergency preparedness procedures for their activities. No waste noted in the forest. </t>
  </si>
  <si>
    <t xml:space="preserve">Sveaskog has developed Emergency preparedness procedures, that are all available in Kompassen, thus Sveaskog has established, implemented and maintained emergency preparedness procedures for their activities, includning required first aid equipment. </t>
  </si>
  <si>
    <t xml:space="preserve">Sveaskog has developed Emergency preparedness procedures, that are all available in Kompassen, thus Sveaskog has established, implemented and maintained emergency preparedness procedures for their activities, including requirement to carry cleaing equipment when necessary. </t>
  </si>
  <si>
    <t xml:space="preserve">Sveaskog has developed Emergency preparedness procedures, that are all available in Kompassen, thus Sveaskog has established, implemented and maintained emergency preparedness procedures for their activities, including equipment for collecting spillage whenever needed. </t>
  </si>
  <si>
    <t xml:space="preserve">Sveaskog has developed Emergency preparedness procedures, that are all available in Kompassen, thus Sveaskog has established, implemented and maintained emergency preparedness procedures for their activities, including fire preparedness equipments. </t>
  </si>
  <si>
    <t xml:space="preserve">Sveaskog has developed Emergency preparedness procedures, that are all available in Kompassen, thus Sveaskog has established, implemented and maintained emergency preparedness procedures for their activities including fire preparedness measures. </t>
  </si>
  <si>
    <t>Sveaskog´s organization has a single and central management system, available to all staff through the sharepoint site “Kompassen” for accessing documents. This is the control mechanism for the management system. Each core process has a procedure to control it, that is available at point of use via the Kompassen site.</t>
  </si>
  <si>
    <t xml:space="preserve">Y </t>
  </si>
  <si>
    <t xml:space="preserve">Sveaskog´s organization has a single and central management system, which is clearly identified in the managerial context and is not subcontracted. </t>
  </si>
  <si>
    <t>Sveaskog´s organization has a single and central management system, which is resoinsible for and authorized to define, establish and maintain the single management system.</t>
  </si>
  <si>
    <t>Centralized management reviews are held annually, with the last held on 13/02/2023</t>
  </si>
  <si>
    <t xml:space="preserve">All sites are subject to annual internal audits. Several audits held in 2023, reports from 05/22, 0921, 09/25 and 09/29, 2023 seen. </t>
  </si>
  <si>
    <t xml:space="preserve">The centralized management ensures that data that is collected and analyzed from all sites, and that this data enables and demonstrates its authority and ability to initiate organizational change as required. Sumarized and presented during management review meetings and in the annual management and sustainablity reports. </t>
  </si>
  <si>
    <t>Korrigerande åtgärder 
SVENSK</t>
  </si>
  <si>
    <t>Representative of indigenous peoples</t>
  </si>
  <si>
    <t>Participatory planning</t>
  </si>
  <si>
    <t>FSC Principle 3; PEFC 4.3</t>
  </si>
  <si>
    <t xml:space="preserve">Positive and Negative
</t>
  </si>
  <si>
    <t xml:space="preserve">Positive:
The participatory planning process is working well and has been well received by the applicable sami villages they represent.
Negaive:
An agreement with one sami village can be negative for another. So it is regarded important to communicate across sami villages. 
Sometimes an agreement about certain activities, for example juvenile spacing of a stand, can take long time to implement. It is regarded important with timelines for implementation.
</t>
  </si>
  <si>
    <t>The auditor thanked the respondant and promised to communicate these issues to Sveaskog. During the audit, these topics were reviewed and Sveaskog found to take these into consideration.</t>
  </si>
  <si>
    <t>Positivt:
Samplaneringsprocessen fungerar väl och har tagits emot väl av de samebyarna de representerar.
Negativt:
Ett avtal med en sameby kan vara negativt för en annan.
Ibland kan en överenskommelse om vissa aktiviteter, till exempel röjning av ett visst bestånd, ta lång tid att genomföra. Saknar tidsplaner för implementering</t>
  </si>
  <si>
    <t xml:space="preserve">Soil Association tackade för framförda synpunkter och lovade kommunisera dessa med Sveaskog. </t>
  </si>
  <si>
    <t>Indigenous peoples rights</t>
  </si>
  <si>
    <t xml:space="preserve">Negative
</t>
  </si>
  <si>
    <t xml:space="preserve">20.11.2023: Tack så mycket för skickade synpunkter. Vi vill pröva att få dem med som en del av revisionen, men dessvärre har vi just avslutat årets revision i fredags. Vi kan ta med oss era synpunkter i vår rapportering. 
1) Under revisionen kontrollerades Sveaskogs rutiner for samråd och samplanering. Rutinerna anger också tydligt att samplanering sker genom samrådsportalen. Flera stikpröver och intervju av ansvariga hos Sveaskog visar att detta också göras i praktiken. Det stämmar att det har missats i enkelte fall, men som angett finns bristen vid nyanställningar eller skiftade av ansvar. Detta har Sveaskog tatt hånd om och registrerat internt. 
2) Dessvärre kan vi som revisorer bara revidera det områden som är inom scopet för certifieringen.  </t>
  </si>
  <si>
    <t>recreational</t>
  </si>
  <si>
    <t>Norbotten</t>
  </si>
  <si>
    <t>Nature values</t>
  </si>
  <si>
    <t>FSC 6.5/9.1
PEFC 5.1</t>
  </si>
  <si>
    <t>Negative</t>
  </si>
  <si>
    <t>13.10.2023: 
Comments to logging noticitation A 36879-2023 and A 33146-2023. Located west from Jokkmokk close to the lake Alep Juksavrre. Areas has so high nature value so it a part of a nature reserve proposal/ suggestion made by the the county board of Norrbotten, sweden. Areas with high nature value should not be logged or notified to become logged.</t>
  </si>
  <si>
    <t>During the audit, these logging notifications were investigated. There are not reported any proposals for these areas to become part of a nature reserve. This is confirmed by authorities. Interview with forest managers at Sveaskog confirms that the areas are being assessed in details and known or identified nature values will be protected.</t>
  </si>
  <si>
    <t>eNGO</t>
  </si>
  <si>
    <t>FSC 6.2.1, 6.5.2, 6.5.3, 6.4.1, 1.3.1
PEFC 5.1</t>
  </si>
  <si>
    <t xml:space="preserve">02.10.2023: Vi vill framföra följande synpunkter:  
1. Sveaskog har ett omfattande skogsinnehav i nordvästra Sverige där Skogsstyrelsen tidigare tagit fram checklistor för nyckelbiotop med en högre ribba. I granmiljöer i Norrbotten missar man exempelvis 1/3 av nyckelbiotoperna med granskogschecklistan för nordvästra Sverige.  Mot bakgrund av detta vill att ni kontrollerar att Sveaskog inte använder sig av dessa checklistor vid naturvärdesbedömning (indikator 6.2.1) eller vid revidering av frivilliga avsättningar (indikator 6.5.3). 
2. Skogsstyrelsens beslut från 21 december 2021 att stoppa identifiering och registrering av nyckelbiotoper i all verksamhet ökar kraven på certifikatsinnehavare att ha kompetens och rutiner på plats för att säkerställa att alla skogar av nyckelbiotopsklass (registrerade i SKS databas och oregistrerade) undantas från produktionsinriktat skogsbruk (indikator 6.4.1b). Större certifikatsinnehavare skall redovisa de skogar som håller nyckelbiotopsklass på sin hemsida (se riktlinje till indikator 7.5.1).  Mot bakgrund av dessa standardkrav undrar vi hur många/hur stor areal nyckelbiotoper som tillkommit i Sveaskogs FSC certifikat under det senaste året?  Om inga nyckelbiotoper nyregistrerats senaste året, hur avser certifikatet kunna efterleva standardkraven avseende nyckelbiotoper?  
3. Indikator 6.5.2 är inte en indikator som granskas vid varje revison. I Sverige är indikatorn för närvarande dock mycket viktig då certifikatsinnehavare håller på att välja ut områden för 6.5.2. Certifikatsinnehavares handlingsplan skall dessutom från årsskiftet 2022/2023 vara harmoniserad med standardkommitténs rekommendation.  Vid revisionen vill vi att ni granskar hur arbetet med uppfyllandet av 6.5.2 fortgår.
4. Vi har förstått att indikator 1.3.1 avseende lagefterlevnad endast återkommer två gånger under en revisionscykel. Mot bakgrund av den senaste årens rättsutveckling kopplat till framför allt artskyddet menar vi att indikator 1.3.1 i praktiken har hög risk och därför bör granskas med tätare intervall.  
Vid årets revision vill vi därför att ni följer upp om Sveaskog har dömts för brott mot någon av de lagar som listas i FSC standardens Bilaga 1, särskilt fokus bör läggas på brott mot miljöbalken och skogsvårdslagen. 
</t>
  </si>
  <si>
    <t>03.10.2023: Tack för era synpunkter, som jag härmed bekräftar mottagit. Vi har dessa med oss till den kommande revision av Sveaskog.
1) Under revisionen blev Sveaskogs metodik för naturvärdesbedömning granskat och utvärderat att leva upp till FSC standard kraven, indikator 6.2.1 og 6.5.3. Detta blev kontrollerat båda i fält vid stikkpröv och dokumentationskontrol. 
2) Sveaskog har fortsatt att identificera och registrera nyckelbiotoper. De senaste 12 månedar har ett definerat areal blivit avsatt som nyckelbiotoper av Sveaskog. Sveaskog sättar av frivilliga avsåttningar och nyckelbiotoper som dikterat av FSC standardkraven, indikator 6.5.3, 6.4.1 och 7.5.1. 
3) Indikator 6.5.2 blev granskat under revisionen och det utvärderas att Sveaskog fortfarande väljar ut områden för 6.5.2. Sveaskogs handlingsplan och resultaten av arbetet hidtills kontrollerat och utvärderat att leva upp till kraven.
4)  Indikator 1.3.1 blev granskat under revisionen. Sveaskog upprättållar ett detailjerat avvikelsessystem var alla synpunkter, klagomål och brott mot lagar registreras och dokumenteras. Inga brott reporterat från länstyrelsen eller skogsstyrelsen. De senaste 12 måneder har ingen brott mot miljöbalken och ej heller mot skogsvårdslagen.</t>
  </si>
  <si>
    <t>Hofors and surroundings</t>
  </si>
  <si>
    <t>FSC 6.5/9.1
PEFC 5.1-5.2</t>
  </si>
  <si>
    <t>National authorities</t>
  </si>
  <si>
    <t>Thanks</t>
  </si>
  <si>
    <t>28.09.2023: Inom naturvårdsarbetet vid Länsstyrelsen så ingår det inte i vårt uppdrag att utvärdera markägarnas skogsbruk. Det är Skogsstyrelsen som har den tillsynen, så vi avstår att yttra oss.</t>
  </si>
  <si>
    <t>28.09.2023: Tack för informationen.</t>
  </si>
  <si>
    <t>17.11.2023: We apologize for being late in submitting this. But attached below comments.
1) Sami Village has been clear in how we wish to be consulted: we must be contacted by email and not via a consultation portal. Sveaskog has failed to transfer this when hiring new employees or shifting responsibilities to other employees. Then Sveaskog's employees contact the Sámi village at the last minute about areas they want to work in. The Sámi village is then expected to be flexible. The Sami village has also said that we carry out field inspections in all areas and therefore we do not consult during the winter. Sveaskog has gone against this several times.
2) Sveaskog, together with the Swedish Environmental Protection Agency, has chosen to transfer lands to jokkmokk's commons. This area was designated without consultation or consultation with the Sami village. Case NV-07484-22 (M2022/01523). This area, has Sami village fought for decades to save the lichen that is in the area, it is a core and key area for the Sami village. A change in trustees between Sveaskog and Jokkmokk's common means a downgrading of the Sami village's influence. The Sámi village feels that the area designated as exchange land is identified because the Sámi village opposed felling of the remaining forests.
​</t>
  </si>
  <si>
    <t>0.11.2023: Thank you very much for the comments sent. We want to try to get them included as part of the audit, but unfortunately we just finished this year's audit on Friday. We can include your views in our reporting.
1) During the audit, Sveaskog's routines for consultation and co-planning were checked. The routines also clearly state that co-planning takes place through the consultation portal. Several random samples and interviews with managers at Sveaskog show that this is also done in practice. It is true that it has been missed in some cases, but as indicated, there is a deficiency in the case of new hires or shifts of responsibility. Sveaskog has taken care of this and registered it internally.
2) Unfortunately, as auditors, we can only audit the areas that are within the scope of the certification.</t>
  </si>
  <si>
    <t xml:space="preserve">17.11.2023: Vi ber om ursäkt att vi är sena att inkomma med denna. Men bifogas nedan synpunkter. 
1) Samebyn har varit tydliga i hur vi önskar att bli samrådda med: vi ska bli kontaktade på mail och inte via en samrådsportal. Detta har Sveaskog missat att överföra vid nyanställningar eller skiftade av ansvar till andra anställda. Sedan hör sveaskogs anställda av sig till samebyn i sista minuten kring områden som de vill verka i. Då förväntas samebyn vara flexibla. Samebyn har även sagt att vi utför fältsyn på alla områden och därför samråder vi inte vintertid. Detta har Sveaskog gått mot flera gånger.  
2) Sveaskog har tillsammans med Naturvårdsverket valt att överföra marker till jokkmokks allmänning. Detta område utsågs utan att ha haft varken samråd eller konsultation med samebyn om. Ärende NV-07484-22 (M2022/01523). Detta område har Samebyn genom årtionden kämpat för att spara den lav som finns på området, det är ett kärn-och nyckelområde för samebyn. Ett skifte i förvaltare mellan Sveaskog och jokkmokks allmänning innebär en nedklassning av samebyns inflytande.  Samebyn upplever att de utpekade området som bytesmark är identifiera på grund av att samebyn motsatt sig avverkning på de kvarvarande skogarna.  </t>
  </si>
  <si>
    <t>02.10.2023: We would like to present the following points of view:
1. Sveaskog has an extensive forest holding in north-west Sweden, where the Forestry Agency previously produced checklists for key biotopes with a higher bar. In spruce environments in Norrbotten, for example, 1/3 of the key biotopes are missed with the spruce forest checklist for northwestern Sweden. In light of this, we would like you to check that Sveaskog does not use these checklists when assessing nature value (indicator 6.2.1) or when revising voluntary provisions (indicator 6.5.3).
2. The  Forestry Agency's decision from 21 December 2021 to stop the identification and registration of key biotopes in all operations increases the requirements for certificate holders to have skills and routines in place to ensure that all forests of key biotope class (registered in the SKS database and unregistered) are exempted from production-oriented forestry ( indicator 6.4.1b). Larger certificate holders must report the forests that hold the key biotope class on their website (see guideline for indicator 7.5.1). In light of these standard requirements, we wonder how many/how large an area of key biotopes were added to Sveaskog's FSC certificate during the past year? If no key biotopes have been newly registered in the past year, how does the certificate intend to be able to comply with the standard requirements regarding key biotopes?
3. Indicator 6.5.2 is not an indicator that is reviewed at each audit. In Sweden, however, the indicator is currently very important as certificate holders are selecting areas for 6.5.2. In addition, from the turn of the year 2022/2023, the certificate holder's action plan must be harmonized with the standards committee's recommendation. During the audit, we want you to review how the work on fulfilling 6.5.2 is progressing.
4. We have understood that indicator 1.3.1 regarding legal compliance only recurs twice during an audit cycle. Against the background of recent years' legal developments connected above all to species protection, we believe that indicator 1.3.1 in practice has a high risk and should therefore be reviewed at more frequent intervals.
At this year's audit, we therefore want you to follow up on whether Sveaskog has been convicted of a violation of any of the laws listed in the FSC standard's Appendix 1, particular focus should be placed on violations of the Environmental Code and the Forest Protection Act.</t>
  </si>
  <si>
    <t>03.10.2023: Thank you for your comments, which I hereby confirm received. We have these with us for the upcoming audit of Sveaskog.
1) During the audit, Sveaskog's methodology for nature value assessment was reviewed and evaluated to live up to the FSC standard requirements, indicator 6.2.1 and 6.5.3. This was checked both in the field during random sampling and documentation control.
2) Sveaskog has continued to identify and register key biotopes. In the last 12 months, a defined area has been set aside as key biotopes by Sveaskog. Sveaskog sets aside voluntary protected areas/zones and key biotopes as dictated by the FSC standard requirements, indicator 6.5.3, 6.4.1 and 7.5.1.
3) Indicator 6.5.2 was reviewed during the audit and it is evaluated that Sveaskog still selects areas for 6.5.2. Sveaskog's action plan and the results of the work so far checked and evaluated to live up to the requirements.
4) Indicator 1.3.1 was reviewed during the audit. Sveaskog maintains a detailed non-conformance system where all opinions, complaints and violations of laws are registered and documented. No crimes reported from the county board or the forest board. In the last 12 months, there have been no violations against the Environmental Code, nor against the Forest Protection Act.</t>
  </si>
  <si>
    <t>22.10.2023:
1) Positives: Good communication, two meetings with staff in responsible positions during the year, one of which was in the field. Positive development regarding species knowledge. Voluntary deposits of swamp forests at Lundertjärnsbäcken and Torrakstjärn.
2) Negatives: Hofors and its surroundings have a high proportion of clearcutting of the total shoe acreage on Sveaskog's land. Several of them are also large, e.g. the clearing west of Stor-Gösken (approx. 70ha).
Many clearings are close to urban areas, e.g. on Tolvsjöberget in Robertsholm (approx. 100ha of continuous clearcutting) and Fjällberget in Silverdalen. They should be preceded by consultation with the nearby residents. Along a long stretch of the Gästrikeleden over Fjällberget and Tjärnäsberget, the forest only remains in a small part as a consideration for tjæderlek.
In the vicinity of the sports hall in central Hofors, in an area with exercise tracks, Sveaskog plans to fell about 20 ha, which with previous fellings will become a clearing of about 40 ha.
We wish greater consideration with water, e.g. by the Tolven and the sport fishing lake Hubo-Långsjön, where the water has turned brown after felling.
We wish for better inventories before felling. Our association has several times had to point out important species finds that were made in areas notified for felling, e.g. at Kulleberget.
We have seen a lack of ability to identify coniferous forests, e.g. at Lissjön, where Sveaskog would carry out the felling for the landowner. This also applies to swamp forests, e.g. at Lundertjärnsbäcken.
We have noted insufficient consideration of known natural values, e.g. an area at Skällingberget in Stenshyttan classified as a hobby biotope that has been clear-cut to 80%.
We have concerns about the quality of voluntary provisions, which largely consist of the hyggen, e.g. at Svarttjärn and Mörttjärn. At our field day in May this year, we were told about a method that made it possible to cut down and regrow sphagnum mosses. We believe that it is an environment that should be left untouched.</t>
  </si>
  <si>
    <t>22.10.2023: Thank you very much for your comments. We take these with us during the audit.
1) This is noted.
2) During the audit, the provided examples were reviewed with the responsible forest manager in the area. Most of the copies are of older date and not performed in the last 12 months. Registration with Sveaskog shows good nature value assessment and documentation of how nature values have been protected during felling. There is documentation for the felling methodology that has been used. Sveaskog shows good knowledge and expertise also related to consideration of known natural values and key biotopes. There is documentation on consultation with the Forestry Agency when required. It is the auditors' evaluation that the natural value inventories have become much better in recent years and that Sveaskog has a good organizational setup that ensures competence both centrally and locally.</t>
  </si>
  <si>
    <t>22.10.2023: 
1) Positiva: Bra kommunikation, två träffar med personal i ansvariga positioner under året, varav en i fält. Positiv utveckling angående artkunskap. Frivilliga avsättningar av sumpskogar vid Lundertjärnsbäcken och Torrakstjärn.
2) Negativa: Hofors med omnejd har en hög andel kalhyggen av den totala skoagarealen på Sveaskogs marker.  Flera av dem är också stora, t.ex. hygget väster om Stor-Gösken (ca 70ha).
Många kalhyggen är tätortsnära t.ex. på Tolvsjöberget i Robertsholm (ca 100ha sammanhängande kalavverkning) och Fjällberget i Silverdalen. De borde föregåtts av samråd med de närboende. Längs en lång sträcka på Gästrikeleden över Fjällberget och Tjärnäsberget står skogen endast kvar i ett mindre parti som hänsyn till tjäderlek.
I närheten av idrottshallen i centrala Hofors, i ett område med motionsspår, planerar Sveaskog att avverka cirka 20 ha, vilket med tidigare avverkningar kommer att bli ett hygge på ca 40 ha.
Vi önskar större hänsyn vid vatten t.ex. vid Tolven och sportfiskesjön Hubo-Långsjön, där vattnet brunfärgats efter avverkning.
Vi önskar bättre inventeringar före avverkning. Vår förening har flera gånger fått påtala viktiga artfynd som gjorts på avverkninganmälda områden t.ex. vid Kulleberget.
Vi har sett en bristande förmåga att identifiera kalkbarrskogar t.ex. vid Lissjön, där Sveaskog skulle utföra avverkningen åt markägaren. Det gäller också sumpskogar t.ex. vid Lundertjärnsbäcken.
Vi har noterat otillräcklig hänsyn vid kända naturvärden t.ex. ett område vid Skällingberget i Stenshyttan klassat som nyckebiotop som har plockhuggits till 80%.
Vi har funderingar över kvalitén på frivilliga avsättningar som till stor del består av hyggen t.ex. vid Svarttjärn och Mörttjärn. Vid vår fältdag i maj i år berättades om en metod som gjorde det möjligt att avverka och få återväxt på skvattrammossar. Vi anser att det är en miljö som ska lämnas orörd.</t>
  </si>
  <si>
    <t xml:space="preserve">22.10.2023: Tack så mycket för era synpunkter. Dessa tar vi med oss under revisionen.
1) Detta är noterat. 
2) Under revisionen blev dessa eksemplarna genomgått med ansvarig skogsförvaltare i området. De flesta av eksemplarna är av äldra datum och inte utfört de senaste 12 månederna. Registrering hos Sveaskog visar bra naturvärdesbedömning och dokumentation på hur naturvärden har skyddats under avverkning. Det finns dokumentation för avverkninsmetodikken som har används. Sveaskog utvisar bra kännedom och ekspertis också relaterat till hänsyn vid kända naturvärden och nyckelbiotoper. Det finns dokumentation på samråd med Skogsstyrelsen när det krävas. Det är revisorernas utvärdering att naturvärdesinventeringarna har blivit mycket bättre de senaste åren och att Sveaskog har en bra organisatorisk setup som säkreställer kompetens båda centralt och lokalt. 
</t>
  </si>
  <si>
    <t>28.09.2023: Within the nature conservation work at the County Administrative Board, it is not part of our mission to evaluate the landowners' forestry. The Forestry Agency has that oversight, so we refrain from commenting.</t>
  </si>
  <si>
    <t>As part of the consultation process, managers ask the sami villages to identify where caretaking needs to be taken. If the sami people have specific wishes, these are included in the instructions to the contractors. For the areas where Reindeer husbandry plans have been elaborated, the managers uses in addition the information, which the sami people are willing to give. In addition, there are national interest maps of the reindeer husbandry that are used in the planning and consultation process. Examples of documented consultation with sami representatives inspected. The known sites of significance for the sami villages are included in the GIS management planning system. For each planned operation, the manager consults the sami villages and adjusts the harvesting plans if the sami villages have any wishes or needs. Examples inspected where the plans were significantly changed or the time of harvest was adjusted to the expressed wishes of the sami. 
See stakeholder comments received in A2 of this report.  During the audit, these topics were reviewed and Sveaskog found to take these into consideration.</t>
  </si>
  <si>
    <t>As part of the consultation process, managers ask the sami villages to identify where caretaking needs to be taken. If the sami people have specific wishes, these are included in the instructions to the contractors. For the areas where Reindeer husbandry plans have been elaborated, the managers uses in addition the information, which the sami people are willing to give. In addition, there are national interest maps of the reindeer husbandry that are used in the planning and consultation process. Examples of documented consultation with sami representatives inspected. The known sites of significance for the sami villages are included in the GIS management planning system. For each planned operation, the manager consults the sami villages and adjusts the harvesting plans if the sami villages have any wishes or needs. Examples inspected where the plans were significantly changed or the time of harvest was adjusted to the expressed wishes of the sami. 
See stakeholder comments received in A2 of this report.  
During the audit, these topics were reviewed and Sveaskog found to take these into consideration.
During the audit, Sveaskog's routines for consultation and co-planning were checked. The routines also clearly state that co-planning takes place through the consultation portal. Several random samples and interviews with managers at Sveaskog show that this is also done in practice. It is true that it has been missed in some cases, but as indicated, there is a deficiency in the case of new hires or shifts of responsibility. Sveaskog has taken care of this and registered it internally.</t>
  </si>
  <si>
    <t xml:space="preserve">Sveaskog has identified and set aside significantly more than 10% of the forest land, i.e. areas equal to 16,7 % of the productive forest land. Data and records inspected. The objectives for these areas give precise descriptions of the area exempted from commercial operations. These areas are classified as NO (and NS) in the forest management plan. 
See stakeholder comments in A2 of this report. 
During the audit, the provided logging notifications were investigated. There are not reported any proposals for these areas to become part of a nature reserve. This is confirmed by authorities. Interview with forest managers at Sveaskog confirms that the areas are being assessed in details and known or identified nature values will be protected.
1) During the audit, Sveaskog's methodology for nature value assessment was reviewed and evaluated to live up to the PEFC standard requirements. This was checked both in the field during random sampling and documentation control.
2) Sveaskog has continued to identify and register key biotopes. In the last 12 months, a defined area has been set aside as key biotopes by Sveaskog. Sveaskog sets aside voluntary protected areas/zones and key biotopes as dictated by the FSC standard requirements-
</t>
  </si>
  <si>
    <t>Red-listed species in key biotopes are always protected as NO areas and information on red-listed species outside designated key biotopes are found by checking "artsdatabanken WMS", where the map layer is available in own GIS system. Procedure on this is available in Sveaskogs planning tools, documents and procedutres.  Example of compartment with recorded red-listed species seen on map layers in GIS plan. 
See stakeholder comments in A2 of this report. 
During the audit, the provided logging notifications were investigated. There are not reported any proposals for these areas to become part of a nature reserve. This is confirmed by authorities. Interview with forest managers at Sveaskog confirms that the areas are being assessed in details and known or identified nature values will be protected.
During the audit, Sveaskog's methodology for nature value assessment was reviewed and evaluated to live up to the PEFC standard requirements. This was checked both in the field during random sampling and documentation control.
Sveaskog has continued to identify and register key biotopes. In the last 12 months, a defined area has been set aside as key biotopes by Sveaskog. Sveaskog sets aside voluntary protected areas/zones and key biotopes as dictated by the FSC standard requirements.
During the audit, the provided examples were reviewed with the responsible forest manager in the area. Most of the copies are of older date and not performed in the last 12 months. Registration with Sveaskog shows good nature value assessment and documentation of how nature values have been protected during felling. There is documentation for the felling methodology that has been used. Sveaskog shows good knowledge and expertise also related to consideration of known natural values and key biotopes. There is documentation on consultation with the Forestry Agency when required. It is the auditors' evaluation that the natural value inventories have become much better in recent years and that Sveaskog has a good organizational setup that ensures competence both centrally and locally.</t>
  </si>
  <si>
    <t>6 responses were received</t>
  </si>
  <si>
    <t>a) forest areas of national interest for nature conservation or forest areas of recognized nation-wide significance: 1. with a concentration of Woodland Key Habitats, and/or 2. with a concentration of threatened species (VU, EN, CR) (HCV 1, HCV 3).
b) subalpine forests of category 1 and 2, at altitudes above the nature conservation boundary, see 9.3.4, as well as Intact Forest Landscapes (IFLs) (HCV 2).
c) defined water protection areas (HCV 4, HCV 5).
d) wetlands of national and international significance (class 1 areas from the Swedish national wetland inventory, the Swedish Mire Protection Plan, and Ramsar sites) (HCV 1, HCV 2, HCV 3).
e) water environments of particular national value (HCV 1, HCV 3).
g) sites of special significance for the Sami, such as old settlements and other Sami cultural remains, work corrals, and culturally important paths (HCV 5, HCV 6).
h) registered archaeological monuments and cultural remains of nation-wide interest (HCV 6).</t>
  </si>
  <si>
    <t>a) skogsområden av riksintresse för naturvård eller skogsområden av etablerat nationellt intresse: 1. med en koncentration av nyckelbiotoper, och/eller 2. med en koncentration av hotade arter (VU, EN, CR) (HCV 1, HCV 3).
b) fjällnära skog av kategori 1 och 2, som finns ovanför naturvårdsgränsen, se 9.3.4, samt intakta skogslandskap (IFL) (HCV 2).
c) fastlagda vattenskyddsområden för vattentäkt (HCV 4, HCV 5).
d) nationellt och internationellt betydelsefulla våtmarksområden (Våtmarksinventeringen klass 1-områden, Myrskyddsplanen och Ramsar-områden) (HCV 1, HCV 2, HCV 3).
e) nationellt särskilt värdefulla vatten (HCV 1, HCV 3).
f) Natura 2000-områden, naturreservat och kulturreservat (HCV 1, HCV 2).
g) särskilt viktiga områden för samerna, så som gamla boplatser och andra samiska kulturlämningar, arbetshagar samt kulturellt viktiga stigar (HCV 5, HCV 6).
h) registrerade fornlämningar och kulturhistoriska lämningar av nationellt intresse (HCV 6).</t>
  </si>
  <si>
    <t>Valentins Kuksinovs</t>
  </si>
  <si>
    <t xml:space="preserve">Pre-commercial thinning and thinning is done according to the GIS based forest management plan with estimations of potential harvest levels and all implemented measures, forest operations and any deviations from the plan described on forest stand or compartment level. Sampled documents and interview of staff foresters and managers confirm. Several sites visited where thinning was done according to requirements.
Only on ID K20997, comercial thinning in a 10,1 ha deciduous stand, small impediments had also been cleared for understory. </t>
  </si>
  <si>
    <t>The company shall make sure to manage pre-commercial thinning in accordance with forest management plan or procedures</t>
  </si>
  <si>
    <t>Organisationen skall se till att röjning skötas i enlighet med skogsbruksplan eller motsvarande skötselplaner och rutiner</t>
  </si>
  <si>
    <t xml:space="preserve">The thinning contractor has not understood the instruction, which clearly include the requirement. </t>
  </si>
  <si>
    <t>Record of case in system. Communication and instruction repeated to thinning contractor. 
Control of next thinning operation performed by the contractor.</t>
  </si>
  <si>
    <t>Before re-issue of certificate</t>
  </si>
  <si>
    <t>Closed</t>
  </si>
  <si>
    <t>22.12.2023</t>
  </si>
  <si>
    <t xml:space="preserve">RA (2023): Immediately after the audit, the company recorded the case in own system, contacted the thinning contractor, repeated the instruction and checked the other thinning operations performed by the contractor. Minor CAR closed. </t>
  </si>
  <si>
    <t xml:space="preserve">Pre-commercial thinning and thinning is done according to the GIS based forest management plan with estimations of potential harvest levels and all implemented measures, forest operations and any deviations from the plan described on forest stand or compartment level. Sampled documents and interview of staff foresters and managers confirm. Several sites visited where thinning was done according to requirements.
Only on ID K20997, a planned comercial thinning in a 10,1 ha deciduous stand, small impediments had also been cleared for understory. 
Immediately after the audit, the company recorded the case in own system, contacted the thinning contractor, repeated the instruction and checked the other thinning operations performed by the contractor. Minor CAR closed. </t>
  </si>
  <si>
    <t xml:space="preserve">2023.1
</t>
  </si>
  <si>
    <t>N</t>
  </si>
  <si>
    <t>2023.1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</si>
</sst>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809]dd\ mmmm\ yyyy;@"/>
    <numFmt numFmtId="171" formatCode="0.0"/>
    <numFmt numFmtId="172" formatCode="0.00000000\°"/>
    <numFmt numFmtId="173" formatCode="&quot;Yes&quot;;&quot;Yes&quot;;&quot;No&quot;"/>
    <numFmt numFmtId="174" formatCode="&quot;True&quot;;&quot;True&quot;;&quot;False&quot;"/>
    <numFmt numFmtId="175" formatCode="&quot;On&quot;;&quot;On&quot;;&quot;Off&quot;"/>
    <numFmt numFmtId="176" formatCode="[$€-2]\ #,##0.00_);[Red]\([$€-2]\ #,##0.00\)"/>
  </numFmts>
  <fonts count="156">
    <font>
      <sz val="11"/>
      <name val="Palatino"/>
      <family val="1"/>
    </font>
    <font>
      <sz val="11"/>
      <color indexed="8"/>
      <name val="Calibri"/>
      <family val="2"/>
    </font>
    <font>
      <b/>
      <sz val="10"/>
      <name val="Arial"/>
      <family val="2"/>
    </font>
    <font>
      <sz val="10"/>
      <name val="Arial"/>
      <family val="2"/>
    </font>
    <font>
      <sz val="11"/>
      <name val="Arial"/>
      <family val="2"/>
    </font>
    <font>
      <b/>
      <sz val="11"/>
      <name val="Arial"/>
      <family val="2"/>
    </font>
    <font>
      <sz val="8"/>
      <name val="Arial"/>
      <family val="2"/>
    </font>
    <font>
      <b/>
      <sz val="8"/>
      <name val="Arial"/>
      <family val="2"/>
    </font>
    <font>
      <i/>
      <sz val="10"/>
      <name val="Arial"/>
      <family val="2"/>
    </font>
    <font>
      <b/>
      <sz val="15"/>
      <name val="Arial"/>
      <family val="2"/>
    </font>
    <font>
      <sz val="10"/>
      <name val="Calibri"/>
      <family val="2"/>
    </font>
    <font>
      <b/>
      <sz val="10"/>
      <name val="Calibri"/>
      <family val="2"/>
    </font>
    <font>
      <i/>
      <sz val="10"/>
      <color indexed="8"/>
      <name val="Cambria"/>
      <family val="1"/>
    </font>
    <font>
      <b/>
      <sz val="12"/>
      <color indexed="18"/>
      <name val="Arial"/>
      <family val="2"/>
    </font>
    <font>
      <b/>
      <sz val="10"/>
      <color indexed="10"/>
      <name val="Arial"/>
      <family val="2"/>
    </font>
    <font>
      <sz val="10"/>
      <color indexed="10"/>
      <name val="Arial"/>
      <family val="2"/>
    </font>
    <font>
      <b/>
      <sz val="11"/>
      <name val="Palatino"/>
      <family val="0"/>
    </font>
    <font>
      <b/>
      <sz val="10"/>
      <color indexed="12"/>
      <name val="Arial"/>
      <family val="2"/>
    </font>
    <font>
      <sz val="10"/>
      <color indexed="8"/>
      <name val="Calibri"/>
      <family val="2"/>
    </font>
    <font>
      <i/>
      <sz val="10"/>
      <name val="Calibri"/>
      <family val="2"/>
    </font>
    <font>
      <sz val="9"/>
      <name val="Tahoma"/>
      <family val="2"/>
    </font>
    <font>
      <b/>
      <sz val="9"/>
      <name val="Tahoma"/>
      <family val="2"/>
    </font>
    <font>
      <sz val="9"/>
      <name val="Arial"/>
      <family val="2"/>
    </font>
    <font>
      <i/>
      <sz val="10"/>
      <color indexed="8"/>
      <name val="Calibri"/>
      <family val="2"/>
    </font>
    <font>
      <b/>
      <sz val="10"/>
      <color indexed="8"/>
      <name val="Calibri"/>
      <family val="2"/>
    </font>
    <font>
      <b/>
      <i/>
      <sz val="10"/>
      <color indexed="8"/>
      <name val="Calibri"/>
      <family val="2"/>
    </font>
    <font>
      <b/>
      <i/>
      <sz val="10"/>
      <name val="Calibri"/>
      <family val="2"/>
    </font>
    <font>
      <sz val="14"/>
      <color indexed="10"/>
      <name val="Cambria"/>
      <family val="1"/>
    </font>
    <font>
      <sz val="14"/>
      <name val="Cambria"/>
      <family val="1"/>
    </font>
    <font>
      <sz val="8"/>
      <name val="Tahoma"/>
      <family val="2"/>
    </font>
    <font>
      <sz val="10"/>
      <name val="Cambria"/>
      <family val="1"/>
    </font>
    <font>
      <b/>
      <sz val="8"/>
      <name val="Tahoma"/>
      <family val="2"/>
    </font>
    <font>
      <sz val="12"/>
      <name val="Arial"/>
      <family val="2"/>
    </font>
    <font>
      <b/>
      <sz val="16"/>
      <name val="Arial"/>
      <family val="2"/>
    </font>
    <font>
      <sz val="9"/>
      <color indexed="63"/>
      <name val="Arial"/>
      <family val="2"/>
    </font>
    <font>
      <b/>
      <sz val="8"/>
      <color indexed="9"/>
      <name val="Arial"/>
      <family val="2"/>
    </font>
    <font>
      <b/>
      <sz val="12"/>
      <name val="Arial"/>
      <family val="2"/>
    </font>
    <font>
      <b/>
      <sz val="9"/>
      <name val="Arial"/>
      <family val="2"/>
    </font>
    <font>
      <sz val="9"/>
      <color indexed="10"/>
      <name val="MS Reference Sans Serif"/>
      <family val="2"/>
    </font>
    <font>
      <sz val="11"/>
      <name val="Calibri"/>
      <family val="2"/>
    </font>
    <font>
      <sz val="11"/>
      <color indexed="10"/>
      <name val="Calibri"/>
      <family val="2"/>
    </font>
    <font>
      <b/>
      <sz val="22"/>
      <name val="Calibri"/>
      <family val="2"/>
    </font>
    <font>
      <i/>
      <sz val="8"/>
      <color indexed="10"/>
      <name val="Cambria"/>
      <family val="1"/>
    </font>
    <font>
      <vertAlign val="superscrip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Palatino"/>
      <family val="1"/>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Palatino"/>
      <family val="1"/>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b/>
      <sz val="8"/>
      <color indexed="23"/>
      <name val="Arial"/>
      <family val="2"/>
    </font>
    <font>
      <b/>
      <sz val="12"/>
      <name val="Calibri Light"/>
      <family val="1"/>
    </font>
    <font>
      <b/>
      <sz val="10"/>
      <color indexed="8"/>
      <name val="Calibri Light"/>
      <family val="1"/>
    </font>
    <font>
      <b/>
      <sz val="10"/>
      <color indexed="10"/>
      <name val="Calibri Light"/>
      <family val="1"/>
    </font>
    <font>
      <b/>
      <sz val="10"/>
      <color indexed="54"/>
      <name val="Arial"/>
      <family val="2"/>
    </font>
    <font>
      <sz val="10"/>
      <color indexed="40"/>
      <name val="Arial"/>
      <family val="2"/>
    </font>
    <font>
      <b/>
      <sz val="10"/>
      <color indexed="10"/>
      <name val="Calibri"/>
      <family val="2"/>
    </font>
    <font>
      <sz val="8"/>
      <name val="Calibri"/>
      <family val="2"/>
    </font>
    <font>
      <b/>
      <sz val="20"/>
      <name val="Calibri Light"/>
      <family val="1"/>
    </font>
    <font>
      <sz val="11"/>
      <name val="Calibri Light"/>
      <family val="1"/>
    </font>
    <font>
      <sz val="10"/>
      <name val="Calibri Light"/>
      <family val="1"/>
    </font>
    <font>
      <sz val="14"/>
      <name val="Calibri Light"/>
      <family val="1"/>
    </font>
    <font>
      <sz val="12"/>
      <name val="Calibri Light"/>
      <family val="1"/>
    </font>
    <font>
      <sz val="14"/>
      <color indexed="10"/>
      <name val="Calibri Light"/>
      <family val="1"/>
    </font>
    <font>
      <b/>
      <sz val="11"/>
      <name val="Calibri Light"/>
      <family val="1"/>
    </font>
    <font>
      <b/>
      <sz val="11"/>
      <color indexed="10"/>
      <name val="Calibri Light"/>
      <family val="1"/>
    </font>
    <font>
      <b/>
      <sz val="10"/>
      <name val="Calibri Light"/>
      <family val="1"/>
    </font>
    <font>
      <sz val="10"/>
      <color indexed="12"/>
      <name val="Calibri"/>
      <family val="2"/>
    </font>
    <font>
      <sz val="9"/>
      <color indexed="8"/>
      <name val="Arial"/>
      <family val="2"/>
    </font>
    <font>
      <sz val="9"/>
      <color indexed="62"/>
      <name val="Arial"/>
      <family val="2"/>
    </font>
    <font>
      <sz val="12"/>
      <name val="Calibri"/>
      <family val="2"/>
    </font>
    <font>
      <sz val="14"/>
      <color indexed="12"/>
      <name val="Calibri"/>
      <family val="2"/>
    </font>
    <font>
      <b/>
      <sz val="12"/>
      <name val="Calibri"/>
      <family val="2"/>
    </font>
    <font>
      <b/>
      <sz val="11"/>
      <name val="Calibri"/>
      <family val="2"/>
    </font>
    <font>
      <sz val="11"/>
      <color indexed="12"/>
      <name val="Calibri"/>
      <family val="2"/>
    </font>
    <font>
      <i/>
      <sz val="11"/>
      <color indexed="12"/>
      <name val="Calibri"/>
      <family val="2"/>
    </font>
    <font>
      <i/>
      <sz val="11"/>
      <name val="Calibri"/>
      <family val="2"/>
    </font>
    <font>
      <b/>
      <sz val="20"/>
      <name val="Calibri"/>
      <family val="2"/>
    </font>
    <font>
      <b/>
      <sz val="24"/>
      <name val="Calibri"/>
      <family val="2"/>
    </font>
    <font>
      <i/>
      <sz val="10"/>
      <color indexed="12"/>
      <name val="Calibri"/>
      <family val="2"/>
    </font>
    <font>
      <i/>
      <sz val="8"/>
      <name val="Calibri Light"/>
      <family val="1"/>
    </font>
    <font>
      <i/>
      <sz val="10"/>
      <name val="Calibri Light"/>
      <family val="1"/>
    </font>
    <font>
      <b/>
      <i/>
      <u val="single"/>
      <sz val="8"/>
      <color indexed="12"/>
      <name val="Calibri Light"/>
      <family val="1"/>
    </font>
    <font>
      <b/>
      <i/>
      <u val="single"/>
      <sz val="10"/>
      <color indexed="12"/>
      <name val="Calibri Light"/>
      <family val="1"/>
    </font>
    <font>
      <sz val="8"/>
      <name val="Calibri Light"/>
      <family val="1"/>
    </font>
    <font>
      <i/>
      <sz val="8"/>
      <color indexed="10"/>
      <name val="Calibri Light"/>
      <family val="1"/>
    </font>
    <font>
      <sz val="10"/>
      <color indexed="8"/>
      <name val="Calibri Light"/>
      <family val="1"/>
    </font>
    <font>
      <i/>
      <sz val="10"/>
      <color indexed="12"/>
      <name val="Calibri Light"/>
      <family val="1"/>
    </font>
    <font>
      <sz val="11"/>
      <color indexed="10"/>
      <name val="Calibri Light"/>
      <family val="1"/>
    </font>
    <font>
      <i/>
      <sz val="8"/>
      <color indexed="12"/>
      <name val="Calibri Light"/>
      <family val="1"/>
    </font>
    <font>
      <sz val="10"/>
      <color indexed="12"/>
      <name val="Calibri Light"/>
      <family val="1"/>
    </font>
    <font>
      <strike/>
      <sz val="10"/>
      <color indexed="10"/>
      <name val="Calibri"/>
      <family val="2"/>
    </font>
    <font>
      <sz val="10"/>
      <color indexed="10"/>
      <name val="Calibri"/>
      <family val="2"/>
    </font>
    <font>
      <sz val="10"/>
      <color indexed="54"/>
      <name val="Calibri"/>
      <family val="2"/>
    </font>
    <font>
      <i/>
      <sz val="10"/>
      <color indexed="54"/>
      <name val="Calibri"/>
      <family val="2"/>
    </font>
    <font>
      <sz val="9"/>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Palatino"/>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Palatino"/>
      <family val="1"/>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8"/>
      <color theme="0" tint="-0.4999699890613556"/>
      <name val="Arial"/>
      <family val="2"/>
    </font>
    <font>
      <b/>
      <sz val="10"/>
      <color theme="1"/>
      <name val="Calibri Light"/>
      <family val="1"/>
    </font>
    <font>
      <b/>
      <sz val="10"/>
      <color rgb="FFFF0000"/>
      <name val="Calibri Light"/>
      <family val="1"/>
    </font>
    <font>
      <sz val="10"/>
      <color theme="1"/>
      <name val="Calibri"/>
      <family val="2"/>
    </font>
    <font>
      <b/>
      <sz val="10"/>
      <color theme="3" tint="0.39998000860214233"/>
      <name val="Arial"/>
      <family val="2"/>
    </font>
    <font>
      <sz val="10"/>
      <color rgb="FF00B0F0"/>
      <name val="Arial"/>
      <family val="2"/>
    </font>
    <font>
      <i/>
      <sz val="10"/>
      <color theme="1"/>
      <name val="Calibri"/>
      <family val="2"/>
    </font>
    <font>
      <b/>
      <sz val="10"/>
      <color theme="1"/>
      <name val="Calibri"/>
      <family val="2"/>
    </font>
    <font>
      <b/>
      <i/>
      <sz val="10"/>
      <color theme="1"/>
      <name val="Calibri"/>
      <family val="2"/>
    </font>
    <font>
      <b/>
      <sz val="10"/>
      <color rgb="FFFF0000"/>
      <name val="Calibri"/>
      <family val="2"/>
    </font>
    <font>
      <sz val="14"/>
      <color rgb="FFFF0000"/>
      <name val="Calibri Light"/>
      <family val="1"/>
    </font>
    <font>
      <b/>
      <sz val="11"/>
      <color rgb="FFFF0000"/>
      <name val="Calibri Light"/>
      <family val="1"/>
    </font>
    <font>
      <sz val="9"/>
      <color rgb="FF000000"/>
      <name val="Arial"/>
      <family val="2"/>
    </font>
    <font>
      <sz val="9"/>
      <color theme="4"/>
      <name val="Arial"/>
      <family val="2"/>
    </font>
    <font>
      <i/>
      <sz val="8"/>
      <color rgb="FFFF0000"/>
      <name val="Calibri Light"/>
      <family val="1"/>
    </font>
    <font>
      <sz val="10"/>
      <color theme="1"/>
      <name val="Calibri Light"/>
      <family val="1"/>
    </font>
    <font>
      <i/>
      <sz val="10"/>
      <color rgb="FF0000FF"/>
      <name val="Calibri Light"/>
      <family val="1"/>
    </font>
    <font>
      <sz val="11"/>
      <color rgb="FFFF0000"/>
      <name val="Calibri Light"/>
      <family val="1"/>
    </font>
    <font>
      <i/>
      <sz val="8"/>
      <color rgb="FF0000FF"/>
      <name val="Calibri Light"/>
      <family val="1"/>
    </font>
    <font>
      <sz val="10"/>
      <color rgb="FF0000FF"/>
      <name val="Calibri"/>
      <family val="2"/>
    </font>
    <font>
      <strike/>
      <sz val="10"/>
      <color rgb="FFFF0000"/>
      <name val="Calibri"/>
      <family val="2"/>
    </font>
    <font>
      <sz val="10"/>
      <color rgb="FFFF0000"/>
      <name val="Calibri"/>
      <family val="2"/>
    </font>
    <font>
      <sz val="10"/>
      <color theme="3"/>
      <name val="Calibri"/>
      <family val="2"/>
    </font>
    <font>
      <i/>
      <sz val="10"/>
      <color theme="3"/>
      <name val="Calibri"/>
      <family val="2"/>
    </font>
    <font>
      <b/>
      <sz val="8"/>
      <name val="Palatino"/>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1" tint="0.49998000264167786"/>
        <bgColor indexed="64"/>
      </patternFill>
    </fill>
    <fill>
      <patternFill patternType="solid">
        <fgColor rgb="FFD1E2D2"/>
        <bgColor indexed="64"/>
      </patternFill>
    </fill>
    <fill>
      <patternFill patternType="solid">
        <fgColor theme="0"/>
        <bgColor indexed="64"/>
      </patternFill>
    </fill>
    <fill>
      <patternFill patternType="solid">
        <fgColor theme="0" tint="-0.24997000396251678"/>
        <bgColor indexed="64"/>
      </patternFill>
    </fill>
    <fill>
      <patternFill patternType="solid">
        <fgColor rgb="FF00B050"/>
        <bgColor indexed="64"/>
      </patternFill>
    </fill>
    <fill>
      <patternFill patternType="solid">
        <fgColor rgb="FFFFFF99"/>
        <bgColor indexed="64"/>
      </patternFill>
    </fill>
    <fill>
      <patternFill patternType="solid">
        <fgColor theme="3" tint="0.39998000860214233"/>
        <bgColor indexed="64"/>
      </patternFill>
    </fill>
    <fill>
      <patternFill patternType="solid">
        <fgColor indexed="22"/>
        <bgColor indexed="64"/>
      </patternFill>
    </fill>
    <fill>
      <patternFill patternType="solid">
        <fgColor rgb="FFA9B7AA"/>
        <bgColor indexed="64"/>
      </patternFill>
    </fill>
    <fill>
      <patternFill patternType="solid">
        <fgColor rgb="FFABBFAC"/>
        <bgColor indexed="64"/>
      </patternFill>
    </fill>
    <fill>
      <patternFill patternType="solid">
        <fgColor rgb="FFD4CACC"/>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
      <left style="thin"/>
      <right style="thin"/>
      <top/>
      <bottom style="thin"/>
    </border>
    <border>
      <left style="thin"/>
      <right>
        <color indexed="63"/>
      </right>
      <top>
        <color indexed="63"/>
      </top>
      <bottom>
        <color indexed="63"/>
      </bottom>
    </border>
    <border>
      <left style="thin"/>
      <right style="thin"/>
      <top style="thin"/>
      <bottom/>
    </border>
    <border>
      <left>
        <color indexed="63"/>
      </left>
      <right>
        <color indexed="63"/>
      </right>
      <top style="thin"/>
      <bottom style="thin"/>
    </border>
    <border>
      <left/>
      <right style="thin"/>
      <top style="thin"/>
      <bottom style="thin"/>
    </border>
    <border>
      <left style="medium"/>
      <right style="medium"/>
      <top style="medium"/>
      <bottom style="medium"/>
    </border>
    <border>
      <left>
        <color indexed="63"/>
      </left>
      <right style="medium"/>
      <top style="medium"/>
      <bottom style="medium"/>
    </border>
    <border>
      <left style="medium"/>
      <right style="medium"/>
      <top/>
      <bottom/>
    </border>
    <border>
      <left>
        <color indexed="63"/>
      </left>
      <right style="medium"/>
      <top>
        <color indexed="63"/>
      </top>
      <bottom>
        <color indexed="63"/>
      </bottom>
    </border>
    <border>
      <left>
        <color indexed="63"/>
      </left>
      <right style="medium"/>
      <top>
        <color indexed="63"/>
      </top>
      <bottom style="medium"/>
    </border>
    <border>
      <left style="medium"/>
      <right style="medium"/>
      <top/>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color indexed="63"/>
      </left>
      <right style="thin"/>
      <top>
        <color indexed="63"/>
      </top>
      <bottom>
        <color indexed="63"/>
      </bottom>
    </border>
    <border>
      <left style="medium"/>
      <right>
        <color indexed="63"/>
      </right>
      <top>
        <color indexed="63"/>
      </top>
      <bottom>
        <color indexed="63"/>
      </bottom>
    </border>
    <border>
      <left style="thin"/>
      <right style="thin"/>
      <top/>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rgb="FFA9B7AA"/>
      </left>
      <right style="thin">
        <color rgb="FFA9B7AA"/>
      </right>
      <top style="thin">
        <color rgb="FFA9B7AA"/>
      </top>
      <bottom style="thin">
        <color rgb="FFA9B7AA"/>
      </bottom>
    </border>
    <border>
      <left style="medium">
        <color rgb="FF00B050"/>
      </left>
      <right style="medium">
        <color rgb="FF00B050"/>
      </right>
      <top style="medium">
        <color rgb="FF00B050"/>
      </top>
      <bottom style="medium">
        <color rgb="FF00B050"/>
      </bottom>
    </border>
    <border>
      <left style="thin"/>
      <right style="medium">
        <color rgb="FF00B050"/>
      </right>
      <top style="medium">
        <color rgb="FF00B050"/>
      </top>
      <bottom style="medium">
        <color rgb="FF00B050"/>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color rgb="FF00B050"/>
      </right>
      <top style="medium">
        <color rgb="FF00B050"/>
      </top>
      <bottom/>
    </border>
    <border>
      <left style="thin"/>
      <right style="medium">
        <color rgb="FF00B050"/>
      </right>
      <top>
        <color indexed="63"/>
      </top>
      <bottom>
        <color indexed="63"/>
      </bottom>
    </border>
    <border>
      <left style="thin"/>
      <right style="medium">
        <color rgb="FF00B050"/>
      </right>
      <top/>
      <bottom style="medium">
        <color rgb="FF00B05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9" fillId="2" borderId="0" applyNumberFormat="0" applyBorder="0" applyAlignment="0" applyProtection="0"/>
    <xf numFmtId="0" fontId="109" fillId="3" borderId="0" applyNumberFormat="0" applyBorder="0" applyAlignment="0" applyProtection="0"/>
    <xf numFmtId="0" fontId="109" fillId="4" borderId="0" applyNumberFormat="0" applyBorder="0" applyAlignment="0" applyProtection="0"/>
    <xf numFmtId="0" fontId="109" fillId="5" borderId="0" applyNumberFormat="0" applyBorder="0" applyAlignment="0" applyProtection="0"/>
    <xf numFmtId="0" fontId="109" fillId="6" borderId="0" applyNumberFormat="0" applyBorder="0" applyAlignment="0" applyProtection="0"/>
    <xf numFmtId="0" fontId="109" fillId="7" borderId="0" applyNumberFormat="0" applyBorder="0" applyAlignment="0" applyProtection="0"/>
    <xf numFmtId="0" fontId="109" fillId="8" borderId="0" applyNumberFormat="0" applyBorder="0" applyAlignment="0" applyProtection="0"/>
    <xf numFmtId="0" fontId="109" fillId="9" borderId="0" applyNumberFormat="0" applyBorder="0" applyAlignment="0" applyProtection="0"/>
    <xf numFmtId="0" fontId="109" fillId="10" borderId="0" applyNumberFormat="0" applyBorder="0" applyAlignment="0" applyProtection="0"/>
    <xf numFmtId="0" fontId="109" fillId="11" borderId="0" applyNumberFormat="0" applyBorder="0" applyAlignment="0" applyProtection="0"/>
    <xf numFmtId="0" fontId="109" fillId="12" borderId="0" applyNumberFormat="0" applyBorder="0" applyAlignment="0" applyProtection="0"/>
    <xf numFmtId="0" fontId="109" fillId="13" borderId="0" applyNumberFormat="0" applyBorder="0" applyAlignment="0" applyProtection="0"/>
    <xf numFmtId="0" fontId="109"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9" fillId="17" borderId="0" applyNumberFormat="0" applyBorder="0" applyAlignment="0" applyProtection="0"/>
    <xf numFmtId="0" fontId="109" fillId="18" borderId="0" applyNumberFormat="0" applyBorder="0" applyAlignment="0" applyProtection="0"/>
    <xf numFmtId="0" fontId="109" fillId="19" borderId="0" applyNumberFormat="0" applyBorder="0" applyAlignment="0" applyProtection="0"/>
    <xf numFmtId="0" fontId="110" fillId="20" borderId="0" applyNumberFormat="0" applyBorder="0" applyAlignment="0" applyProtection="0"/>
    <xf numFmtId="0" fontId="110" fillId="21" borderId="0" applyNumberFormat="0" applyBorder="0" applyAlignment="0" applyProtection="0"/>
    <xf numFmtId="0" fontId="110" fillId="22" borderId="0" applyNumberFormat="0" applyBorder="0" applyAlignment="0" applyProtection="0"/>
    <xf numFmtId="0" fontId="110" fillId="23" borderId="0" applyNumberFormat="0" applyBorder="0" applyAlignment="0" applyProtection="0"/>
    <xf numFmtId="0" fontId="110" fillId="24" borderId="0" applyNumberFormat="0" applyBorder="0" applyAlignment="0" applyProtection="0"/>
    <xf numFmtId="0" fontId="110" fillId="25" borderId="0" applyNumberFormat="0" applyBorder="0" applyAlignment="0" applyProtection="0"/>
    <xf numFmtId="0" fontId="111" fillId="26" borderId="0" applyNumberFormat="0" applyBorder="0" applyAlignment="0" applyProtection="0"/>
    <xf numFmtId="0" fontId="112" fillId="27" borderId="1" applyNumberFormat="0" applyAlignment="0" applyProtection="0"/>
    <xf numFmtId="0" fontId="11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14" fillId="0" borderId="0" applyNumberFormat="0" applyFill="0" applyBorder="0" applyAlignment="0" applyProtection="0"/>
    <xf numFmtId="0" fontId="115" fillId="0" borderId="0" applyNumberFormat="0" applyFill="0" applyBorder="0" applyAlignment="0" applyProtection="0"/>
    <xf numFmtId="0" fontId="116" fillId="29" borderId="0" applyNumberFormat="0" applyBorder="0" applyAlignment="0" applyProtection="0"/>
    <xf numFmtId="0" fontId="117" fillId="0" borderId="3" applyNumberFormat="0" applyFill="0" applyAlignment="0" applyProtection="0"/>
    <xf numFmtId="0" fontId="118" fillId="0" borderId="4" applyNumberFormat="0" applyFill="0" applyAlignment="0" applyProtection="0"/>
    <xf numFmtId="0" fontId="119" fillId="0" borderId="5" applyNumberFormat="0" applyFill="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21" fillId="30" borderId="1" applyNumberFormat="0" applyAlignment="0" applyProtection="0"/>
    <xf numFmtId="0" fontId="122" fillId="0" borderId="6" applyNumberFormat="0" applyFill="0" applyAlignment="0" applyProtection="0"/>
    <xf numFmtId="0" fontId="123" fillId="31" borderId="0" applyNumberFormat="0" applyBorder="0" applyAlignment="0" applyProtection="0"/>
    <xf numFmtId="0" fontId="109" fillId="0" borderId="0">
      <alignment/>
      <protection/>
    </xf>
    <xf numFmtId="0" fontId="109" fillId="0" borderId="0">
      <alignment/>
      <protection/>
    </xf>
    <xf numFmtId="0" fontId="109" fillId="0" borderId="0">
      <alignment/>
      <protection/>
    </xf>
    <xf numFmtId="0" fontId="0" fillId="0" borderId="0">
      <alignment/>
      <protection/>
    </xf>
    <xf numFmtId="0" fontId="3" fillId="0" borderId="0">
      <alignment/>
      <protection/>
    </xf>
    <xf numFmtId="0" fontId="3" fillId="0" borderId="0">
      <alignment/>
      <protection/>
    </xf>
    <xf numFmtId="0" fontId="109" fillId="0" borderId="0">
      <alignment/>
      <protection/>
    </xf>
    <xf numFmtId="0" fontId="109" fillId="0" borderId="0">
      <alignment/>
      <protection/>
    </xf>
    <xf numFmtId="0" fontId="124" fillId="0" borderId="0">
      <alignment/>
      <protection/>
    </xf>
    <xf numFmtId="0" fontId="3" fillId="0" borderId="0">
      <alignment/>
      <protection/>
    </xf>
    <xf numFmtId="0" fontId="124"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32" borderId="7" applyNumberFormat="0" applyFont="0" applyAlignment="0" applyProtection="0"/>
    <xf numFmtId="0" fontId="125" fillId="27" borderId="8" applyNumberFormat="0" applyAlignment="0" applyProtection="0"/>
    <xf numFmtId="9" fontId="0" fillId="0" borderId="0" applyFont="0" applyFill="0" applyBorder="0" applyAlignment="0" applyProtection="0"/>
    <xf numFmtId="0" fontId="126" fillId="0" borderId="0" applyNumberFormat="0" applyFill="0" applyBorder="0" applyAlignment="0" applyProtection="0"/>
    <xf numFmtId="0" fontId="127" fillId="0" borderId="9" applyNumberFormat="0" applyFill="0" applyAlignment="0" applyProtection="0"/>
    <xf numFmtId="0" fontId="128" fillId="0" borderId="0" applyNumberFormat="0" applyFill="0" applyBorder="0" applyAlignment="0" applyProtection="0"/>
  </cellStyleXfs>
  <cellXfs count="603">
    <xf numFmtId="0" fontId="0" fillId="0" borderId="0" xfId="0" applyAlignment="1">
      <alignment/>
    </xf>
    <xf numFmtId="0" fontId="3" fillId="0" borderId="0" xfId="0" applyFont="1" applyAlignment="1">
      <alignment horizontal="left" vertical="top" wrapText="1"/>
    </xf>
    <xf numFmtId="0" fontId="3" fillId="0" borderId="10" xfId="0" applyFont="1" applyBorder="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vertical="top" wrapText="1"/>
    </xf>
    <xf numFmtId="0" fontId="2" fillId="0" borderId="0" xfId="0" applyFont="1" applyAlignment="1">
      <alignment vertical="top" wrapText="1"/>
    </xf>
    <xf numFmtId="0" fontId="8" fillId="0" borderId="0" xfId="0" applyFont="1" applyAlignment="1">
      <alignment vertical="top"/>
    </xf>
    <xf numFmtId="0" fontId="129" fillId="0" borderId="0" xfId="0" applyFont="1" applyAlignment="1">
      <alignment vertical="top" wrapText="1"/>
    </xf>
    <xf numFmtId="0" fontId="129" fillId="0" borderId="10" xfId="0" applyFont="1" applyBorder="1" applyAlignment="1">
      <alignment vertical="top" wrapText="1"/>
    </xf>
    <xf numFmtId="0" fontId="130" fillId="0" borderId="0" xfId="0" applyFont="1" applyAlignment="1">
      <alignment horizontal="left" vertical="top" wrapText="1"/>
    </xf>
    <xf numFmtId="2" fontId="2" fillId="0" borderId="0" xfId="0" applyNumberFormat="1" applyFont="1" applyAlignment="1">
      <alignment vertical="top"/>
    </xf>
    <xf numFmtId="2" fontId="2" fillId="0" borderId="0" xfId="0" applyNumberFormat="1" applyFont="1" applyAlignment="1">
      <alignment horizontal="left" vertical="top"/>
    </xf>
    <xf numFmtId="2" fontId="2" fillId="0" borderId="10" xfId="0" applyNumberFormat="1" applyFont="1" applyBorder="1" applyAlignment="1">
      <alignment vertical="top"/>
    </xf>
    <xf numFmtId="2" fontId="2" fillId="33" borderId="10" xfId="0" applyNumberFormat="1" applyFont="1" applyFill="1" applyBorder="1" applyAlignment="1">
      <alignment vertical="top"/>
    </xf>
    <xf numFmtId="0" fontId="2" fillId="33" borderId="10" xfId="0" applyFont="1" applyFill="1" applyBorder="1" applyAlignment="1">
      <alignment vertical="top"/>
    </xf>
    <xf numFmtId="0" fontId="2" fillId="33" borderId="11" xfId="0" applyFont="1" applyFill="1" applyBorder="1" applyAlignment="1">
      <alignment vertical="top" wrapText="1"/>
    </xf>
    <xf numFmtId="0" fontId="130" fillId="33" borderId="11" xfId="0" applyFont="1" applyFill="1" applyBorder="1" applyAlignment="1">
      <alignment vertical="top" wrapText="1"/>
    </xf>
    <xf numFmtId="0" fontId="130" fillId="33" borderId="10" xfId="0" applyFont="1" applyFill="1" applyBorder="1" applyAlignment="1">
      <alignment vertical="top" wrapText="1"/>
    </xf>
    <xf numFmtId="0" fontId="3" fillId="33" borderId="0" xfId="0" applyFont="1" applyFill="1" applyAlignment="1">
      <alignment horizontal="left" vertical="top"/>
    </xf>
    <xf numFmtId="0" fontId="2" fillId="33" borderId="10" xfId="0" applyFont="1" applyFill="1" applyBorder="1" applyAlignment="1">
      <alignment vertical="top" wrapText="1"/>
    </xf>
    <xf numFmtId="0" fontId="3" fillId="33" borderId="10" xfId="0" applyFont="1" applyFill="1" applyBorder="1" applyAlignment="1">
      <alignment vertical="top" wrapText="1"/>
    </xf>
    <xf numFmtId="0" fontId="129" fillId="33" borderId="10" xfId="0" applyFont="1" applyFill="1" applyBorder="1" applyAlignment="1">
      <alignment vertical="top" wrapText="1"/>
    </xf>
    <xf numFmtId="0" fontId="3" fillId="33" borderId="11" xfId="0" applyFont="1" applyFill="1" applyBorder="1" applyAlignment="1">
      <alignment vertical="top" wrapText="1"/>
    </xf>
    <xf numFmtId="1" fontId="2" fillId="33" borderId="10" xfId="0" applyNumberFormat="1" applyFont="1" applyFill="1" applyBorder="1" applyAlignment="1">
      <alignment horizontal="left" vertical="top"/>
    </xf>
    <xf numFmtId="2" fontId="9" fillId="0" borderId="0" xfId="64" applyNumberFormat="1" applyFont="1" applyAlignment="1">
      <alignment vertical="top"/>
      <protection/>
    </xf>
    <xf numFmtId="0" fontId="2" fillId="0" borderId="0" xfId="64" applyFont="1" applyAlignment="1">
      <alignment vertical="top"/>
      <protection/>
    </xf>
    <xf numFmtId="0" fontId="2" fillId="0" borderId="0" xfId="64" applyFont="1" applyAlignment="1">
      <alignment horizontal="left" vertical="top"/>
      <protection/>
    </xf>
    <xf numFmtId="2" fontId="131" fillId="33" borderId="0" xfId="0" applyNumberFormat="1" applyFont="1" applyFill="1" applyAlignment="1">
      <alignment horizontal="left" vertical="top"/>
    </xf>
    <xf numFmtId="2" fontId="7" fillId="33" borderId="0" xfId="0" applyNumberFormat="1" applyFont="1" applyFill="1" applyAlignment="1">
      <alignment vertical="top"/>
    </xf>
    <xf numFmtId="0" fontId="3" fillId="33" borderId="0" xfId="0" applyFont="1" applyFill="1" applyAlignment="1">
      <alignment vertical="top" wrapText="1"/>
    </xf>
    <xf numFmtId="0" fontId="2" fillId="33" borderId="0" xfId="0" applyFont="1" applyFill="1" applyAlignment="1">
      <alignment vertical="top" wrapText="1"/>
    </xf>
    <xf numFmtId="2" fontId="7" fillId="33" borderId="10" xfId="0" applyNumberFormat="1" applyFont="1" applyFill="1" applyBorder="1" applyAlignment="1">
      <alignment vertical="top"/>
    </xf>
    <xf numFmtId="2" fontId="6" fillId="33" borderId="10" xfId="0" applyNumberFormat="1" applyFont="1" applyFill="1" applyBorder="1" applyAlignment="1">
      <alignment vertical="top" wrapText="1"/>
    </xf>
    <xf numFmtId="2" fontId="7" fillId="33" borderId="0" xfId="0" applyNumberFormat="1" applyFont="1" applyFill="1" applyAlignment="1">
      <alignment horizontal="left" vertical="top"/>
    </xf>
    <xf numFmtId="0" fontId="3" fillId="33" borderId="0" xfId="0" applyFont="1" applyFill="1" applyAlignment="1">
      <alignment horizontal="left" vertical="top" wrapText="1"/>
    </xf>
    <xf numFmtId="49" fontId="9" fillId="0" borderId="0" xfId="60" applyNumberFormat="1" applyFont="1" applyAlignment="1">
      <alignment vertical="top"/>
      <protection/>
    </xf>
    <xf numFmtId="49" fontId="63" fillId="0" borderId="0" xfId="60" applyNumberFormat="1" applyFont="1" applyAlignment="1">
      <alignment vertical="top"/>
      <protection/>
    </xf>
    <xf numFmtId="0" fontId="132" fillId="0" borderId="0" xfId="60" applyFont="1" applyAlignment="1">
      <alignment vertical="center" wrapText="1"/>
      <protection/>
    </xf>
    <xf numFmtId="0" fontId="133" fillId="0" borderId="0" xfId="60" applyFont="1" applyAlignment="1">
      <alignment vertical="center" wrapText="1"/>
      <protection/>
    </xf>
    <xf numFmtId="0" fontId="109" fillId="0" borderId="0" xfId="60">
      <alignment/>
      <protection/>
    </xf>
    <xf numFmtId="0" fontId="132" fillId="0" borderId="12" xfId="60" applyFont="1" applyBorder="1" applyAlignment="1">
      <alignment vertical="center" wrapText="1"/>
      <protection/>
    </xf>
    <xf numFmtId="0" fontId="133" fillId="0" borderId="12" xfId="60" applyFont="1" applyBorder="1" applyAlignment="1">
      <alignment vertical="center" wrapText="1"/>
      <protection/>
    </xf>
    <xf numFmtId="0" fontId="10" fillId="0" borderId="10" xfId="0" applyFont="1" applyBorder="1" applyAlignment="1">
      <alignment horizontal="left" vertical="top" wrapText="1"/>
    </xf>
    <xf numFmtId="0" fontId="11" fillId="33" borderId="13" xfId="0" applyFont="1" applyFill="1" applyBorder="1" applyAlignment="1">
      <alignment vertical="top" wrapText="1"/>
    </xf>
    <xf numFmtId="0" fontId="11" fillId="33" borderId="10" xfId="0" applyFont="1" applyFill="1" applyBorder="1" applyAlignment="1">
      <alignment horizontal="left" vertical="top"/>
    </xf>
    <xf numFmtId="2" fontId="6" fillId="33" borderId="0" xfId="0" applyNumberFormat="1" applyFont="1" applyFill="1" applyAlignment="1">
      <alignment vertical="top"/>
    </xf>
    <xf numFmtId="2" fontId="3" fillId="0" borderId="0" xfId="0" applyNumberFormat="1" applyFont="1" applyAlignment="1">
      <alignment vertical="top"/>
    </xf>
    <xf numFmtId="0" fontId="10" fillId="0" borderId="10" xfId="59" applyFont="1" applyBorder="1" applyAlignment="1">
      <alignment vertical="top" wrapText="1"/>
      <protection/>
    </xf>
    <xf numFmtId="15" fontId="3" fillId="0" borderId="10" xfId="64" applyNumberFormat="1" applyBorder="1" applyAlignment="1">
      <alignment horizontal="left"/>
      <protection/>
    </xf>
    <xf numFmtId="0" fontId="3" fillId="0" borderId="0" xfId="64">
      <alignment/>
      <protection/>
    </xf>
    <xf numFmtId="0" fontId="3" fillId="0" borderId="10" xfId="64" applyBorder="1">
      <alignment/>
      <protection/>
    </xf>
    <xf numFmtId="0" fontId="3" fillId="0" borderId="10" xfId="64" applyBorder="1" applyAlignment="1">
      <alignment wrapText="1"/>
      <protection/>
    </xf>
    <xf numFmtId="0" fontId="14" fillId="0" borderId="0" xfId="64" applyFont="1">
      <alignment/>
      <protection/>
    </xf>
    <xf numFmtId="0" fontId="2" fillId="0" borderId="0" xfId="64" applyFont="1">
      <alignment/>
      <protection/>
    </xf>
    <xf numFmtId="0" fontId="15" fillId="0" borderId="0" xfId="64" applyFont="1">
      <alignment/>
      <protection/>
    </xf>
    <xf numFmtId="0" fontId="16" fillId="0" borderId="0" xfId="64" applyFont="1">
      <alignment/>
      <protection/>
    </xf>
    <xf numFmtId="0" fontId="3" fillId="34" borderId="10" xfId="64" applyFill="1" applyBorder="1">
      <alignment/>
      <protection/>
    </xf>
    <xf numFmtId="0" fontId="2" fillId="35" borderId="10" xfId="64" applyFont="1" applyFill="1" applyBorder="1">
      <alignment/>
      <protection/>
    </xf>
    <xf numFmtId="0" fontId="3" fillId="36" borderId="10" xfId="64" applyFill="1" applyBorder="1">
      <alignment/>
      <protection/>
    </xf>
    <xf numFmtId="0" fontId="127" fillId="33" borderId="13" xfId="0" applyFont="1" applyFill="1" applyBorder="1" applyAlignment="1">
      <alignment vertical="top"/>
    </xf>
    <xf numFmtId="0" fontId="134" fillId="0" borderId="10" xfId="0" applyFont="1" applyBorder="1" applyAlignment="1">
      <alignment horizontal="center" vertical="center"/>
    </xf>
    <xf numFmtId="0" fontId="10" fillId="0" borderId="10" xfId="0" applyFont="1" applyBorder="1" applyAlignment="1">
      <alignment/>
    </xf>
    <xf numFmtId="0" fontId="13" fillId="0" borderId="0" xfId="64" applyFont="1">
      <alignment/>
      <protection/>
    </xf>
    <xf numFmtId="0" fontId="3" fillId="35" borderId="10" xfId="64" applyFill="1" applyBorder="1">
      <alignment/>
      <protection/>
    </xf>
    <xf numFmtId="0" fontId="17" fillId="0" borderId="0" xfId="64" applyFont="1">
      <alignment/>
      <protection/>
    </xf>
    <xf numFmtId="0" fontId="135" fillId="35" borderId="0" xfId="64" applyFont="1" applyFill="1">
      <alignment/>
      <protection/>
    </xf>
    <xf numFmtId="0" fontId="2" fillId="35" borderId="0" xfId="64" applyFont="1" applyFill="1">
      <alignment/>
      <protection/>
    </xf>
    <xf numFmtId="0" fontId="3" fillId="0" borderId="0" xfId="64" applyAlignment="1">
      <alignment vertical="top" wrapText="1"/>
      <protection/>
    </xf>
    <xf numFmtId="0" fontId="8" fillId="0" borderId="0" xfId="64" applyFont="1">
      <alignment/>
      <protection/>
    </xf>
    <xf numFmtId="0" fontId="136" fillId="0" borderId="0" xfId="64" applyFont="1">
      <alignment/>
      <protection/>
    </xf>
    <xf numFmtId="0" fontId="10" fillId="0" borderId="10" xfId="0" applyFont="1" applyBorder="1" applyAlignment="1">
      <alignment vertical="top" wrapText="1"/>
    </xf>
    <xf numFmtId="0" fontId="2" fillId="33" borderId="0" xfId="0" applyFont="1" applyFill="1" applyAlignment="1">
      <alignment horizontal="left" vertical="top"/>
    </xf>
    <xf numFmtId="0" fontId="11" fillId="33" borderId="10" xfId="0" applyFont="1" applyFill="1" applyBorder="1" applyAlignment="1">
      <alignment vertical="top" wrapText="1"/>
    </xf>
    <xf numFmtId="0" fontId="6" fillId="33" borderId="0" xfId="0" applyFont="1" applyFill="1" applyAlignment="1">
      <alignment horizontal="left" vertical="top" wrapText="1"/>
    </xf>
    <xf numFmtId="0" fontId="19" fillId="0" borderId="0" xfId="59" applyFont="1" applyAlignment="1">
      <alignment vertical="top" wrapText="1"/>
      <protection/>
    </xf>
    <xf numFmtId="0" fontId="134" fillId="0" borderId="10" xfId="59" applyFont="1" applyBorder="1" applyAlignment="1">
      <alignment horizontal="left" vertical="top"/>
      <protection/>
    </xf>
    <xf numFmtId="0" fontId="134" fillId="0" borderId="10" xfId="59" applyFont="1" applyBorder="1" applyAlignment="1">
      <alignment vertical="top" wrapText="1"/>
      <protection/>
    </xf>
    <xf numFmtId="0" fontId="134" fillId="0" borderId="10" xfId="59" applyFont="1" applyBorder="1" applyAlignment="1">
      <alignment vertical="top"/>
      <protection/>
    </xf>
    <xf numFmtId="0" fontId="134" fillId="0" borderId="10" xfId="59" applyFont="1" applyBorder="1" applyAlignment="1">
      <alignment horizontal="left" vertical="top" wrapText="1"/>
      <protection/>
    </xf>
    <xf numFmtId="0" fontId="10" fillId="0" borderId="10" xfId="59" applyFont="1" applyBorder="1" applyAlignment="1">
      <alignment vertical="top"/>
      <protection/>
    </xf>
    <xf numFmtId="0" fontId="137" fillId="0" borderId="10" xfId="59" applyFont="1" applyBorder="1" applyAlignment="1">
      <alignment vertical="top" wrapText="1"/>
      <protection/>
    </xf>
    <xf numFmtId="0" fontId="10" fillId="0" borderId="10" xfId="59" applyFont="1" applyBorder="1" applyAlignment="1">
      <alignment horizontal="left" vertical="top"/>
      <protection/>
    </xf>
    <xf numFmtId="0" fontId="10" fillId="0" borderId="10" xfId="59" applyFont="1" applyBorder="1" applyAlignment="1">
      <alignment horizontal="left" vertical="top" wrapText="1"/>
      <protection/>
    </xf>
    <xf numFmtId="0" fontId="19" fillId="0" borderId="10" xfId="59" applyFont="1" applyBorder="1" applyAlignment="1">
      <alignment vertical="top" wrapText="1"/>
      <protection/>
    </xf>
    <xf numFmtId="0" fontId="134" fillId="0" borderId="10" xfId="59" applyFont="1" applyBorder="1" applyAlignment="1">
      <alignment horizontal="right" vertical="top" wrapText="1"/>
      <protection/>
    </xf>
    <xf numFmtId="0" fontId="134" fillId="33" borderId="10" xfId="0" applyFont="1" applyFill="1" applyBorder="1" applyAlignment="1">
      <alignment horizontal="left" vertical="top"/>
    </xf>
    <xf numFmtId="0" fontId="137" fillId="33" borderId="10" xfId="0" applyFont="1" applyFill="1" applyBorder="1" applyAlignment="1">
      <alignment horizontal="left" vertical="top"/>
    </xf>
    <xf numFmtId="0" fontId="138" fillId="33" borderId="10" xfId="0" applyFont="1" applyFill="1" applyBorder="1" applyAlignment="1">
      <alignment horizontal="left" vertical="top"/>
    </xf>
    <xf numFmtId="0" fontId="138" fillId="33" borderId="10" xfId="59" applyFont="1" applyFill="1" applyBorder="1" applyAlignment="1">
      <alignment horizontal="left" vertical="top"/>
      <protection/>
    </xf>
    <xf numFmtId="0" fontId="138" fillId="33" borderId="10" xfId="59" applyFont="1" applyFill="1" applyBorder="1" applyAlignment="1">
      <alignment vertical="top" wrapText="1"/>
      <protection/>
    </xf>
    <xf numFmtId="0" fontId="11" fillId="33" borderId="10" xfId="59" applyFont="1" applyFill="1" applyBorder="1" applyAlignment="1">
      <alignment vertical="top" wrapText="1"/>
      <protection/>
    </xf>
    <xf numFmtId="0" fontId="138" fillId="33" borderId="10" xfId="59" applyFont="1" applyFill="1" applyBorder="1" applyAlignment="1">
      <alignment vertical="top"/>
      <protection/>
    </xf>
    <xf numFmtId="0" fontId="134" fillId="33" borderId="10" xfId="59" applyFont="1" applyFill="1" applyBorder="1" applyAlignment="1">
      <alignment vertical="top" wrapText="1"/>
      <protection/>
    </xf>
    <xf numFmtId="0" fontId="10" fillId="33" borderId="10" xfId="59" applyFont="1" applyFill="1" applyBorder="1" applyAlignment="1">
      <alignment vertical="top" wrapText="1"/>
      <protection/>
    </xf>
    <xf numFmtId="0" fontId="138" fillId="33" borderId="10" xfId="59" applyFont="1" applyFill="1" applyBorder="1" applyAlignment="1">
      <alignment horizontal="left" vertical="top" wrapText="1"/>
      <protection/>
    </xf>
    <xf numFmtId="0" fontId="134" fillId="33" borderId="10" xfId="59" applyFont="1" applyFill="1" applyBorder="1" applyAlignment="1">
      <alignment horizontal="left" vertical="top"/>
      <protection/>
    </xf>
    <xf numFmtId="0" fontId="11" fillId="33" borderId="10" xfId="59" applyFont="1" applyFill="1" applyBorder="1" applyAlignment="1">
      <alignment horizontal="left" vertical="top"/>
      <protection/>
    </xf>
    <xf numFmtId="0" fontId="11" fillId="33" borderId="10" xfId="59" applyFont="1" applyFill="1" applyBorder="1" applyAlignment="1">
      <alignment horizontal="left" vertical="top" wrapText="1"/>
      <protection/>
    </xf>
    <xf numFmtId="0" fontId="138" fillId="33" borderId="10" xfId="59" applyFont="1" applyFill="1" applyBorder="1" applyAlignment="1">
      <alignment horizontal="right" vertical="top" wrapText="1"/>
      <protection/>
    </xf>
    <xf numFmtId="0" fontId="139" fillId="33" borderId="10" xfId="59" applyFont="1" applyFill="1" applyBorder="1" applyAlignment="1">
      <alignment vertical="top" wrapText="1"/>
      <protection/>
    </xf>
    <xf numFmtId="0" fontId="26" fillId="33" borderId="10" xfId="59" applyFont="1" applyFill="1" applyBorder="1" applyAlignment="1">
      <alignment vertical="top" wrapText="1"/>
      <protection/>
    </xf>
    <xf numFmtId="0" fontId="139" fillId="33" borderId="10" xfId="59" applyFont="1" applyFill="1" applyBorder="1" applyAlignment="1">
      <alignment horizontal="left" vertical="top" wrapText="1"/>
      <protection/>
    </xf>
    <xf numFmtId="0" fontId="10" fillId="33" borderId="0" xfId="0" applyFont="1" applyFill="1" applyAlignment="1">
      <alignment vertical="top"/>
    </xf>
    <xf numFmtId="0" fontId="11" fillId="0" borderId="0" xfId="64" applyFont="1" applyAlignment="1">
      <alignment vertical="top"/>
      <protection/>
    </xf>
    <xf numFmtId="0" fontId="11" fillId="33" borderId="10" xfId="60" applyFont="1" applyFill="1" applyBorder="1" applyAlignment="1">
      <alignment vertical="top" wrapText="1"/>
      <protection/>
    </xf>
    <xf numFmtId="0" fontId="10" fillId="0" borderId="0" xfId="73" applyFont="1" applyAlignment="1">
      <alignment vertical="top"/>
      <protection/>
    </xf>
    <xf numFmtId="0" fontId="10" fillId="0" borderId="0" xfId="0" applyFont="1" applyAlignment="1">
      <alignment vertical="top"/>
    </xf>
    <xf numFmtId="0" fontId="10" fillId="0" borderId="10" xfId="60" applyFont="1" applyBorder="1" applyAlignment="1">
      <alignment vertical="top" wrapText="1"/>
      <protection/>
    </xf>
    <xf numFmtId="17" fontId="10" fillId="0" borderId="10" xfId="60" applyNumberFormat="1" applyFont="1" applyBorder="1" applyAlignment="1">
      <alignment horizontal="left" vertical="top" wrapText="1"/>
      <protection/>
    </xf>
    <xf numFmtId="0" fontId="11" fillId="33" borderId="10" xfId="73" applyFont="1" applyFill="1" applyBorder="1" applyAlignment="1">
      <alignment horizontal="left" vertical="top" wrapText="1"/>
      <protection/>
    </xf>
    <xf numFmtId="0" fontId="11" fillId="33" borderId="10" xfId="73" applyFont="1" applyFill="1" applyBorder="1" applyAlignment="1">
      <alignment vertical="top" wrapText="1"/>
      <protection/>
    </xf>
    <xf numFmtId="0" fontId="11" fillId="33" borderId="11" xfId="0" applyFont="1" applyFill="1" applyBorder="1" applyAlignment="1">
      <alignment vertical="top" wrapText="1"/>
    </xf>
    <xf numFmtId="0" fontId="140" fillId="33" borderId="11" xfId="0" applyFont="1" applyFill="1" applyBorder="1" applyAlignment="1">
      <alignment vertical="top" wrapText="1"/>
    </xf>
    <xf numFmtId="0" fontId="140" fillId="33" borderId="10" xfId="0" applyFont="1" applyFill="1" applyBorder="1" applyAlignment="1">
      <alignment vertical="top" wrapText="1"/>
    </xf>
    <xf numFmtId="0" fontId="11" fillId="33" borderId="10" xfId="73" applyFont="1" applyFill="1" applyBorder="1" applyAlignment="1">
      <alignment vertical="top"/>
      <protection/>
    </xf>
    <xf numFmtId="0" fontId="10" fillId="33" borderId="10" xfId="73" applyFont="1" applyFill="1" applyBorder="1" applyAlignment="1">
      <alignment horizontal="left" vertical="top"/>
      <protection/>
    </xf>
    <xf numFmtId="0" fontId="10" fillId="0" borderId="10" xfId="73" applyFont="1" applyBorder="1" applyAlignment="1">
      <alignment vertical="top" wrapText="1"/>
      <protection/>
    </xf>
    <xf numFmtId="0" fontId="10" fillId="0" borderId="10" xfId="73" applyFont="1" applyBorder="1" applyAlignment="1">
      <alignment vertical="top"/>
      <protection/>
    </xf>
    <xf numFmtId="0" fontId="10" fillId="33" borderId="10" xfId="0" applyFont="1" applyFill="1" applyBorder="1" applyAlignment="1">
      <alignment vertical="top"/>
    </xf>
    <xf numFmtId="0" fontId="10" fillId="33" borderId="10" xfId="73" applyFont="1" applyFill="1" applyBorder="1" applyAlignment="1">
      <alignment vertical="top" wrapText="1"/>
      <protection/>
    </xf>
    <xf numFmtId="0" fontId="10" fillId="33" borderId="10" xfId="73" applyFont="1" applyFill="1" applyBorder="1" applyAlignment="1">
      <alignment vertical="top"/>
      <protection/>
    </xf>
    <xf numFmtId="0" fontId="11" fillId="33" borderId="10" xfId="0" applyFont="1" applyFill="1" applyBorder="1" applyAlignment="1">
      <alignment vertical="top"/>
    </xf>
    <xf numFmtId="0" fontId="11" fillId="33" borderId="10" xfId="73" applyFont="1" applyFill="1" applyBorder="1" applyAlignment="1">
      <alignment horizontal="left" vertical="top"/>
      <protection/>
    </xf>
    <xf numFmtId="0" fontId="11" fillId="33" borderId="0" xfId="0" applyFont="1" applyFill="1" applyAlignment="1">
      <alignment vertical="top"/>
    </xf>
    <xf numFmtId="0" fontId="10" fillId="0" borderId="10" xfId="0" applyFont="1" applyBorder="1" applyAlignment="1">
      <alignment vertical="top"/>
    </xf>
    <xf numFmtId="0" fontId="69" fillId="33" borderId="0" xfId="0" applyFont="1" applyFill="1" applyAlignment="1">
      <alignment vertical="top"/>
    </xf>
    <xf numFmtId="0" fontId="10" fillId="0" borderId="10" xfId="73" applyFont="1" applyBorder="1" applyAlignment="1">
      <alignment horizontal="left" vertical="top"/>
      <protection/>
    </xf>
    <xf numFmtId="0" fontId="10" fillId="0" borderId="10" xfId="0" applyFont="1" applyBorder="1" applyAlignment="1">
      <alignment vertical="top" wrapText="1"/>
    </xf>
    <xf numFmtId="0" fontId="70" fillId="0" borderId="0" xfId="0" applyFont="1" applyAlignment="1">
      <alignment horizontal="center" vertical="center" wrapText="1"/>
    </xf>
    <xf numFmtId="0" fontId="71" fillId="0" borderId="0" xfId="0" applyFont="1" applyAlignment="1">
      <alignment/>
    </xf>
    <xf numFmtId="0" fontId="72" fillId="0" borderId="0" xfId="0" applyFont="1" applyAlignment="1">
      <alignment/>
    </xf>
    <xf numFmtId="0" fontId="72" fillId="37" borderId="0" xfId="0" applyFont="1" applyFill="1" applyAlignment="1">
      <alignment/>
    </xf>
    <xf numFmtId="0" fontId="72" fillId="0" borderId="0" xfId="0" applyFont="1" applyAlignment="1" applyProtection="1">
      <alignment/>
      <protection locked="0"/>
    </xf>
    <xf numFmtId="0" fontId="72" fillId="38" borderId="0" xfId="0" applyFont="1" applyFill="1" applyAlignment="1">
      <alignment/>
    </xf>
    <xf numFmtId="0" fontId="73" fillId="0" borderId="0" xfId="0" applyFont="1" applyAlignment="1">
      <alignment/>
    </xf>
    <xf numFmtId="0" fontId="73" fillId="0" borderId="0" xfId="0" applyFont="1" applyAlignment="1">
      <alignment wrapText="1"/>
    </xf>
    <xf numFmtId="0" fontId="74" fillId="0" borderId="0" xfId="0" applyFont="1" applyAlignment="1">
      <alignment/>
    </xf>
    <xf numFmtId="0" fontId="74" fillId="0" borderId="0" xfId="0" applyFont="1" applyAlignment="1" applyProtection="1">
      <alignment vertical="top"/>
      <protection locked="0"/>
    </xf>
    <xf numFmtId="0" fontId="72" fillId="0" borderId="0" xfId="0" applyFont="1" applyAlignment="1" applyProtection="1">
      <alignment vertical="top"/>
      <protection locked="0"/>
    </xf>
    <xf numFmtId="0" fontId="72" fillId="0" borderId="0" xfId="0" applyFont="1" applyAlignment="1">
      <alignment vertical="top"/>
    </xf>
    <xf numFmtId="0" fontId="72" fillId="38" borderId="0" xfId="0" applyFont="1" applyFill="1" applyAlignment="1">
      <alignment vertical="top"/>
    </xf>
    <xf numFmtId="0" fontId="73" fillId="0" borderId="0" xfId="0" applyFont="1" applyAlignment="1">
      <alignment vertical="top"/>
    </xf>
    <xf numFmtId="0" fontId="73" fillId="0" borderId="0" xfId="0" applyFont="1" applyAlignment="1">
      <alignment vertical="top" wrapText="1"/>
    </xf>
    <xf numFmtId="0" fontId="141" fillId="39" borderId="0" xfId="0" applyFont="1" applyFill="1" applyAlignment="1">
      <alignment vertical="top"/>
    </xf>
    <xf numFmtId="0" fontId="72" fillId="39" borderId="0" xfId="0" applyFont="1" applyFill="1" applyAlignment="1">
      <alignment vertical="top"/>
    </xf>
    <xf numFmtId="0" fontId="76" fillId="0" borderId="10" xfId="70" applyFont="1" applyBorder="1" applyAlignment="1">
      <alignment wrapText="1"/>
      <protection/>
    </xf>
    <xf numFmtId="0" fontId="76" fillId="0" borderId="10" xfId="70" applyFont="1" applyBorder="1" applyAlignment="1">
      <alignment horizontal="center" wrapText="1"/>
      <protection/>
    </xf>
    <xf numFmtId="15" fontId="76" fillId="0" borderId="10" xfId="70" applyNumberFormat="1" applyFont="1" applyBorder="1" applyAlignment="1">
      <alignment horizontal="center" wrapText="1"/>
      <protection/>
    </xf>
    <xf numFmtId="15" fontId="76" fillId="0" borderId="0" xfId="70" applyNumberFormat="1" applyFont="1" applyAlignment="1">
      <alignment horizontal="center" wrapText="1"/>
      <protection/>
    </xf>
    <xf numFmtId="0" fontId="142" fillId="39" borderId="10" xfId="70" applyFont="1" applyFill="1" applyBorder="1" applyAlignment="1" applyProtection="1">
      <alignment wrapText="1"/>
      <protection locked="0"/>
    </xf>
    <xf numFmtId="0" fontId="78" fillId="0" borderId="10" xfId="70" applyFont="1" applyBorder="1" applyAlignment="1" applyProtection="1">
      <alignment horizontal="center" wrapText="1"/>
      <protection locked="0"/>
    </xf>
    <xf numFmtId="15" fontId="78" fillId="0" borderId="10" xfId="70" applyNumberFormat="1" applyFont="1" applyBorder="1" applyAlignment="1" applyProtection="1">
      <alignment horizontal="center" wrapText="1"/>
      <protection locked="0"/>
    </xf>
    <xf numFmtId="0" fontId="76" fillId="0" borderId="10" xfId="70" applyFont="1" applyBorder="1" applyAlignment="1" applyProtection="1">
      <alignment wrapText="1"/>
      <protection locked="0"/>
    </xf>
    <xf numFmtId="15" fontId="71" fillId="0" borderId="0" xfId="70" applyNumberFormat="1" applyFont="1" applyAlignment="1">
      <alignment wrapText="1"/>
      <protection/>
    </xf>
    <xf numFmtId="0" fontId="71" fillId="0" borderId="0" xfId="0" applyFont="1" applyAlignment="1">
      <alignment vertical="top"/>
    </xf>
    <xf numFmtId="0" fontId="71" fillId="0" borderId="0" xfId="0" applyFont="1" applyAlignment="1">
      <alignment horizontal="center" vertical="top"/>
    </xf>
    <xf numFmtId="171" fontId="71" fillId="18" borderId="14" xfId="0" applyNumberFormat="1" applyFont="1" applyFill="1" applyBorder="1" applyAlignment="1" applyProtection="1">
      <alignment horizontal="left" vertical="top" wrapText="1"/>
      <protection locked="0"/>
    </xf>
    <xf numFmtId="0" fontId="71" fillId="0" borderId="14" xfId="0" applyFont="1" applyBorder="1" applyAlignment="1" applyProtection="1">
      <alignment vertical="top" wrapText="1"/>
      <protection locked="0"/>
    </xf>
    <xf numFmtId="0" fontId="71" fillId="0" borderId="0" xfId="0" applyFont="1" applyAlignment="1" applyProtection="1">
      <alignment vertical="top" wrapText="1"/>
      <protection locked="0"/>
    </xf>
    <xf numFmtId="0" fontId="11" fillId="18" borderId="10" xfId="0" applyFont="1" applyFill="1" applyBorder="1" applyAlignment="1">
      <alignment vertical="top"/>
    </xf>
    <xf numFmtId="0" fontId="10" fillId="18" borderId="10" xfId="0" applyFont="1" applyFill="1" applyBorder="1" applyAlignment="1">
      <alignment vertical="top"/>
    </xf>
    <xf numFmtId="0" fontId="11" fillId="36" borderId="0" xfId="0" applyFont="1" applyFill="1" applyAlignment="1">
      <alignment vertical="top" wrapText="1"/>
    </xf>
    <xf numFmtId="0" fontId="10" fillId="0" borderId="0" xfId="0" applyFont="1" applyAlignment="1">
      <alignment/>
    </xf>
    <xf numFmtId="0" fontId="10" fillId="36" borderId="0" xfId="0" applyFont="1" applyFill="1" applyAlignment="1">
      <alignment vertical="top" wrapText="1"/>
    </xf>
    <xf numFmtId="0" fontId="10" fillId="0" borderId="15" xfId="0" applyFont="1" applyBorder="1" applyAlignment="1">
      <alignment vertical="top" wrapText="1"/>
    </xf>
    <xf numFmtId="0" fontId="10" fillId="40" borderId="0" xfId="0" applyFont="1" applyFill="1" applyAlignment="1">
      <alignment vertical="top" wrapText="1"/>
    </xf>
    <xf numFmtId="0" fontId="10" fillId="40" borderId="0" xfId="0" applyFont="1" applyFill="1" applyAlignment="1">
      <alignment/>
    </xf>
    <xf numFmtId="171" fontId="11" fillId="18" borderId="11" xfId="0" applyNumberFormat="1" applyFont="1" applyFill="1" applyBorder="1" applyAlignment="1">
      <alignment vertical="top"/>
    </xf>
    <xf numFmtId="171" fontId="11" fillId="18" borderId="16" xfId="0" applyNumberFormat="1" applyFont="1" applyFill="1" applyBorder="1" applyAlignment="1">
      <alignment vertical="top"/>
    </xf>
    <xf numFmtId="171" fontId="11" fillId="18" borderId="17" xfId="0" applyNumberFormat="1" applyFont="1" applyFill="1" applyBorder="1" applyAlignment="1">
      <alignment vertical="top"/>
    </xf>
    <xf numFmtId="0" fontId="10" fillId="0" borderId="0" xfId="0" applyFont="1" applyAlignment="1">
      <alignment vertical="top" wrapText="1"/>
    </xf>
    <xf numFmtId="0" fontId="11" fillId="0" borderId="10" xfId="0" applyFont="1" applyBorder="1" applyAlignment="1">
      <alignment vertical="top" wrapText="1"/>
    </xf>
    <xf numFmtId="0" fontId="79" fillId="0" borderId="0" xfId="0" applyFont="1" applyAlignment="1">
      <alignment vertical="top" wrapText="1"/>
    </xf>
    <xf numFmtId="0" fontId="10" fillId="0" borderId="0" xfId="0" applyFont="1" applyAlignment="1">
      <alignment horizontal="left" vertical="top" wrapText="1"/>
    </xf>
    <xf numFmtId="0" fontId="72" fillId="0" borderId="10" xfId="0" applyFont="1" applyBorder="1" applyAlignment="1">
      <alignment vertical="top" wrapText="1"/>
    </xf>
    <xf numFmtId="0" fontId="72" fillId="0" borderId="0" xfId="0" applyFont="1" applyAlignment="1">
      <alignment vertical="top" wrapText="1"/>
    </xf>
    <xf numFmtId="0" fontId="72" fillId="0" borderId="10" xfId="0" applyFont="1" applyBorder="1" applyAlignment="1">
      <alignment horizontal="right" vertical="top" wrapText="1"/>
    </xf>
    <xf numFmtId="49" fontId="32" fillId="41" borderId="0" xfId="0" applyNumberFormat="1" applyFont="1" applyFill="1" applyAlignment="1">
      <alignment wrapText="1"/>
    </xf>
    <xf numFmtId="0" fontId="3" fillId="41" borderId="0" xfId="0" applyFont="1" applyFill="1" applyAlignment="1">
      <alignment/>
    </xf>
    <xf numFmtId="49" fontId="32" fillId="0" borderId="0" xfId="0" applyNumberFormat="1" applyFont="1" applyAlignment="1">
      <alignment wrapText="1"/>
    </xf>
    <xf numFmtId="0" fontId="3"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7" fillId="42" borderId="18" xfId="0" applyFont="1" applyFill="1" applyBorder="1" applyAlignment="1">
      <alignment horizontal="center" vertical="center" wrapText="1"/>
    </xf>
    <xf numFmtId="0" fontId="7" fillId="42" borderId="19" xfId="0" applyFont="1" applyFill="1" applyBorder="1" applyAlignment="1">
      <alignment horizontal="center" vertical="center" wrapText="1"/>
    </xf>
    <xf numFmtId="0" fontId="35" fillId="41" borderId="0" xfId="0" applyFont="1" applyFill="1" applyAlignment="1">
      <alignment horizontal="center" wrapText="1"/>
    </xf>
    <xf numFmtId="0" fontId="34" fillId="0" borderId="10" xfId="0" applyFont="1" applyBorder="1" applyAlignment="1">
      <alignment horizontal="left" vertical="center" wrapText="1"/>
    </xf>
    <xf numFmtId="0" fontId="7" fillId="0" borderId="20" xfId="0" applyFont="1" applyBorder="1" applyAlignment="1">
      <alignment wrapText="1"/>
    </xf>
    <xf numFmtId="0" fontId="7" fillId="0" borderId="21" xfId="0" applyFont="1" applyBorder="1" applyAlignment="1">
      <alignment wrapText="1"/>
    </xf>
    <xf numFmtId="0" fontId="6" fillId="41" borderId="0" xfId="0" applyFont="1" applyFill="1" applyAlignment="1">
      <alignment wrapText="1"/>
    </xf>
    <xf numFmtId="0" fontId="6" fillId="0" borderId="20" xfId="0" applyFont="1" applyBorder="1" applyAlignment="1">
      <alignment wrapText="1"/>
    </xf>
    <xf numFmtId="0" fontId="6" fillId="0" borderId="22" xfId="0" applyFont="1" applyBorder="1" applyAlignment="1">
      <alignment wrapText="1"/>
    </xf>
    <xf numFmtId="0" fontId="6" fillId="0" borderId="23" xfId="0" applyFont="1" applyBorder="1" applyAlignment="1">
      <alignment wrapText="1"/>
    </xf>
    <xf numFmtId="0" fontId="3" fillId="0" borderId="20" xfId="0" applyFont="1" applyBorder="1" applyAlignment="1">
      <alignment wrapText="1"/>
    </xf>
    <xf numFmtId="49" fontId="32" fillId="43" borderId="10" xfId="0" applyNumberFormat="1" applyFont="1" applyFill="1" applyBorder="1" applyAlignment="1">
      <alignment vertical="center" wrapText="1"/>
    </xf>
    <xf numFmtId="49" fontId="36" fillId="41" borderId="0" xfId="0" applyNumberFormat="1" applyFont="1" applyFill="1" applyAlignment="1">
      <alignment wrapText="1"/>
    </xf>
    <xf numFmtId="0" fontId="37" fillId="42" borderId="10" xfId="67" applyFont="1" applyFill="1" applyBorder="1" applyAlignment="1">
      <alignment horizontal="left" vertical="center" wrapText="1"/>
      <protection/>
    </xf>
    <xf numFmtId="0" fontId="37" fillId="42" borderId="10" xfId="67" applyFont="1" applyFill="1" applyBorder="1" applyAlignment="1">
      <alignment horizontal="center" vertical="center" wrapText="1"/>
      <protection/>
    </xf>
    <xf numFmtId="0" fontId="37" fillId="44" borderId="10" xfId="67" applyFont="1" applyFill="1" applyBorder="1" applyAlignment="1">
      <alignment horizontal="center" vertical="center" wrapText="1"/>
      <protection/>
    </xf>
    <xf numFmtId="0" fontId="3" fillId="0" borderId="23" xfId="0" applyFont="1" applyBorder="1" applyAlignment="1">
      <alignment wrapText="1"/>
    </xf>
    <xf numFmtId="0" fontId="37" fillId="42" borderId="10" xfId="69" applyFont="1" applyFill="1" applyBorder="1" applyAlignment="1">
      <alignment horizontal="left" vertical="center" wrapText="1"/>
      <protection/>
    </xf>
    <xf numFmtId="0" fontId="2" fillId="42" borderId="10" xfId="67" applyFont="1" applyFill="1" applyBorder="1" applyAlignment="1">
      <alignment horizontal="left" vertical="center" wrapText="1"/>
      <protection/>
    </xf>
    <xf numFmtId="0" fontId="3" fillId="44" borderId="10" xfId="67" applyFont="1" applyFill="1" applyBorder="1" applyAlignment="1">
      <alignment horizontal="left" vertical="center" wrapText="1"/>
      <protection/>
    </xf>
    <xf numFmtId="49" fontId="36" fillId="0" borderId="0" xfId="0" applyNumberFormat="1" applyFont="1" applyAlignment="1">
      <alignment wrapText="1"/>
    </xf>
    <xf numFmtId="0" fontId="22" fillId="0" borderId="10" xfId="69" applyFont="1" applyBorder="1" applyAlignment="1">
      <alignment horizontal="left" vertical="center" wrapText="1"/>
      <protection/>
    </xf>
    <xf numFmtId="0" fontId="22" fillId="0" borderId="10" xfId="67" applyFont="1" applyBorder="1" applyAlignment="1">
      <alignment horizontal="left" vertical="center" wrapText="1"/>
      <protection/>
    </xf>
    <xf numFmtId="0" fontId="124" fillId="0" borderId="10" xfId="0" applyFont="1" applyBorder="1" applyAlignment="1">
      <alignment vertical="center" wrapText="1"/>
    </xf>
    <xf numFmtId="0" fontId="3" fillId="0" borderId="10" xfId="67" applyFont="1" applyBorder="1" applyAlignment="1">
      <alignment horizontal="left" vertical="center" wrapText="1"/>
      <protection/>
    </xf>
    <xf numFmtId="0" fontId="3" fillId="0" borderId="10" xfId="0" applyFont="1" applyBorder="1" applyAlignment="1">
      <alignment horizontal="left" vertical="center" wrapText="1"/>
    </xf>
    <xf numFmtId="0" fontId="22" fillId="0" borderId="10" xfId="69" applyFont="1" applyBorder="1" applyAlignment="1">
      <alignment vertical="center" wrapText="1"/>
      <protection/>
    </xf>
    <xf numFmtId="0" fontId="22" fillId="0" borderId="10" xfId="67" applyFont="1" applyBorder="1" applyAlignment="1">
      <alignment vertical="center" wrapText="1"/>
      <protection/>
    </xf>
    <xf numFmtId="0" fontId="3" fillId="0" borderId="10" xfId="67" applyFont="1" applyBorder="1" applyAlignment="1">
      <alignment vertical="center" wrapText="1"/>
      <protection/>
    </xf>
    <xf numFmtId="0" fontId="6" fillId="0" borderId="21" xfId="0" applyFont="1" applyBorder="1" applyAlignment="1">
      <alignment wrapText="1"/>
    </xf>
    <xf numFmtId="0" fontId="3" fillId="0" borderId="21" xfId="0" applyFont="1" applyBorder="1" applyAlignment="1">
      <alignment wrapText="1"/>
    </xf>
    <xf numFmtId="0" fontId="3" fillId="0" borderId="22" xfId="0" applyFont="1" applyBorder="1" applyAlignment="1">
      <alignment wrapText="1"/>
    </xf>
    <xf numFmtId="0" fontId="4" fillId="0" borderId="10" xfId="0" applyFont="1" applyBorder="1" applyAlignment="1">
      <alignment vertical="center" wrapText="1"/>
    </xf>
    <xf numFmtId="0" fontId="4" fillId="27" borderId="10" xfId="0" applyFont="1" applyFill="1" applyBorder="1" applyAlignment="1">
      <alignment vertical="center" wrapText="1"/>
    </xf>
    <xf numFmtId="0" fontId="124" fillId="27" borderId="10" xfId="0" applyFont="1" applyFill="1" applyBorder="1" applyAlignment="1">
      <alignment vertical="center" wrapText="1"/>
    </xf>
    <xf numFmtId="0" fontId="124" fillId="0" borderId="10" xfId="67" applyBorder="1" applyAlignment="1">
      <alignment vertical="center"/>
      <protection/>
    </xf>
    <xf numFmtId="0" fontId="6" fillId="41" borderId="0" xfId="0" applyFont="1" applyFill="1" applyAlignment="1">
      <alignment vertical="top" wrapText="1"/>
    </xf>
    <xf numFmtId="0" fontId="3" fillId="0" borderId="10" xfId="67" applyFont="1" applyBorder="1" applyAlignment="1">
      <alignment horizontal="left" vertical="center"/>
      <protection/>
    </xf>
    <xf numFmtId="0" fontId="143" fillId="0" borderId="10" xfId="69" applyFont="1" applyBorder="1" applyAlignment="1">
      <alignment horizontal="left" vertical="center" wrapText="1"/>
      <protection/>
    </xf>
    <xf numFmtId="0" fontId="143" fillId="0" borderId="10" xfId="67" applyFont="1" applyBorder="1" applyAlignment="1">
      <alignment horizontal="left" vertical="center" wrapText="1"/>
      <protection/>
    </xf>
    <xf numFmtId="0" fontId="144" fillId="0" borderId="10" xfId="69" applyFont="1" applyBorder="1" applyAlignment="1">
      <alignment horizontal="left" vertical="center" wrapText="1"/>
      <protection/>
    </xf>
    <xf numFmtId="0" fontId="124" fillId="0" borderId="10" xfId="67" applyBorder="1" applyAlignment="1">
      <alignment horizontal="left" vertical="center"/>
      <protection/>
    </xf>
    <xf numFmtId="0" fontId="37" fillId="42" borderId="10" xfId="67" applyFont="1" applyFill="1" applyBorder="1" applyAlignment="1">
      <alignment horizontal="left" vertical="center"/>
      <protection/>
    </xf>
    <xf numFmtId="0" fontId="7" fillId="0" borderId="24" xfId="0" applyFont="1" applyBorder="1" applyAlignment="1">
      <alignment wrapText="1"/>
    </xf>
    <xf numFmtId="0" fontId="32" fillId="43" borderId="25" xfId="0" applyFont="1" applyFill="1" applyBorder="1" applyAlignment="1">
      <alignment/>
    </xf>
    <xf numFmtId="0" fontId="32" fillId="43" borderId="26" xfId="0" applyFont="1" applyFill="1" applyBorder="1" applyAlignment="1">
      <alignment/>
    </xf>
    <xf numFmtId="0" fontId="32" fillId="43" borderId="27" xfId="0" applyFont="1" applyFill="1" applyBorder="1" applyAlignment="1">
      <alignment/>
    </xf>
    <xf numFmtId="0" fontId="32" fillId="43" borderId="28" xfId="0" applyFont="1" applyFill="1" applyBorder="1" applyAlignment="1">
      <alignment/>
    </xf>
    <xf numFmtId="0" fontId="32" fillId="43" borderId="29" xfId="0" applyFont="1" applyFill="1" applyBorder="1" applyAlignment="1">
      <alignment/>
    </xf>
    <xf numFmtId="0" fontId="32" fillId="43" borderId="22" xfId="0" applyFont="1" applyFill="1" applyBorder="1" applyAlignment="1">
      <alignment/>
    </xf>
    <xf numFmtId="0" fontId="7" fillId="0" borderId="27" xfId="0" applyFont="1" applyBorder="1" applyAlignment="1">
      <alignment wrapText="1"/>
    </xf>
    <xf numFmtId="0" fontId="22" fillId="42" borderId="10" xfId="69" applyFont="1" applyFill="1" applyBorder="1" applyAlignment="1">
      <alignment horizontal="left" vertical="center" wrapText="1"/>
      <protection/>
    </xf>
    <xf numFmtId="49" fontId="32" fillId="0" borderId="10" xfId="0" applyNumberFormat="1" applyFont="1" applyBorder="1" applyAlignment="1">
      <alignment vertical="center" wrapText="1"/>
    </xf>
    <xf numFmtId="0" fontId="3" fillId="42" borderId="10" xfId="67" applyFont="1" applyFill="1" applyBorder="1" applyAlignment="1">
      <alignment horizontal="left" vertical="center" wrapText="1"/>
      <protection/>
    </xf>
    <xf numFmtId="0" fontId="6" fillId="41" borderId="30" xfId="0" applyFont="1" applyFill="1" applyBorder="1" applyAlignment="1">
      <alignment wrapText="1"/>
    </xf>
    <xf numFmtId="0" fontId="6" fillId="0" borderId="31" xfId="0" applyFont="1" applyBorder="1" applyAlignment="1">
      <alignment/>
    </xf>
    <xf numFmtId="0" fontId="3" fillId="0" borderId="0" xfId="0" applyFont="1" applyAlignment="1">
      <alignment/>
    </xf>
    <xf numFmtId="0" fontId="3" fillId="0" borderId="21" xfId="0" applyFont="1" applyBorder="1" applyAlignment="1">
      <alignment/>
    </xf>
    <xf numFmtId="0" fontId="3" fillId="41" borderId="30" xfId="0" applyFont="1" applyFill="1" applyBorder="1" applyAlignment="1">
      <alignment/>
    </xf>
    <xf numFmtId="0" fontId="6" fillId="0" borderId="28" xfId="0" applyFont="1" applyBorder="1" applyAlignment="1">
      <alignment/>
    </xf>
    <xf numFmtId="0" fontId="3" fillId="0" borderId="29" xfId="0" applyFont="1" applyBorder="1" applyAlignment="1">
      <alignment/>
    </xf>
    <xf numFmtId="0" fontId="3" fillId="0" borderId="22" xfId="0" applyFont="1" applyBorder="1" applyAlignment="1">
      <alignment/>
    </xf>
    <xf numFmtId="0" fontId="3" fillId="41" borderId="32" xfId="0" applyFont="1" applyFill="1" applyBorder="1" applyAlignment="1">
      <alignment/>
    </xf>
    <xf numFmtId="15" fontId="10" fillId="0" borderId="10" xfId="70" applyNumberFormat="1" applyFont="1" applyBorder="1" applyAlignment="1" applyProtection="1">
      <alignment wrapText="1"/>
      <protection locked="0"/>
    </xf>
    <xf numFmtId="0" fontId="82" fillId="0" borderId="0" xfId="0" applyFont="1" applyAlignment="1" applyProtection="1">
      <alignment/>
      <protection locked="0"/>
    </xf>
    <xf numFmtId="0" fontId="83" fillId="0" borderId="0" xfId="0" applyFont="1" applyAlignment="1" applyProtection="1">
      <alignment horizontal="left" vertical="top" wrapText="1"/>
      <protection locked="0"/>
    </xf>
    <xf numFmtId="0" fontId="10" fillId="0" borderId="0" xfId="0" applyFont="1" applyAlignment="1" applyProtection="1">
      <alignment vertical="top"/>
      <protection locked="0"/>
    </xf>
    <xf numFmtId="0" fontId="39" fillId="0" borderId="0" xfId="0" applyFont="1" applyAlignment="1">
      <alignment vertical="top" wrapText="1"/>
    </xf>
    <xf numFmtId="0" fontId="39" fillId="40" borderId="0" xfId="0" applyFont="1" applyFill="1" applyAlignment="1">
      <alignment vertical="top" wrapText="1"/>
    </xf>
    <xf numFmtId="0" fontId="39" fillId="0" borderId="0" xfId="0" applyFont="1" applyAlignment="1">
      <alignment vertical="top"/>
    </xf>
    <xf numFmtId="0" fontId="39" fillId="0" borderId="0" xfId="0" applyFont="1" applyAlignment="1">
      <alignment/>
    </xf>
    <xf numFmtId="0" fontId="39" fillId="40" borderId="0" xfId="0" applyFont="1" applyFill="1" applyAlignment="1">
      <alignment horizontal="left" vertical="top" wrapText="1"/>
    </xf>
    <xf numFmtId="0" fontId="39" fillId="40" borderId="0" xfId="0" applyFont="1" applyFill="1" applyAlignment="1">
      <alignment/>
    </xf>
    <xf numFmtId="171" fontId="84" fillId="0" borderId="0" xfId="0" applyNumberFormat="1" applyFont="1" applyAlignment="1">
      <alignment horizontal="left" vertical="center"/>
    </xf>
    <xf numFmtId="0" fontId="84" fillId="0" borderId="0" xfId="0" applyFont="1" applyAlignment="1">
      <alignment vertical="center"/>
    </xf>
    <xf numFmtId="0" fontId="84" fillId="0" borderId="0" xfId="0" applyFont="1" applyAlignment="1">
      <alignment vertical="center" wrapText="1"/>
    </xf>
    <xf numFmtId="0" fontId="84" fillId="0" borderId="0" xfId="0" applyFont="1" applyAlignment="1">
      <alignment horizontal="right" vertical="center" wrapText="1"/>
    </xf>
    <xf numFmtId="0" fontId="85" fillId="0" borderId="0" xfId="0" applyFont="1" applyAlignment="1">
      <alignment wrapText="1"/>
    </xf>
    <xf numFmtId="0" fontId="85" fillId="18" borderId="10" xfId="0" applyFont="1" applyFill="1" applyBorder="1" applyAlignment="1">
      <alignment vertical="top" wrapText="1"/>
    </xf>
    <xf numFmtId="0" fontId="85" fillId="18" borderId="10" xfId="0" applyFont="1" applyFill="1" applyBorder="1" applyAlignment="1">
      <alignment horizontal="left" vertical="top" wrapText="1"/>
    </xf>
    <xf numFmtId="0" fontId="85" fillId="45" borderId="10" xfId="0" applyFont="1" applyFill="1" applyBorder="1" applyAlignment="1">
      <alignment vertical="top" wrapText="1"/>
    </xf>
    <xf numFmtId="0" fontId="85" fillId="36" borderId="0" xfId="0" applyFont="1" applyFill="1" applyAlignment="1">
      <alignment vertical="top" wrapText="1"/>
    </xf>
    <xf numFmtId="0" fontId="86" fillId="0" borderId="0" xfId="0" applyFont="1" applyAlignment="1">
      <alignment vertical="top" wrapText="1"/>
    </xf>
    <xf numFmtId="0" fontId="39" fillId="0" borderId="0" xfId="0" applyFont="1" applyAlignment="1">
      <alignment horizontal="left" vertical="top" wrapText="1"/>
    </xf>
    <xf numFmtId="0" fontId="86" fillId="46" borderId="13" xfId="0" applyFont="1" applyFill="1" applyBorder="1" applyAlignment="1">
      <alignment vertical="top" wrapText="1"/>
    </xf>
    <xf numFmtId="0" fontId="86" fillId="46" borderId="10" xfId="0" applyFont="1" applyFill="1" applyBorder="1" applyAlignment="1">
      <alignment vertical="top" wrapText="1"/>
    </xf>
    <xf numFmtId="0" fontId="39" fillId="0" borderId="30" xfId="0" applyFont="1" applyBorder="1" applyAlignment="1">
      <alignment vertical="top" wrapText="1"/>
    </xf>
    <xf numFmtId="0" fontId="86" fillId="0" borderId="30" xfId="0" applyFont="1" applyBorder="1" applyAlignment="1">
      <alignment vertical="top" wrapText="1"/>
    </xf>
    <xf numFmtId="0" fontId="11" fillId="45" borderId="11" xfId="68" applyFont="1" applyFill="1" applyBorder="1" applyAlignment="1">
      <alignment horizontal="left" vertical="center"/>
      <protection/>
    </xf>
    <xf numFmtId="0" fontId="84" fillId="45" borderId="16" xfId="0" applyFont="1" applyFill="1" applyBorder="1" applyAlignment="1">
      <alignment/>
    </xf>
    <xf numFmtId="0" fontId="11" fillId="45" borderId="16" xfId="68" applyFont="1" applyFill="1" applyBorder="1" applyAlignment="1">
      <alignment horizontal="left" vertical="center" wrapText="1"/>
      <protection/>
    </xf>
    <xf numFmtId="0" fontId="11" fillId="45" borderId="17" xfId="68" applyFont="1" applyFill="1" applyBorder="1" applyAlignment="1">
      <alignment horizontal="left" vertical="center" wrapText="1"/>
      <protection/>
    </xf>
    <xf numFmtId="0" fontId="11" fillId="45" borderId="10" xfId="68" applyFont="1" applyFill="1" applyBorder="1" applyAlignment="1">
      <alignment vertical="center" wrapText="1"/>
      <protection/>
    </xf>
    <xf numFmtId="0" fontId="11" fillId="45" borderId="17" xfId="0" applyFont="1" applyFill="1" applyBorder="1" applyAlignment="1">
      <alignment wrapText="1"/>
    </xf>
    <xf numFmtId="0" fontId="11" fillId="45" borderId="10" xfId="68" applyFont="1" applyFill="1" applyBorder="1" applyAlignment="1">
      <alignment vertical="center" textRotation="90" wrapText="1"/>
      <protection/>
    </xf>
    <xf numFmtId="0" fontId="11" fillId="45" borderId="10" xfId="68" applyFont="1" applyFill="1" applyBorder="1" applyAlignment="1">
      <alignment horizontal="left" vertical="center" wrapText="1"/>
      <protection/>
    </xf>
    <xf numFmtId="0" fontId="85" fillId="0" borderId="0" xfId="0" applyFont="1" applyAlignment="1">
      <alignment/>
    </xf>
    <xf numFmtId="0" fontId="87" fillId="0" borderId="0" xfId="0" applyFont="1" applyAlignment="1">
      <alignment vertical="top" wrapText="1"/>
    </xf>
    <xf numFmtId="0" fontId="39" fillId="0" borderId="0" xfId="0" applyFont="1" applyAlignment="1">
      <alignment wrapText="1"/>
    </xf>
    <xf numFmtId="0" fontId="39" fillId="0" borderId="0" xfId="0" applyFont="1" applyAlignment="1">
      <alignment horizontal="center" wrapText="1"/>
    </xf>
    <xf numFmtId="0" fontId="88" fillId="0" borderId="0" xfId="0" applyFont="1" applyAlignment="1">
      <alignment/>
    </xf>
    <xf numFmtId="0" fontId="10" fillId="13" borderId="0" xfId="73" applyFont="1" applyFill="1" applyAlignment="1">
      <alignment vertical="top" wrapText="1"/>
      <protection/>
    </xf>
    <xf numFmtId="0" fontId="10" fillId="0" borderId="13" xfId="73" applyFont="1" applyBorder="1" applyAlignment="1">
      <alignment vertical="top" wrapText="1"/>
      <protection/>
    </xf>
    <xf numFmtId="0" fontId="11" fillId="13" borderId="0" xfId="73" applyFont="1" applyFill="1" applyAlignment="1">
      <alignment horizontal="left" vertical="top"/>
      <protection/>
    </xf>
    <xf numFmtId="0" fontId="11" fillId="13" borderId="0" xfId="73" applyFont="1" applyFill="1" applyAlignment="1">
      <alignment vertical="top" wrapText="1"/>
      <protection/>
    </xf>
    <xf numFmtId="0" fontId="10" fillId="13" borderId="0" xfId="73" applyFont="1" applyFill="1" applyAlignment="1">
      <alignment vertical="top"/>
      <protection/>
    </xf>
    <xf numFmtId="0" fontId="10" fillId="0" borderId="0" xfId="73" applyFont="1">
      <alignment/>
      <protection/>
    </xf>
    <xf numFmtId="0" fontId="11" fillId="13" borderId="15" xfId="73" applyFont="1" applyFill="1" applyBorder="1" applyAlignment="1">
      <alignment horizontal="left" vertical="top" wrapText="1"/>
      <protection/>
    </xf>
    <xf numFmtId="0" fontId="11" fillId="13" borderId="15" xfId="73" applyFont="1" applyFill="1" applyBorder="1" applyAlignment="1">
      <alignment vertical="top" wrapText="1"/>
      <protection/>
    </xf>
    <xf numFmtId="0" fontId="11" fillId="13" borderId="15" xfId="73" applyFont="1" applyFill="1" applyBorder="1" applyAlignment="1">
      <alignment vertical="top"/>
      <protection/>
    </xf>
    <xf numFmtId="0" fontId="11" fillId="13" borderId="11" xfId="73" applyFont="1" applyFill="1" applyBorder="1" applyAlignment="1">
      <alignment horizontal="left" vertical="top"/>
      <protection/>
    </xf>
    <xf numFmtId="0" fontId="11" fillId="13" borderId="16" xfId="73" applyFont="1" applyFill="1" applyBorder="1" applyAlignment="1">
      <alignment vertical="top" wrapText="1"/>
      <protection/>
    </xf>
    <xf numFmtId="0" fontId="10" fillId="13" borderId="16" xfId="0" applyFont="1" applyFill="1" applyBorder="1" applyAlignment="1">
      <alignment vertical="top"/>
    </xf>
    <xf numFmtId="0" fontId="10" fillId="13" borderId="17" xfId="0" applyFont="1" applyFill="1" applyBorder="1" applyAlignment="1">
      <alignment vertical="top"/>
    </xf>
    <xf numFmtId="0" fontId="11" fillId="13" borderId="13" xfId="73" applyFont="1" applyFill="1" applyBorder="1" applyAlignment="1">
      <alignment horizontal="left" vertical="top"/>
      <protection/>
    </xf>
    <xf numFmtId="0" fontId="10" fillId="0" borderId="13" xfId="73" applyFont="1" applyBorder="1" applyAlignment="1">
      <alignment vertical="top"/>
      <protection/>
    </xf>
    <xf numFmtId="0" fontId="11" fillId="13" borderId="10" xfId="73" applyFont="1" applyFill="1" applyBorder="1" applyAlignment="1">
      <alignment horizontal="left" vertical="top"/>
      <protection/>
    </xf>
    <xf numFmtId="0" fontId="10" fillId="0" borderId="0" xfId="0" applyFont="1" applyAlignment="1">
      <alignment horizontal="center" vertical="top"/>
    </xf>
    <xf numFmtId="0" fontId="89" fillId="0" borderId="0" xfId="0" applyFont="1" applyAlignment="1">
      <alignment horizontal="center" vertical="center" wrapText="1"/>
    </xf>
    <xf numFmtId="0" fontId="85" fillId="0" borderId="33" xfId="0" applyFont="1" applyBorder="1" applyAlignment="1">
      <alignment vertical="top"/>
    </xf>
    <xf numFmtId="0" fontId="39" fillId="0" borderId="34" xfId="0" applyFont="1" applyBorder="1" applyAlignment="1">
      <alignment vertical="top"/>
    </xf>
    <xf numFmtId="0" fontId="39" fillId="0" borderId="14" xfId="0" applyFont="1" applyBorder="1" applyAlignment="1">
      <alignment vertical="top"/>
    </xf>
    <xf numFmtId="0" fontId="39" fillId="0" borderId="30" xfId="0" applyFont="1" applyBorder="1" applyAlignment="1">
      <alignment horizontal="left" vertical="top"/>
    </xf>
    <xf numFmtId="0" fontId="39" fillId="0" borderId="35" xfId="0" applyFont="1" applyBorder="1" applyAlignment="1">
      <alignment vertical="top"/>
    </xf>
    <xf numFmtId="0" fontId="85" fillId="36" borderId="33" xfId="0" applyFont="1" applyFill="1" applyBorder="1" applyAlignment="1">
      <alignment vertical="top"/>
    </xf>
    <xf numFmtId="0" fontId="39" fillId="36" borderId="34" xfId="0" applyFont="1" applyFill="1" applyBorder="1" applyAlignment="1">
      <alignment vertical="top"/>
    </xf>
    <xf numFmtId="0" fontId="39" fillId="36" borderId="14" xfId="0" applyFont="1" applyFill="1" applyBorder="1" applyAlignment="1">
      <alignment vertical="top"/>
    </xf>
    <xf numFmtId="0" fontId="39" fillId="36" borderId="30" xfId="0" applyFont="1" applyFill="1" applyBorder="1" applyAlignment="1">
      <alignment vertical="top"/>
    </xf>
    <xf numFmtId="0" fontId="39" fillId="36" borderId="35" xfId="0" applyFont="1" applyFill="1" applyBorder="1" applyAlignment="1">
      <alignment vertical="top" wrapText="1"/>
    </xf>
    <xf numFmtId="0" fontId="39" fillId="36" borderId="36" xfId="0" applyFont="1" applyFill="1" applyBorder="1" applyAlignment="1">
      <alignment vertical="top"/>
    </xf>
    <xf numFmtId="0" fontId="39" fillId="36" borderId="35" xfId="0" applyFont="1" applyFill="1" applyBorder="1" applyAlignment="1">
      <alignment vertical="top"/>
    </xf>
    <xf numFmtId="0" fontId="39" fillId="36" borderId="36" xfId="0" applyFont="1" applyFill="1" applyBorder="1" applyAlignment="1">
      <alignment vertical="top" wrapText="1"/>
    </xf>
    <xf numFmtId="0" fontId="39" fillId="0" borderId="34" xfId="0" applyFont="1" applyBorder="1" applyAlignment="1">
      <alignment vertical="top" wrapText="1"/>
    </xf>
    <xf numFmtId="0" fontId="86" fillId="0" borderId="30" xfId="72" applyFont="1" applyBorder="1" applyAlignment="1">
      <alignment vertical="top" wrapText="1"/>
      <protection/>
    </xf>
    <xf numFmtId="0" fontId="86" fillId="0" borderId="30" xfId="0" applyFont="1" applyBorder="1" applyAlignment="1">
      <alignment vertical="top"/>
    </xf>
    <xf numFmtId="0" fontId="109" fillId="0" borderId="30" xfId="0" applyFont="1" applyBorder="1" applyAlignment="1">
      <alignment vertical="top" wrapText="1"/>
    </xf>
    <xf numFmtId="0" fontId="69" fillId="0" borderId="0" xfId="0" applyFont="1" applyAlignment="1">
      <alignment/>
    </xf>
    <xf numFmtId="0" fontId="69" fillId="0" borderId="0" xfId="0" applyFont="1" applyAlignment="1">
      <alignment horizontal="center" vertical="top"/>
    </xf>
    <xf numFmtId="0" fontId="10" fillId="0" borderId="11" xfId="72" applyFont="1" applyBorder="1" applyAlignment="1">
      <alignment horizontal="center" vertical="center"/>
      <protection/>
    </xf>
    <xf numFmtId="0" fontId="10" fillId="35" borderId="0" xfId="71" applyFont="1" applyFill="1">
      <alignment/>
      <protection/>
    </xf>
    <xf numFmtId="0" fontId="10" fillId="0" borderId="0" xfId="71" applyFont="1">
      <alignment/>
      <protection/>
    </xf>
    <xf numFmtId="0" fontId="10" fillId="0" borderId="0" xfId="72" applyFont="1" applyAlignment="1">
      <alignment horizontal="center" vertical="top"/>
      <protection/>
    </xf>
    <xf numFmtId="0" fontId="90" fillId="0" borderId="0" xfId="72" applyFont="1" applyAlignment="1">
      <alignment horizontal="center" vertical="center" wrapText="1"/>
      <protection/>
    </xf>
    <xf numFmtId="0" fontId="39" fillId="0" borderId="0" xfId="72" applyFont="1" applyAlignment="1">
      <alignment vertical="top"/>
      <protection/>
    </xf>
    <xf numFmtId="0" fontId="39" fillId="0" borderId="0" xfId="72" applyFont="1" applyAlignment="1">
      <alignment horizontal="left" vertical="top"/>
      <protection/>
    </xf>
    <xf numFmtId="15" fontId="39" fillId="0" borderId="0" xfId="72" applyNumberFormat="1" applyFont="1" applyAlignment="1">
      <alignment horizontal="left" vertical="top"/>
      <protection/>
    </xf>
    <xf numFmtId="0" fontId="10" fillId="0" borderId="0" xfId="72" applyFont="1">
      <alignment/>
      <protection/>
    </xf>
    <xf numFmtId="0" fontId="85" fillId="0" borderId="10" xfId="71" applyFont="1" applyBorder="1" applyAlignment="1">
      <alignment horizontal="center" vertical="center" wrapText="1"/>
      <protection/>
    </xf>
    <xf numFmtId="0" fontId="85" fillId="0" borderId="10" xfId="72" applyFont="1" applyBorder="1" applyAlignment="1">
      <alignment horizontal="center" vertical="center" wrapText="1"/>
      <protection/>
    </xf>
    <xf numFmtId="0" fontId="85" fillId="35" borderId="0" xfId="71" applyFont="1" applyFill="1" applyAlignment="1">
      <alignment horizontal="center" vertical="center" wrapText="1"/>
      <protection/>
    </xf>
    <xf numFmtId="0" fontId="85" fillId="0" borderId="0" xfId="71" applyFont="1" applyAlignment="1">
      <alignment horizontal="center" vertical="center" wrapText="1"/>
      <protection/>
    </xf>
    <xf numFmtId="0" fontId="91" fillId="35" borderId="0" xfId="71" applyFont="1" applyFill="1">
      <alignment/>
      <protection/>
    </xf>
    <xf numFmtId="0" fontId="91" fillId="0" borderId="0" xfId="71" applyFont="1">
      <alignment/>
      <protection/>
    </xf>
    <xf numFmtId="0" fontId="86" fillId="0" borderId="0" xfId="72" applyFont="1" applyAlignment="1">
      <alignment horizontal="left" vertical="top" wrapText="1"/>
      <protection/>
    </xf>
    <xf numFmtId="0" fontId="85" fillId="0" borderId="33" xfId="72" applyFont="1" applyBorder="1" applyAlignment="1">
      <alignment vertical="top"/>
      <protection/>
    </xf>
    <xf numFmtId="0" fontId="39" fillId="0" borderId="37" xfId="72" applyFont="1" applyBorder="1" applyAlignment="1">
      <alignment vertical="top" wrapText="1"/>
      <protection/>
    </xf>
    <xf numFmtId="0" fontId="39" fillId="0" borderId="37" xfId="72" applyFont="1" applyBorder="1" applyAlignment="1">
      <alignment vertical="top"/>
      <protection/>
    </xf>
    <xf numFmtId="0" fontId="39" fillId="0" borderId="34" xfId="72" applyFont="1" applyBorder="1" applyAlignment="1">
      <alignment vertical="top" wrapText="1"/>
      <protection/>
    </xf>
    <xf numFmtId="0" fontId="69" fillId="0" borderId="0" xfId="72" applyFont="1" applyAlignment="1">
      <alignment horizontal="center" vertical="top"/>
      <protection/>
    </xf>
    <xf numFmtId="0" fontId="89" fillId="0" borderId="0" xfId="72" applyFont="1" applyBorder="1" applyAlignment="1" applyProtection="1">
      <alignment horizontal="center" vertical="center" wrapText="1"/>
      <protection locked="0"/>
    </xf>
    <xf numFmtId="0" fontId="39" fillId="0" borderId="36" xfId="0" applyFont="1" applyBorder="1" applyAlignment="1">
      <alignment/>
    </xf>
    <xf numFmtId="0" fontId="39" fillId="0" borderId="36" xfId="0" applyFont="1" applyBorder="1" applyAlignment="1">
      <alignment horizontal="left" vertical="top"/>
    </xf>
    <xf numFmtId="0" fontId="3" fillId="43" borderId="38" xfId="72" applyFont="1" applyFill="1" applyBorder="1" applyAlignment="1" applyProtection="1">
      <alignment horizontal="left" vertical="center" wrapText="1"/>
      <protection locked="0"/>
    </xf>
    <xf numFmtId="49" fontId="3" fillId="0" borderId="38" xfId="72" applyNumberFormat="1" applyFont="1" applyBorder="1" applyAlignment="1" applyProtection="1">
      <alignment horizontal="left" vertical="center" wrapText="1"/>
      <protection locked="0"/>
    </xf>
    <xf numFmtId="0" fontId="3" fillId="0" borderId="38" xfId="72" applyFont="1" applyBorder="1" applyAlignment="1" applyProtection="1">
      <alignment horizontal="left" vertical="center" wrapText="1"/>
      <protection locked="0"/>
    </xf>
    <xf numFmtId="0" fontId="3" fillId="0" borderId="38" xfId="72" applyFont="1" applyBorder="1" applyAlignment="1" applyProtection="1">
      <alignment vertical="center" wrapText="1"/>
      <protection locked="0"/>
    </xf>
    <xf numFmtId="0" fontId="71" fillId="0" borderId="0" xfId="0" applyFont="1" applyAlignment="1">
      <alignment vertical="top"/>
    </xf>
    <xf numFmtId="0" fontId="71" fillId="0" borderId="0" xfId="0" applyFont="1" applyAlignment="1">
      <alignment/>
    </xf>
    <xf numFmtId="0" fontId="82" fillId="0" borderId="0" xfId="0" applyFont="1" applyAlignment="1" applyProtection="1">
      <alignment vertical="top"/>
      <protection locked="0"/>
    </xf>
    <xf numFmtId="0" fontId="82" fillId="0" borderId="0" xfId="0" applyFont="1" applyFill="1" applyAlignment="1" applyProtection="1">
      <alignment horizontal="left" vertical="top" wrapText="1"/>
      <protection locked="0"/>
    </xf>
    <xf numFmtId="0" fontId="76" fillId="18" borderId="37" xfId="0" applyFont="1" applyFill="1" applyBorder="1" applyAlignment="1">
      <alignment vertical="top"/>
    </xf>
    <xf numFmtId="0" fontId="71" fillId="18" borderId="37" xfId="0" applyFont="1" applyFill="1" applyBorder="1" applyAlignment="1">
      <alignment vertical="top" wrapText="1"/>
    </xf>
    <xf numFmtId="0" fontId="92" fillId="18" borderId="34" xfId="0" applyFont="1" applyFill="1" applyBorder="1" applyAlignment="1">
      <alignment vertical="top" wrapText="1"/>
    </xf>
    <xf numFmtId="0" fontId="71" fillId="40" borderId="0" xfId="0" applyFont="1" applyFill="1" applyAlignment="1">
      <alignment vertical="top" wrapText="1"/>
    </xf>
    <xf numFmtId="171" fontId="76" fillId="18" borderId="33" xfId="0" applyNumberFormat="1" applyFont="1" applyFill="1" applyBorder="1" applyAlignment="1">
      <alignment horizontal="left" vertical="top" wrapText="1"/>
    </xf>
    <xf numFmtId="0" fontId="78" fillId="18" borderId="37" xfId="0" applyFont="1" applyFill="1" applyBorder="1" applyAlignment="1">
      <alignment vertical="top"/>
    </xf>
    <xf numFmtId="0" fontId="72" fillId="18" borderId="37" xfId="0" applyFont="1" applyFill="1" applyBorder="1" applyAlignment="1">
      <alignment vertical="top" wrapText="1"/>
    </xf>
    <xf numFmtId="0" fontId="93" fillId="18" borderId="34" xfId="0" applyFont="1" applyFill="1" applyBorder="1" applyAlignment="1">
      <alignment vertical="top" wrapText="1"/>
    </xf>
    <xf numFmtId="0" fontId="78" fillId="18" borderId="12" xfId="0" applyFont="1" applyFill="1" applyBorder="1" applyAlignment="1">
      <alignment vertical="top" wrapText="1"/>
    </xf>
    <xf numFmtId="0" fontId="94" fillId="18" borderId="36" xfId="0" applyFont="1" applyFill="1" applyBorder="1" applyAlignment="1">
      <alignment vertical="top" wrapText="1"/>
    </xf>
    <xf numFmtId="171" fontId="72" fillId="18" borderId="32" xfId="0" applyNumberFormat="1" applyFont="1" applyFill="1" applyBorder="1" applyAlignment="1">
      <alignment horizontal="left" vertical="top" wrapText="1"/>
    </xf>
    <xf numFmtId="0" fontId="95" fillId="18" borderId="36" xfId="0" applyFont="1" applyFill="1" applyBorder="1" applyAlignment="1">
      <alignment vertical="top" wrapText="1"/>
    </xf>
    <xf numFmtId="0" fontId="96" fillId="0" borderId="0" xfId="0" applyFont="1" applyAlignment="1">
      <alignment vertical="top" wrapText="1"/>
    </xf>
    <xf numFmtId="0" fontId="93" fillId="0" borderId="30" xfId="0" applyFont="1" applyBorder="1" applyAlignment="1">
      <alignment vertical="top" wrapText="1"/>
    </xf>
    <xf numFmtId="0" fontId="145" fillId="39" borderId="30" xfId="0" applyFont="1" applyFill="1" applyBorder="1" applyAlignment="1">
      <alignment vertical="top" wrapText="1"/>
    </xf>
    <xf numFmtId="0" fontId="72" fillId="0" borderId="14" xfId="0" applyFont="1" applyBorder="1" applyAlignment="1">
      <alignment vertical="top" wrapText="1"/>
    </xf>
    <xf numFmtId="0" fontId="72" fillId="39" borderId="14" xfId="0" applyFont="1" applyFill="1" applyBorder="1" applyAlignment="1">
      <alignment vertical="top" wrapText="1"/>
    </xf>
    <xf numFmtId="171" fontId="71" fillId="18" borderId="14" xfId="0" applyNumberFormat="1" applyFont="1" applyFill="1" applyBorder="1" applyAlignment="1">
      <alignment horizontal="left" vertical="top" wrapText="1"/>
    </xf>
    <xf numFmtId="0" fontId="146" fillId="0" borderId="0" xfId="0" applyFont="1" applyAlignment="1">
      <alignment vertical="top" wrapText="1"/>
    </xf>
    <xf numFmtId="0" fontId="72" fillId="0" borderId="35" xfId="0" applyFont="1" applyBorder="1" applyAlignment="1" applyProtection="1">
      <alignment vertical="top" wrapText="1"/>
      <protection locked="0"/>
    </xf>
    <xf numFmtId="0" fontId="146" fillId="0" borderId="12" xfId="0" applyFont="1" applyBorder="1" applyAlignment="1" applyProtection="1">
      <alignment vertical="top" wrapText="1"/>
      <protection locked="0"/>
    </xf>
    <xf numFmtId="0" fontId="147" fillId="0" borderId="36" xfId="0" applyFont="1" applyBorder="1" applyAlignment="1" applyProtection="1">
      <alignment vertical="top" wrapText="1"/>
      <protection locked="0"/>
    </xf>
    <xf numFmtId="0" fontId="148" fillId="39" borderId="0" xfId="0" applyFont="1" applyFill="1" applyAlignment="1">
      <alignment vertical="top" wrapText="1"/>
    </xf>
    <xf numFmtId="171" fontId="148" fillId="18" borderId="32" xfId="0" applyNumberFormat="1" applyFont="1" applyFill="1" applyBorder="1" applyAlignment="1">
      <alignment horizontal="left" vertical="top" wrapText="1"/>
    </xf>
    <xf numFmtId="0" fontId="72" fillId="0" borderId="35" xfId="0" applyFont="1" applyBorder="1" applyAlignment="1">
      <alignment vertical="top" wrapText="1"/>
    </xf>
    <xf numFmtId="0" fontId="146" fillId="0" borderId="12" xfId="0" applyFont="1" applyBorder="1" applyAlignment="1">
      <alignment vertical="top" wrapText="1"/>
    </xf>
    <xf numFmtId="0" fontId="148" fillId="0" borderId="0" xfId="0" applyFont="1" applyAlignment="1">
      <alignment vertical="top" wrapText="1"/>
    </xf>
    <xf numFmtId="0" fontId="145" fillId="0" borderId="30" xfId="0" applyFont="1" applyBorder="1" applyAlignment="1">
      <alignment vertical="top" wrapText="1"/>
    </xf>
    <xf numFmtId="0" fontId="72" fillId="0" borderId="12" xfId="0" applyFont="1" applyBorder="1" applyAlignment="1">
      <alignment vertical="top" wrapText="1"/>
    </xf>
    <xf numFmtId="0" fontId="93" fillId="18" borderId="17" xfId="0" applyFont="1" applyFill="1" applyBorder="1" applyAlignment="1">
      <alignment vertical="top" wrapText="1"/>
    </xf>
    <xf numFmtId="0" fontId="71" fillId="0" borderId="39" xfId="0" applyFont="1" applyBorder="1" applyAlignment="1" applyProtection="1">
      <alignment vertical="top" wrapText="1"/>
      <protection locked="0"/>
    </xf>
    <xf numFmtId="0" fontId="72" fillId="0" borderId="0" xfId="0" applyFont="1" applyAlignment="1">
      <alignment horizontal="left" vertical="top" wrapText="1"/>
    </xf>
    <xf numFmtId="0" fontId="92" fillId="0" borderId="30" xfId="0" applyFont="1" applyBorder="1" applyAlignment="1">
      <alignment vertical="top" wrapText="1"/>
    </xf>
    <xf numFmtId="3" fontId="146" fillId="0" borderId="0" xfId="0" applyNumberFormat="1" applyFont="1" applyAlignment="1" quotePrefix="1">
      <alignment vertical="top" wrapText="1"/>
    </xf>
    <xf numFmtId="0" fontId="120" fillId="0" borderId="0" xfId="55" applyFill="1" applyBorder="1" applyAlignment="1" applyProtection="1">
      <alignment vertical="top" wrapText="1"/>
      <protection/>
    </xf>
    <xf numFmtId="0" fontId="101" fillId="0" borderId="0" xfId="0" applyFont="1" applyAlignment="1">
      <alignment vertical="top" wrapText="1"/>
    </xf>
    <xf numFmtId="0" fontId="99" fillId="0" borderId="30" xfId="0" applyFont="1" applyBorder="1" applyAlignment="1">
      <alignment vertical="top" wrapText="1"/>
    </xf>
    <xf numFmtId="0" fontId="101" fillId="0" borderId="30" xfId="0" applyFont="1" applyBorder="1" applyAlignment="1">
      <alignment vertical="top" wrapText="1"/>
    </xf>
    <xf numFmtId="0" fontId="72" fillId="0" borderId="0" xfId="0" applyFont="1" applyAlignment="1" quotePrefix="1">
      <alignment vertical="top" wrapText="1"/>
    </xf>
    <xf numFmtId="0" fontId="92" fillId="0" borderId="0" xfId="0" applyFont="1" applyAlignment="1">
      <alignment vertical="top" wrapText="1"/>
    </xf>
    <xf numFmtId="171" fontId="78" fillId="18" borderId="14" xfId="0" applyNumberFormat="1" applyFont="1" applyFill="1" applyBorder="1" applyAlignment="1">
      <alignment horizontal="left" vertical="top" wrapText="1"/>
    </xf>
    <xf numFmtId="0" fontId="78" fillId="18" borderId="16" xfId="0" applyFont="1" applyFill="1" applyBorder="1" applyAlignment="1">
      <alignment vertical="top" wrapText="1"/>
    </xf>
    <xf numFmtId="0" fontId="72" fillId="18" borderId="16" xfId="0" applyFont="1" applyFill="1" applyBorder="1" applyAlignment="1">
      <alignment vertical="top" wrapText="1"/>
    </xf>
    <xf numFmtId="0" fontId="72" fillId="0" borderId="0" xfId="0" applyFont="1" applyAlignment="1" applyProtection="1">
      <alignment vertical="top" wrapText="1"/>
      <protection locked="0"/>
    </xf>
    <xf numFmtId="0" fontId="99" fillId="0" borderId="30" xfId="0" applyFont="1" applyBorder="1" applyAlignment="1" applyProtection="1">
      <alignment vertical="top" wrapText="1"/>
      <protection locked="0"/>
    </xf>
    <xf numFmtId="171" fontId="72" fillId="18" borderId="32" xfId="0" applyNumberFormat="1" applyFont="1" applyFill="1" applyBorder="1" applyAlignment="1" applyProtection="1">
      <alignment horizontal="left" vertical="top" wrapText="1"/>
      <protection locked="0"/>
    </xf>
    <xf numFmtId="0" fontId="93" fillId="0" borderId="0" xfId="0" applyFont="1" applyAlignment="1">
      <alignment vertical="top" wrapText="1"/>
    </xf>
    <xf numFmtId="0" fontId="102" fillId="0" borderId="0" xfId="0" applyFont="1" applyAlignment="1">
      <alignment vertical="top" wrapText="1"/>
    </xf>
    <xf numFmtId="0" fontId="72" fillId="39" borderId="10" xfId="0" applyFont="1" applyFill="1" applyBorder="1" applyAlignment="1">
      <alignment vertical="top" wrapText="1"/>
    </xf>
    <xf numFmtId="0" fontId="72" fillId="0" borderId="10" xfId="0" applyFont="1" applyBorder="1" applyAlignment="1">
      <alignment/>
    </xf>
    <xf numFmtId="0" fontId="92" fillId="0" borderId="36" xfId="0" applyFont="1" applyBorder="1" applyAlignment="1">
      <alignment vertical="top" wrapText="1"/>
    </xf>
    <xf numFmtId="171" fontId="72" fillId="18" borderId="14" xfId="0" applyNumberFormat="1" applyFont="1" applyFill="1" applyBorder="1" applyAlignment="1">
      <alignment horizontal="left" vertical="top" wrapText="1"/>
    </xf>
    <xf numFmtId="0" fontId="94" fillId="18" borderId="17" xfId="0" applyFont="1" applyFill="1" applyBorder="1" applyAlignment="1">
      <alignment vertical="top" wrapText="1"/>
    </xf>
    <xf numFmtId="0" fontId="95" fillId="18" borderId="17" xfId="0" applyFont="1" applyFill="1" applyBorder="1" applyAlignment="1">
      <alignment vertical="top" wrapText="1"/>
    </xf>
    <xf numFmtId="0" fontId="101" fillId="0" borderId="34" xfId="0" applyFont="1" applyBorder="1" applyAlignment="1" applyProtection="1">
      <alignment vertical="top" wrapText="1"/>
      <protection locked="0"/>
    </xf>
    <xf numFmtId="0" fontId="149" fillId="0" borderId="30" xfId="0" applyFont="1" applyBorder="1" applyAlignment="1" applyProtection="1">
      <alignment vertical="top" wrapText="1"/>
      <protection locked="0"/>
    </xf>
    <xf numFmtId="0" fontId="101" fillId="0" borderId="30" xfId="0" applyFont="1" applyBorder="1" applyAlignment="1" applyProtection="1">
      <alignment vertical="top" wrapText="1"/>
      <protection locked="0"/>
    </xf>
    <xf numFmtId="0" fontId="149" fillId="0" borderId="0" xfId="0" applyFont="1" applyAlignment="1" applyProtection="1">
      <alignment vertical="top"/>
      <protection locked="0"/>
    </xf>
    <xf numFmtId="0" fontId="72" fillId="39" borderId="0" xfId="0" applyFont="1" applyFill="1" applyAlignment="1">
      <alignment vertical="top" wrapText="1"/>
    </xf>
    <xf numFmtId="43" fontId="72" fillId="0" borderId="0" xfId="42" applyFont="1" applyFill="1" applyBorder="1" applyAlignment="1">
      <alignment horizontal="left" vertical="top" wrapText="1"/>
    </xf>
    <xf numFmtId="0" fontId="92" fillId="0" borderId="30" xfId="0" applyFont="1" applyBorder="1" applyAlignment="1">
      <alignment vertical="top"/>
    </xf>
    <xf numFmtId="43" fontId="72" fillId="0" borderId="0" xfId="42" applyFont="1" applyAlignment="1">
      <alignment horizontal="left" vertical="top"/>
    </xf>
    <xf numFmtId="0" fontId="93" fillId="0" borderId="30" xfId="0" applyFont="1" applyBorder="1" applyAlignment="1">
      <alignment vertical="top"/>
    </xf>
    <xf numFmtId="0" fontId="72" fillId="0" borderId="40" xfId="0" applyFont="1" applyBorder="1" applyAlignment="1" applyProtection="1">
      <alignment vertical="top" wrapText="1"/>
      <protection locked="0"/>
    </xf>
    <xf numFmtId="0" fontId="101" fillId="39" borderId="30" xfId="0" applyFont="1" applyFill="1" applyBorder="1" applyAlignment="1">
      <alignment vertical="top" wrapText="1"/>
    </xf>
    <xf numFmtId="0" fontId="72" fillId="0" borderId="30" xfId="0" applyFont="1" applyBorder="1" applyAlignment="1">
      <alignment vertical="top" wrapText="1"/>
    </xf>
    <xf numFmtId="0" fontId="145" fillId="0" borderId="30" xfId="0" applyFont="1" applyBorder="1" applyAlignment="1">
      <alignment vertical="top"/>
    </xf>
    <xf numFmtId="0" fontId="72" fillId="0" borderId="0" xfId="0" applyFont="1" applyAlignment="1">
      <alignment horizontal="left" vertical="top"/>
    </xf>
    <xf numFmtId="0" fontId="72" fillId="43" borderId="0" xfId="0" applyFont="1" applyFill="1" applyAlignment="1">
      <alignment horizontal="right" vertical="top" wrapText="1"/>
    </xf>
    <xf numFmtId="49" fontId="72" fillId="0" borderId="0" xfId="0" applyNumberFormat="1" applyFont="1" applyAlignment="1">
      <alignment vertical="top" wrapText="1"/>
    </xf>
    <xf numFmtId="0" fontId="146" fillId="0" borderId="0" xfId="0" applyFont="1" applyAlignment="1">
      <alignment horizontal="left" vertical="top" wrapText="1"/>
    </xf>
    <xf numFmtId="0" fontId="78" fillId="18" borderId="17" xfId="0" applyFont="1" applyFill="1" applyBorder="1" applyAlignment="1">
      <alignment horizontal="center" vertical="top" wrapText="1"/>
    </xf>
    <xf numFmtId="0" fontId="78" fillId="18" borderId="10" xfId="0" applyFont="1" applyFill="1" applyBorder="1" applyAlignment="1">
      <alignment horizontal="center" vertical="top" wrapText="1"/>
    </xf>
    <xf numFmtId="0" fontId="76" fillId="40" borderId="0" xfId="0" applyFont="1" applyFill="1" applyAlignment="1">
      <alignment vertical="top" wrapText="1"/>
    </xf>
    <xf numFmtId="171" fontId="72" fillId="18" borderId="32" xfId="0" applyNumberFormat="1" applyFont="1" applyFill="1" applyBorder="1" applyAlignment="1">
      <alignment vertical="top"/>
    </xf>
    <xf numFmtId="0" fontId="72" fillId="18" borderId="17" xfId="0" applyFont="1" applyFill="1" applyBorder="1" applyAlignment="1">
      <alignment horizontal="center" vertical="top" wrapText="1"/>
    </xf>
    <xf numFmtId="0" fontId="72" fillId="0" borderId="10" xfId="0" applyFont="1" applyBorder="1" applyAlignment="1">
      <alignment horizontal="center" vertical="top" wrapText="1"/>
    </xf>
    <xf numFmtId="43" fontId="72" fillId="0" borderId="10" xfId="42" applyFont="1" applyFill="1" applyBorder="1" applyAlignment="1">
      <alignment horizontal="center" vertical="top" wrapText="1"/>
    </xf>
    <xf numFmtId="171" fontId="71" fillId="18" borderId="0" xfId="0" applyNumberFormat="1" applyFont="1" applyFill="1" applyAlignment="1">
      <alignment horizontal="left" vertical="top" wrapText="1"/>
    </xf>
    <xf numFmtId="0" fontId="71" fillId="0" borderId="0" xfId="0" applyFont="1" applyAlignment="1">
      <alignment vertical="top" wrapText="1"/>
    </xf>
    <xf numFmtId="0" fontId="146" fillId="0" borderId="0" xfId="0" applyFont="1" applyFill="1" applyAlignment="1">
      <alignment vertical="top" wrapText="1"/>
    </xf>
    <xf numFmtId="0" fontId="146" fillId="0" borderId="0" xfId="0" applyFont="1" applyFill="1" applyAlignment="1">
      <alignment horizontal="left" vertical="top" wrapText="1"/>
    </xf>
    <xf numFmtId="0" fontId="72" fillId="0" borderId="0" xfId="0" applyFont="1" applyFill="1" applyAlignment="1">
      <alignment horizontal="left" vertical="top" wrapText="1"/>
    </xf>
    <xf numFmtId="0" fontId="11" fillId="18" borderId="33" xfId="0" applyFont="1" applyFill="1" applyBorder="1" applyAlignment="1">
      <alignment horizontal="left" vertical="top" wrapText="1"/>
    </xf>
    <xf numFmtId="0" fontId="11" fillId="18" borderId="34" xfId="0" applyFont="1" applyFill="1" applyBorder="1" applyAlignment="1">
      <alignment vertical="top" wrapText="1"/>
    </xf>
    <xf numFmtId="0" fontId="11" fillId="18" borderId="14" xfId="0" applyFont="1" applyFill="1" applyBorder="1" applyAlignment="1">
      <alignment horizontal="left" vertical="top" wrapText="1"/>
    </xf>
    <xf numFmtId="0" fontId="11" fillId="18" borderId="36" xfId="0" applyFont="1" applyFill="1" applyBorder="1" applyAlignment="1">
      <alignment vertical="top" wrapText="1"/>
    </xf>
    <xf numFmtId="0" fontId="10" fillId="18" borderId="32" xfId="0" applyFont="1" applyFill="1" applyBorder="1" applyAlignment="1">
      <alignment horizontal="left" vertical="top" wrapText="1"/>
    </xf>
    <xf numFmtId="0" fontId="11" fillId="0" borderId="30" xfId="0" applyFont="1" applyBorder="1" applyAlignment="1">
      <alignment vertical="top" wrapText="1"/>
    </xf>
    <xf numFmtId="0" fontId="10" fillId="0" borderId="30" xfId="0" applyFont="1" applyBorder="1" applyAlignment="1">
      <alignment vertical="top" wrapText="1"/>
    </xf>
    <xf numFmtId="14" fontId="10" fillId="0" borderId="30" xfId="0" applyNumberFormat="1" applyFont="1" applyBorder="1" applyAlignment="1">
      <alignment vertical="top" wrapText="1"/>
    </xf>
    <xf numFmtId="14" fontId="11" fillId="0" borderId="30" xfId="0" applyNumberFormat="1" applyFont="1" applyBorder="1" applyAlignment="1">
      <alignment vertical="top" wrapText="1"/>
    </xf>
    <xf numFmtId="0" fontId="150" fillId="0" borderId="30" xfId="0" applyFont="1" applyBorder="1" applyAlignment="1">
      <alignment vertical="top" wrapText="1"/>
    </xf>
    <xf numFmtId="0" fontId="10" fillId="18" borderId="14" xfId="0" applyFont="1" applyFill="1" applyBorder="1" applyAlignment="1">
      <alignment horizontal="left" vertical="top" wrapText="1"/>
    </xf>
    <xf numFmtId="0" fontId="11" fillId="18" borderId="32" xfId="0" applyFont="1" applyFill="1" applyBorder="1" applyAlignment="1">
      <alignment horizontal="left" vertical="top" wrapText="1"/>
    </xf>
    <xf numFmtId="0" fontId="10" fillId="0" borderId="13" xfId="0" applyFont="1" applyBorder="1" applyAlignment="1">
      <alignment vertical="top" wrapText="1"/>
    </xf>
    <xf numFmtId="0" fontId="11" fillId="18" borderId="17" xfId="0" applyFont="1" applyFill="1" applyBorder="1" applyAlignment="1">
      <alignment vertical="top" wrapText="1"/>
    </xf>
    <xf numFmtId="0" fontId="19" fillId="0" borderId="30" xfId="0" applyFont="1" applyBorder="1" applyAlignment="1">
      <alignment vertical="top" wrapText="1"/>
    </xf>
    <xf numFmtId="0" fontId="151" fillId="18" borderId="32" xfId="0" applyFont="1" applyFill="1" applyBorder="1" applyAlignment="1">
      <alignment horizontal="left" vertical="top" wrapText="1"/>
    </xf>
    <xf numFmtId="0" fontId="151" fillId="0" borderId="30" xfId="0" applyFont="1" applyBorder="1" applyAlignment="1">
      <alignment vertical="top" wrapText="1"/>
    </xf>
    <xf numFmtId="0" fontId="151" fillId="0" borderId="0" xfId="0" applyFont="1" applyAlignment="1">
      <alignment/>
    </xf>
    <xf numFmtId="0" fontId="10" fillId="0" borderId="30" xfId="0" applyFont="1" applyBorder="1" applyAlignment="1">
      <alignment horizontal="left" vertical="top" wrapText="1"/>
    </xf>
    <xf numFmtId="0" fontId="152" fillId="18" borderId="32" xfId="0" applyFont="1" applyFill="1" applyBorder="1" applyAlignment="1">
      <alignment horizontal="left" vertical="top" wrapText="1"/>
    </xf>
    <xf numFmtId="0" fontId="79" fillId="18" borderId="32" xfId="0" applyFont="1" applyFill="1" applyBorder="1" applyAlignment="1">
      <alignment horizontal="left" vertical="top" wrapText="1"/>
    </xf>
    <xf numFmtId="0" fontId="10" fillId="36" borderId="0" xfId="0" applyFont="1" applyFill="1" applyAlignment="1">
      <alignment/>
    </xf>
    <xf numFmtId="0" fontId="79" fillId="0" borderId="30" xfId="0" applyFont="1" applyBorder="1" applyAlignment="1">
      <alignment vertical="top" wrapText="1"/>
    </xf>
    <xf numFmtId="0" fontId="10" fillId="0" borderId="32" xfId="0" applyFont="1" applyBorder="1" applyAlignment="1">
      <alignment vertical="top" wrapText="1"/>
    </xf>
    <xf numFmtId="0" fontId="152" fillId="18" borderId="14" xfId="0" applyFont="1" applyFill="1" applyBorder="1" applyAlignment="1">
      <alignment horizontal="left" vertical="top" wrapText="1"/>
    </xf>
    <xf numFmtId="0" fontId="79" fillId="0" borderId="13" xfId="0" applyFont="1" applyBorder="1" applyAlignment="1">
      <alignment vertical="top" wrapText="1"/>
    </xf>
    <xf numFmtId="2" fontId="11" fillId="18" borderId="32" xfId="0" applyNumberFormat="1" applyFont="1" applyFill="1" applyBorder="1" applyAlignment="1">
      <alignment horizontal="left" vertical="top" wrapText="1"/>
    </xf>
    <xf numFmtId="2" fontId="11" fillId="18" borderId="14" xfId="0" applyNumberFormat="1" applyFont="1" applyFill="1" applyBorder="1" applyAlignment="1">
      <alignment horizontal="left" vertical="top" wrapText="1"/>
    </xf>
    <xf numFmtId="0" fontId="10" fillId="18" borderId="13" xfId="0" applyFont="1" applyFill="1" applyBorder="1" applyAlignment="1">
      <alignment horizontal="left" vertical="top" wrapText="1"/>
    </xf>
    <xf numFmtId="0" fontId="10" fillId="0" borderId="36" xfId="0" applyFont="1" applyBorder="1" applyAlignment="1">
      <alignment vertical="top" wrapText="1"/>
    </xf>
    <xf numFmtId="0" fontId="11" fillId="0" borderId="0" xfId="0" applyFont="1" applyAlignment="1">
      <alignment horizontal="left" vertical="top" wrapText="1"/>
    </xf>
    <xf numFmtId="0" fontId="11" fillId="0" borderId="30" xfId="0" applyFont="1" applyBorder="1" applyAlignment="1">
      <alignment horizontal="left" vertical="top" wrapText="1"/>
    </xf>
    <xf numFmtId="0" fontId="153" fillId="0" borderId="0" xfId="0" applyFont="1" applyAlignment="1">
      <alignment horizontal="left" vertical="top" wrapText="1"/>
    </xf>
    <xf numFmtId="0" fontId="153" fillId="0" borderId="30" xfId="0" applyFont="1" applyBorder="1" applyAlignment="1">
      <alignment horizontal="left" vertical="top" wrapText="1"/>
    </xf>
    <xf numFmtId="0" fontId="10" fillId="36" borderId="0" xfId="0" applyFont="1" applyFill="1" applyAlignment="1">
      <alignment horizontal="left" vertical="top" wrapText="1"/>
    </xf>
    <xf numFmtId="0" fontId="10" fillId="0" borderId="10" xfId="0" applyFont="1" applyBorder="1" applyAlignment="1">
      <alignment vertical="center" wrapText="1"/>
    </xf>
    <xf numFmtId="43" fontId="39" fillId="0" borderId="30" xfId="0" applyNumberFormat="1" applyFont="1" applyBorder="1" applyAlignment="1">
      <alignment horizontal="left" vertical="top"/>
    </xf>
    <xf numFmtId="0" fontId="11" fillId="40" borderId="0" xfId="0" applyFont="1" applyFill="1" applyAlignment="1">
      <alignment vertical="top" wrapText="1"/>
    </xf>
    <xf numFmtId="0" fontId="10" fillId="40" borderId="10" xfId="0" applyFont="1" applyFill="1" applyBorder="1" applyAlignment="1">
      <alignment vertical="top" wrapText="1"/>
    </xf>
    <xf numFmtId="0" fontId="10" fillId="40" borderId="15" xfId="0" applyFont="1" applyFill="1" applyBorder="1" applyAlignment="1">
      <alignment vertical="top" wrapText="1"/>
    </xf>
    <xf numFmtId="0" fontId="11" fillId="39" borderId="0" xfId="0" applyFont="1" applyFill="1" applyAlignment="1">
      <alignment vertical="top"/>
    </xf>
    <xf numFmtId="0" fontId="11" fillId="39" borderId="10" xfId="0" applyFont="1" applyFill="1" applyBorder="1" applyAlignment="1">
      <alignment vertical="top"/>
    </xf>
    <xf numFmtId="0" fontId="11" fillId="39" borderId="15" xfId="0" applyFont="1" applyFill="1" applyBorder="1" applyAlignment="1">
      <alignment vertical="top"/>
    </xf>
    <xf numFmtId="0" fontId="10" fillId="39" borderId="0" xfId="0" applyFont="1" applyFill="1" applyAlignment="1">
      <alignment vertical="top"/>
    </xf>
    <xf numFmtId="0" fontId="11" fillId="47" borderId="10" xfId="0" applyFont="1" applyFill="1" applyBorder="1" applyAlignment="1">
      <alignment vertical="top"/>
    </xf>
    <xf numFmtId="0" fontId="11" fillId="47" borderId="41" xfId="0" applyFont="1" applyFill="1" applyBorder="1" applyAlignment="1">
      <alignment vertical="top" wrapText="1"/>
    </xf>
    <xf numFmtId="0" fontId="11" fillId="47" borderId="42" xfId="0" applyFont="1" applyFill="1" applyBorder="1" applyAlignment="1">
      <alignment vertical="top"/>
    </xf>
    <xf numFmtId="0" fontId="11" fillId="47" borderId="43" xfId="0" applyFont="1" applyFill="1" applyBorder="1" applyAlignment="1">
      <alignment vertical="top"/>
    </xf>
    <xf numFmtId="0" fontId="10" fillId="47" borderId="44" xfId="0" applyFont="1" applyFill="1" applyBorder="1" applyAlignment="1">
      <alignment vertical="top"/>
    </xf>
    <xf numFmtId="0" fontId="11" fillId="39" borderId="11" xfId="0" applyFont="1" applyFill="1" applyBorder="1" applyAlignment="1">
      <alignment vertical="top"/>
    </xf>
    <xf numFmtId="0" fontId="11" fillId="39" borderId="16" xfId="0" applyFont="1" applyFill="1" applyBorder="1" applyAlignment="1">
      <alignment vertical="top"/>
    </xf>
    <xf numFmtId="0" fontId="10" fillId="39" borderId="16" xfId="0" applyFont="1" applyFill="1" applyBorder="1" applyAlignment="1">
      <alignment vertical="top"/>
    </xf>
    <xf numFmtId="0" fontId="10" fillId="39" borderId="17" xfId="0" applyFont="1" applyFill="1" applyBorder="1" applyAlignment="1">
      <alignment vertical="top"/>
    </xf>
    <xf numFmtId="0" fontId="11" fillId="39" borderId="11" xfId="0" applyFont="1" applyFill="1" applyBorder="1" applyAlignment="1">
      <alignment vertical="top" wrapText="1"/>
    </xf>
    <xf numFmtId="0" fontId="11" fillId="47" borderId="10" xfId="0" applyFont="1" applyFill="1" applyBorder="1" applyAlignment="1">
      <alignment vertical="top" wrapText="1"/>
    </xf>
    <xf numFmtId="0" fontId="11" fillId="47" borderId="45" xfId="0" applyFont="1" applyFill="1" applyBorder="1" applyAlignment="1">
      <alignment vertical="top" wrapText="1"/>
    </xf>
    <xf numFmtId="0" fontId="11" fillId="47" borderId="13" xfId="0" applyFont="1" applyFill="1" applyBorder="1" applyAlignment="1">
      <alignment vertical="top" wrapText="1"/>
    </xf>
    <xf numFmtId="0" fontId="11" fillId="47" borderId="46" xfId="0" applyFont="1" applyFill="1" applyBorder="1" applyAlignment="1">
      <alignment vertical="top" wrapText="1"/>
    </xf>
    <xf numFmtId="0" fontId="11" fillId="47" borderId="47" xfId="0" applyFont="1" applyFill="1" applyBorder="1" applyAlignment="1">
      <alignment vertical="top" wrapText="1"/>
    </xf>
    <xf numFmtId="0" fontId="11" fillId="47" borderId="29" xfId="0" applyFont="1" applyFill="1" applyBorder="1" applyAlignment="1">
      <alignment vertical="top" wrapText="1"/>
    </xf>
    <xf numFmtId="0" fontId="11" fillId="39" borderId="10" xfId="0" applyFont="1" applyFill="1" applyBorder="1" applyAlignment="1">
      <alignment vertical="top" wrapText="1"/>
    </xf>
    <xf numFmtId="0" fontId="154" fillId="0" borderId="10" xfId="0" applyFont="1" applyBorder="1" applyAlignment="1">
      <alignment vertical="top" wrapText="1"/>
    </xf>
    <xf numFmtId="0" fontId="11" fillId="39" borderId="0" xfId="0" applyFont="1" applyFill="1" applyAlignment="1">
      <alignment vertical="top" wrapText="1"/>
    </xf>
    <xf numFmtId="0" fontId="11" fillId="48" borderId="10" xfId="0" applyFont="1" applyFill="1" applyBorder="1" applyAlignment="1">
      <alignment vertical="top" wrapText="1"/>
    </xf>
    <xf numFmtId="0" fontId="10" fillId="0" borderId="10" xfId="0" applyFont="1" applyBorder="1" applyAlignment="1">
      <alignment horizontal="right" vertical="top" wrapText="1"/>
    </xf>
    <xf numFmtId="0" fontId="10" fillId="0" borderId="15" xfId="0" applyFont="1" applyBorder="1" applyAlignment="1">
      <alignment horizontal="left" vertical="top" wrapText="1"/>
    </xf>
    <xf numFmtId="0" fontId="10" fillId="0" borderId="32" xfId="0" applyFont="1" applyFill="1" applyBorder="1" applyAlignment="1">
      <alignment vertical="top" wrapText="1"/>
    </xf>
    <xf numFmtId="0" fontId="10" fillId="33" borderId="10" xfId="0" applyFont="1" applyFill="1" applyBorder="1" applyAlignment="1">
      <alignment vertical="top" wrapText="1"/>
    </xf>
    <xf numFmtId="0" fontId="10" fillId="39" borderId="10" xfId="0" applyFont="1" applyFill="1" applyBorder="1" applyAlignment="1">
      <alignment vertical="top"/>
    </xf>
    <xf numFmtId="0" fontId="107" fillId="0" borderId="10" xfId="0" applyFont="1" applyBorder="1" applyAlignment="1">
      <alignment vertical="top" wrapText="1"/>
    </xf>
    <xf numFmtId="0" fontId="107" fillId="0" borderId="10" xfId="0" applyFont="1" applyBorder="1" applyAlignment="1">
      <alignment horizontal="left" vertical="top" wrapText="1"/>
    </xf>
    <xf numFmtId="14" fontId="86" fillId="0" borderId="36" xfId="72" applyNumberFormat="1" applyFont="1" applyBorder="1" applyAlignment="1">
      <alignment vertical="top" wrapText="1"/>
      <protection/>
    </xf>
    <xf numFmtId="0" fontId="10" fillId="33" borderId="10" xfId="0" applyFont="1" applyFill="1" applyBorder="1" applyAlignment="1">
      <alignment horizontal="left" vertical="top" wrapText="1"/>
    </xf>
    <xf numFmtId="170" fontId="82" fillId="0" borderId="0" xfId="0" applyNumberFormat="1" applyFont="1" applyFill="1" applyAlignment="1" applyProtection="1">
      <alignment vertical="top"/>
      <protection locked="0"/>
    </xf>
    <xf numFmtId="14" fontId="39" fillId="0" borderId="36" xfId="0" applyNumberFormat="1" applyFont="1" applyBorder="1" applyAlignment="1">
      <alignment vertical="top" wrapText="1"/>
    </xf>
    <xf numFmtId="15" fontId="39" fillId="0" borderId="0" xfId="72" applyNumberFormat="1" applyFont="1" applyFill="1" applyAlignment="1">
      <alignment horizontal="left" vertical="top"/>
      <protection/>
    </xf>
    <xf numFmtId="0" fontId="71" fillId="0" borderId="0" xfId="0" applyFont="1" applyAlignment="1">
      <alignment horizontal="center" vertical="top"/>
    </xf>
    <xf numFmtId="0" fontId="71" fillId="0" borderId="0" xfId="0" applyFont="1" applyAlignment="1">
      <alignment/>
    </xf>
    <xf numFmtId="0" fontId="96" fillId="0" borderId="0" xfId="0" applyFont="1" applyAlignment="1">
      <alignment horizontal="center" vertical="top"/>
    </xf>
    <xf numFmtId="0" fontId="82" fillId="0" borderId="0" xfId="0" applyFont="1" applyAlignment="1" applyProtection="1">
      <alignment horizontal="left" vertical="top" wrapText="1"/>
      <protection locked="0"/>
    </xf>
    <xf numFmtId="0" fontId="73" fillId="0" borderId="0" xfId="0" applyFont="1" applyAlignment="1">
      <alignment vertical="top"/>
    </xf>
    <xf numFmtId="0" fontId="71" fillId="0" borderId="0" xfId="0" applyFont="1" applyAlignment="1">
      <alignment vertical="top"/>
    </xf>
    <xf numFmtId="0" fontId="72" fillId="0" borderId="0" xfId="0" applyFont="1" applyAlignment="1">
      <alignment horizontal="center" vertical="top"/>
    </xf>
    <xf numFmtId="0" fontId="72" fillId="0" borderId="0" xfId="0" applyFont="1" applyAlignment="1">
      <alignment horizontal="center" vertical="center"/>
    </xf>
    <xf numFmtId="0" fontId="71" fillId="0" borderId="0" xfId="0" applyFont="1" applyAlignment="1">
      <alignment horizontal="center" vertical="center"/>
    </xf>
    <xf numFmtId="0" fontId="71" fillId="0" borderId="0" xfId="0" applyFont="1" applyAlignment="1">
      <alignment horizontal="center"/>
    </xf>
    <xf numFmtId="0" fontId="73" fillId="39" borderId="0" xfId="0" applyFont="1" applyFill="1" applyAlignment="1">
      <alignment wrapText="1"/>
    </xf>
    <xf numFmtId="0" fontId="71" fillId="39" borderId="0" xfId="0" applyFont="1" applyFill="1" applyAlignment="1">
      <alignment wrapText="1"/>
    </xf>
    <xf numFmtId="0" fontId="73" fillId="39" borderId="0" xfId="0" applyFont="1" applyFill="1" applyAlignment="1">
      <alignment vertical="top"/>
    </xf>
    <xf numFmtId="0" fontId="71" fillId="39" borderId="0" xfId="0" applyFont="1" applyFill="1" applyAlignment="1">
      <alignment vertical="top"/>
    </xf>
    <xf numFmtId="0" fontId="82" fillId="0" borderId="0" xfId="0" applyFont="1" applyFill="1" applyAlignment="1" applyProtection="1">
      <alignment vertical="top" wrapText="1"/>
      <protection locked="0"/>
    </xf>
    <xf numFmtId="0" fontId="78" fillId="18" borderId="10" xfId="0" applyFont="1" applyFill="1" applyBorder="1" applyAlignment="1">
      <alignment horizontal="left" vertical="top" wrapText="1"/>
    </xf>
    <xf numFmtId="0" fontId="78" fillId="18" borderId="16" xfId="0" applyFont="1" applyFill="1" applyBorder="1" applyAlignment="1">
      <alignment vertical="top" wrapText="1"/>
    </xf>
    <xf numFmtId="0" fontId="72" fillId="0" borderId="48" xfId="0" applyFont="1" applyBorder="1" applyAlignment="1" applyProtection="1">
      <alignment horizontal="left" vertical="top"/>
      <protection locked="0"/>
    </xf>
    <xf numFmtId="0" fontId="72" fillId="0" borderId="49" xfId="0" applyFont="1" applyBorder="1" applyAlignment="1" applyProtection="1">
      <alignment horizontal="left" vertical="top"/>
      <protection locked="0"/>
    </xf>
    <xf numFmtId="0" fontId="72" fillId="0" borderId="50" xfId="0" applyFont="1" applyBorder="1" applyAlignment="1" applyProtection="1">
      <alignment horizontal="left" vertical="top"/>
      <protection locked="0"/>
    </xf>
    <xf numFmtId="0" fontId="72" fillId="0" borderId="48" xfId="0" applyFont="1" applyBorder="1" applyAlignment="1" applyProtection="1">
      <alignment horizontal="left" vertical="top" wrapText="1"/>
      <protection locked="0"/>
    </xf>
    <xf numFmtId="0" fontId="72" fillId="0" borderId="50" xfId="0" applyFont="1" applyBorder="1" applyAlignment="1" applyProtection="1">
      <alignment horizontal="left" vertical="top" wrapText="1"/>
      <protection locked="0"/>
    </xf>
    <xf numFmtId="0" fontId="39" fillId="40" borderId="0" xfId="0" applyFont="1" applyFill="1" applyAlignment="1">
      <alignment horizontal="left" vertical="top" wrapText="1"/>
    </xf>
    <xf numFmtId="0" fontId="12" fillId="0" borderId="12" xfId="60" applyFont="1" applyBorder="1" applyAlignment="1">
      <alignment horizontal="left" wrapText="1"/>
      <protection/>
    </xf>
    <xf numFmtId="0" fontId="132" fillId="0" borderId="12" xfId="60" applyFont="1" applyBorder="1" applyAlignment="1">
      <alignment horizontal="left" wrapText="1"/>
      <protection/>
    </xf>
    <xf numFmtId="0" fontId="39" fillId="0" borderId="0" xfId="0" applyFont="1" applyAlignment="1">
      <alignment horizontal="center" wrapText="1"/>
    </xf>
    <xf numFmtId="0" fontId="26" fillId="13" borderId="12" xfId="0" applyFont="1" applyFill="1" applyBorder="1" applyAlignment="1">
      <alignment horizontal="center" vertical="top" wrapText="1"/>
    </xf>
    <xf numFmtId="0" fontId="10" fillId="13" borderId="12" xfId="0" applyFont="1" applyFill="1" applyBorder="1" applyAlignment="1">
      <alignment horizontal="center" vertical="top" wrapText="1"/>
    </xf>
    <xf numFmtId="0" fontId="11" fillId="47" borderId="41" xfId="0" applyFont="1" applyFill="1" applyBorder="1" applyAlignment="1">
      <alignment horizontal="left" vertical="top" wrapText="1"/>
    </xf>
    <xf numFmtId="0" fontId="11" fillId="47" borderId="44" xfId="0" applyFont="1" applyFill="1" applyBorder="1" applyAlignment="1">
      <alignment horizontal="left" vertical="top" wrapText="1"/>
    </xf>
    <xf numFmtId="0" fontId="11" fillId="47" borderId="19" xfId="0" applyFont="1" applyFill="1" applyBorder="1" applyAlignment="1">
      <alignment horizontal="left" vertical="top" wrapText="1"/>
    </xf>
    <xf numFmtId="0" fontId="8" fillId="0" borderId="0" xfId="64" applyFont="1" applyAlignment="1">
      <alignment horizontal="left" vertical="top" wrapText="1"/>
      <protection/>
    </xf>
    <xf numFmtId="0" fontId="2" fillId="0" borderId="0" xfId="64" applyFont="1" applyAlignment="1">
      <alignment horizontal="left" wrapText="1"/>
      <protection/>
    </xf>
    <xf numFmtId="0" fontId="2" fillId="34" borderId="11" xfId="64" applyFont="1" applyFill="1" applyBorder="1">
      <alignment/>
      <protection/>
    </xf>
    <xf numFmtId="0" fontId="3" fillId="34" borderId="17" xfId="64" applyFill="1" applyBorder="1">
      <alignment/>
      <protection/>
    </xf>
    <xf numFmtId="0" fontId="69" fillId="0" borderId="0" xfId="0" applyFont="1" applyAlignment="1">
      <alignment horizontal="center" vertical="top"/>
    </xf>
    <xf numFmtId="0" fontId="39" fillId="0" borderId="14" xfId="0" applyFont="1" applyBorder="1" applyAlignment="1">
      <alignment vertical="top" wrapText="1"/>
    </xf>
    <xf numFmtId="0" fontId="39" fillId="0" borderId="14" xfId="0" applyFont="1" applyBorder="1" applyAlignment="1">
      <alignment vertical="top"/>
    </xf>
    <xf numFmtId="0" fontId="69" fillId="0" borderId="0" xfId="0" applyFont="1" applyAlignment="1">
      <alignment horizontal="center" vertical="top" wrapText="1"/>
    </xf>
    <xf numFmtId="0" fontId="69" fillId="0" borderId="0" xfId="72" applyFont="1" applyAlignment="1">
      <alignment horizontal="center" vertical="top"/>
      <protection/>
    </xf>
    <xf numFmtId="0" fontId="39" fillId="0" borderId="35" xfId="72" applyFont="1" applyBorder="1" applyAlignment="1">
      <alignment horizontal="left" vertical="top"/>
      <protection/>
    </xf>
    <xf numFmtId="0" fontId="39" fillId="0" borderId="12" xfId="72" applyFont="1" applyBorder="1" applyAlignment="1">
      <alignment horizontal="left" vertical="top"/>
      <protection/>
    </xf>
    <xf numFmtId="0" fontId="69" fillId="0" borderId="0" xfId="72" applyFont="1" applyAlignment="1">
      <alignment horizontal="center" vertical="top" wrapText="1"/>
      <protection/>
    </xf>
    <xf numFmtId="14" fontId="10" fillId="0" borderId="12" xfId="72" applyNumberFormat="1" applyFont="1" applyBorder="1" applyAlignment="1">
      <alignment vertical="top"/>
      <protection/>
    </xf>
    <xf numFmtId="0" fontId="0" fillId="0" borderId="36" xfId="0" applyBorder="1" applyAlignment="1">
      <alignment vertical="top"/>
    </xf>
    <xf numFmtId="0" fontId="39" fillId="0" borderId="0" xfId="72" applyFont="1" applyAlignment="1">
      <alignment horizontal="left" vertical="top"/>
      <protection/>
    </xf>
    <xf numFmtId="0" fontId="85" fillId="0" borderId="0" xfId="72" applyFont="1" applyAlignment="1">
      <alignment horizontal="left" vertical="top"/>
      <protection/>
    </xf>
    <xf numFmtId="0" fontId="39" fillId="0" borderId="14" xfId="72" applyFont="1" applyBorder="1" applyAlignment="1">
      <alignment horizontal="left" vertical="top"/>
      <protection/>
    </xf>
    <xf numFmtId="0" fontId="39" fillId="0" borderId="0" xfId="72" applyFont="1" applyAlignment="1">
      <alignment horizontal="left" vertical="top" wrapText="1"/>
      <protection/>
    </xf>
    <xf numFmtId="0" fontId="39" fillId="0" borderId="30" xfId="72" applyFont="1" applyBorder="1" applyAlignment="1">
      <alignment horizontal="left" vertical="top" wrapText="1"/>
      <protection/>
    </xf>
    <xf numFmtId="0" fontId="10" fillId="0" borderId="0" xfId="72" applyFont="1" applyAlignment="1">
      <alignment horizontal="center" vertical="top"/>
      <protection/>
    </xf>
    <xf numFmtId="0" fontId="10" fillId="0" borderId="30" xfId="72" applyFont="1" applyBorder="1" applyAlignment="1">
      <alignment horizontal="center" vertical="top"/>
      <protection/>
    </xf>
    <xf numFmtId="0" fontId="89" fillId="0" borderId="16" xfId="72" applyFont="1" applyBorder="1" applyAlignment="1" applyProtection="1">
      <alignment horizontal="center" vertical="center" wrapText="1"/>
      <protection locked="0"/>
    </xf>
    <xf numFmtId="0" fontId="10" fillId="0" borderId="0" xfId="71" applyFont="1" applyAlignment="1">
      <alignment horizontal="left" vertical="top" wrapText="1"/>
      <protection/>
    </xf>
    <xf numFmtId="0" fontId="6" fillId="0" borderId="24" xfId="0" applyFont="1" applyBorder="1" applyAlignment="1">
      <alignment wrapText="1"/>
    </xf>
    <xf numFmtId="0" fontId="6" fillId="0" borderId="23" xfId="0" applyFont="1" applyBorder="1" applyAlignment="1">
      <alignment wrapText="1"/>
    </xf>
    <xf numFmtId="0" fontId="6" fillId="48" borderId="24" xfId="0" applyFont="1" applyFill="1" applyBorder="1" applyAlignment="1">
      <alignment wrapText="1"/>
    </xf>
    <xf numFmtId="0" fontId="6" fillId="48" borderId="23" xfId="0" applyFont="1" applyFill="1" applyBorder="1" applyAlignment="1">
      <alignment wrapText="1"/>
    </xf>
    <xf numFmtId="0" fontId="5" fillId="49" borderId="31" xfId="0" applyFont="1" applyFill="1" applyBorder="1" applyAlignment="1">
      <alignment horizontal="left"/>
    </xf>
    <xf numFmtId="0" fontId="5" fillId="49" borderId="0" xfId="0" applyFont="1" applyFill="1" applyAlignment="1">
      <alignment horizontal="left"/>
    </xf>
    <xf numFmtId="0" fontId="5" fillId="49" borderId="21" xfId="0" applyFont="1" applyFill="1" applyBorder="1" applyAlignment="1">
      <alignment horizontal="left"/>
    </xf>
    <xf numFmtId="0" fontId="6" fillId="0" borderId="20" xfId="0" applyFont="1" applyBorder="1" applyAlignment="1">
      <alignment wrapText="1"/>
    </xf>
    <xf numFmtId="0" fontId="6" fillId="48" borderId="20" xfId="0" applyFont="1" applyFill="1" applyBorder="1" applyAlignment="1">
      <alignment wrapText="1"/>
    </xf>
    <xf numFmtId="0" fontId="7" fillId="0" borderId="24" xfId="0" applyFont="1" applyBorder="1" applyAlignment="1">
      <alignment wrapText="1"/>
    </xf>
    <xf numFmtId="0" fontId="7" fillId="0" borderId="23" xfId="0" applyFont="1" applyBorder="1" applyAlignment="1">
      <alignment wrapText="1"/>
    </xf>
    <xf numFmtId="0" fontId="36" fillId="49" borderId="28" xfId="0" applyFont="1" applyFill="1" applyBorder="1" applyAlignment="1">
      <alignment horizontal="left"/>
    </xf>
    <xf numFmtId="0" fontId="36" fillId="49" borderId="29" xfId="0" applyFont="1" applyFill="1" applyBorder="1" applyAlignment="1">
      <alignment horizontal="left"/>
    </xf>
    <xf numFmtId="0" fontId="36" fillId="49" borderId="22" xfId="0" applyFont="1" applyFill="1" applyBorder="1" applyAlignment="1">
      <alignment horizontal="left"/>
    </xf>
    <xf numFmtId="0" fontId="3" fillId="0" borderId="10" xfId="67" applyFont="1" applyBorder="1" applyAlignment="1">
      <alignment horizontal="left" vertical="center" wrapText="1"/>
      <protection/>
    </xf>
    <xf numFmtId="0" fontId="3" fillId="0" borderId="10" xfId="0" applyFont="1" applyBorder="1" applyAlignment="1">
      <alignment horizontal="left" vertical="center" wrapText="1"/>
    </xf>
    <xf numFmtId="0" fontId="22" fillId="0" borderId="10" xfId="67" applyFont="1" applyBorder="1" applyAlignment="1">
      <alignment horizontal="left" vertical="center" wrapText="1"/>
      <protection/>
    </xf>
    <xf numFmtId="0" fontId="124" fillId="0" borderId="10" xfId="0" applyFont="1" applyBorder="1" applyAlignment="1">
      <alignment vertical="center" wrapText="1"/>
    </xf>
    <xf numFmtId="0" fontId="143" fillId="0" borderId="10" xfId="67" applyFont="1" applyBorder="1" applyAlignment="1">
      <alignment horizontal="left" vertical="center" wrapText="1"/>
      <protection/>
    </xf>
    <xf numFmtId="0" fontId="3" fillId="0" borderId="10" xfId="0" applyFont="1" applyBorder="1" applyAlignment="1">
      <alignment horizontal="left" vertical="center"/>
    </xf>
    <xf numFmtId="0" fontId="3" fillId="0" borderId="10" xfId="0" applyFont="1" applyBorder="1" applyAlignment="1">
      <alignment vertical="center" wrapText="1"/>
    </xf>
    <xf numFmtId="49" fontId="22" fillId="0" borderId="10" xfId="67" applyNumberFormat="1" applyFont="1" applyBorder="1" applyAlignment="1">
      <alignment horizontal="left" vertical="center" wrapText="1"/>
      <protection/>
    </xf>
    <xf numFmtId="0" fontId="6" fillId="48" borderId="24" xfId="0" applyFont="1" applyFill="1" applyBorder="1" applyAlignment="1">
      <alignment vertical="top" wrapText="1"/>
    </xf>
    <xf numFmtId="0" fontId="6" fillId="48" borderId="23" xfId="0" applyFont="1" applyFill="1" applyBorder="1" applyAlignment="1">
      <alignment vertical="top" wrapText="1"/>
    </xf>
    <xf numFmtId="0" fontId="22" fillId="0" borderId="10" xfId="67" applyFont="1" applyBorder="1" applyAlignment="1">
      <alignment vertical="center" wrapText="1"/>
      <protection/>
    </xf>
    <xf numFmtId="0" fontId="3" fillId="0" borderId="10" xfId="67" applyFont="1" applyBorder="1" applyAlignment="1">
      <alignment vertical="center" wrapText="1"/>
      <protection/>
    </xf>
    <xf numFmtId="0" fontId="2" fillId="50" borderId="10" xfId="67" applyFont="1" applyFill="1" applyBorder="1" applyAlignment="1">
      <alignment horizontal="center" vertical="center" wrapText="1"/>
      <protection/>
    </xf>
    <xf numFmtId="0" fontId="33" fillId="50" borderId="25" xfId="0" applyFont="1" applyFill="1" applyBorder="1" applyAlignment="1">
      <alignment horizontal="center" vertical="center"/>
    </xf>
    <xf numFmtId="0" fontId="33" fillId="50" borderId="26" xfId="0" applyFont="1" applyFill="1" applyBorder="1" applyAlignment="1">
      <alignment horizontal="center" vertical="center"/>
    </xf>
    <xf numFmtId="0" fontId="33" fillId="50" borderId="27" xfId="0" applyFont="1" applyFill="1" applyBorder="1" applyAlignment="1">
      <alignment horizontal="center" vertical="center"/>
    </xf>
    <xf numFmtId="0" fontId="33" fillId="50" borderId="10" xfId="67" applyFont="1" applyFill="1" applyBorder="1" applyAlignment="1">
      <alignment horizontal="center" vertical="center" wrapText="1"/>
      <protection/>
    </xf>
    <xf numFmtId="0" fontId="3" fillId="51" borderId="41" xfId="0" applyFont="1" applyFill="1" applyBorder="1" applyAlignment="1">
      <alignment horizontal="left" vertical="center" wrapText="1"/>
    </xf>
    <xf numFmtId="0" fontId="3" fillId="51" borderId="44" xfId="0" applyFont="1" applyFill="1" applyBorder="1" applyAlignment="1">
      <alignment horizontal="left" vertical="center"/>
    </xf>
    <xf numFmtId="0" fontId="3" fillId="51" borderId="19" xfId="0" applyFont="1" applyFill="1" applyBorder="1" applyAlignment="1">
      <alignment horizontal="left" vertical="center"/>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22" fillId="0" borderId="10" xfId="0" applyFont="1" applyBorder="1" applyAlignment="1">
      <alignment horizontal="left" vertical="center" wrapText="1"/>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2 2 2" xfId="61"/>
    <cellStyle name="Normal 2 3" xfId="62"/>
    <cellStyle name="Normal 3" xfId="63"/>
    <cellStyle name="Normal 4" xfId="64"/>
    <cellStyle name="Normal 5" xfId="65"/>
    <cellStyle name="Normal 5 2" xfId="66"/>
    <cellStyle name="Normal 7" xfId="67"/>
    <cellStyle name="Normal_2011 RA Coilte SHC Summary v10 - no names" xfId="68"/>
    <cellStyle name="Normal_pefc" xfId="69"/>
    <cellStyle name="Normal_RT-COC-001-13 Report spreadsheet" xfId="70"/>
    <cellStyle name="Normal_RT-COC-001-18 Report spreadsheet" xfId="71"/>
    <cellStyle name="Normal_RT-FM-001-03 Forest cert report template" xfId="72"/>
    <cellStyle name="Normal_T&amp;M RA report 2005 draft 2" xfId="73"/>
    <cellStyle name="Note" xfId="74"/>
    <cellStyle name="Output" xfId="75"/>
    <cellStyle name="Percent" xfId="76"/>
    <cellStyle name="Title" xfId="77"/>
    <cellStyle name="Total" xfId="78"/>
    <cellStyle name="Warning Text" xfId="79"/>
  </cellStyles>
  <dxfs count="6">
    <dxf>
      <fill>
        <patternFill>
          <bgColor rgb="FFFFFF00"/>
        </patternFill>
      </fill>
    </dxf>
    <dxf>
      <fill>
        <patternFill>
          <bgColor rgb="FFFFFFCC"/>
        </patternFill>
      </fill>
    </dxf>
    <dxf>
      <fill>
        <patternFill>
          <bgColor theme="0" tint="-0.149959996342659"/>
        </patternFill>
      </fill>
    </dxf>
    <dxf>
      <fill>
        <patternFill>
          <bgColor rgb="FFFFFF00"/>
        </patternFill>
      </fill>
    </dxf>
    <dxf>
      <fill>
        <patternFill>
          <bgColor rgb="FFFFFFCC"/>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6.jpeg"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790575</xdr:rowOff>
    </xdr:from>
    <xdr:to>
      <xdr:col>0</xdr:col>
      <xdr:colOff>571500</xdr:colOff>
      <xdr:row>0</xdr:row>
      <xdr:rowOff>2076450</xdr:rowOff>
    </xdr:to>
    <xdr:pic>
      <xdr:nvPicPr>
        <xdr:cNvPr id="1" name="Picture 1"/>
        <xdr:cNvPicPr preferRelativeResize="1">
          <a:picLocks noChangeAspect="1"/>
        </xdr:cNvPicPr>
      </xdr:nvPicPr>
      <xdr:blipFill>
        <a:blip r:embed="rId1"/>
        <a:stretch>
          <a:fillRect/>
        </a:stretch>
      </xdr:blipFill>
      <xdr:spPr>
        <a:xfrm>
          <a:off x="571500" y="790575"/>
          <a:ext cx="0" cy="1285875"/>
        </a:xfrm>
        <a:prstGeom prst="rect">
          <a:avLst/>
        </a:prstGeom>
        <a:noFill/>
        <a:ln w="9525" cmpd="sng">
          <a:noFill/>
        </a:ln>
      </xdr:spPr>
    </xdr:pic>
    <xdr:clientData/>
  </xdr:twoCellAnchor>
  <xdr:twoCellAnchor editAs="oneCell">
    <xdr:from>
      <xdr:col>0</xdr:col>
      <xdr:colOff>571500</xdr:colOff>
      <xdr:row>0</xdr:row>
      <xdr:rowOff>523875</xdr:rowOff>
    </xdr:from>
    <xdr:to>
      <xdr:col>2</xdr:col>
      <xdr:colOff>1676400</xdr:colOff>
      <xdr:row>0</xdr:row>
      <xdr:rowOff>2076450</xdr:rowOff>
    </xdr:to>
    <xdr:pic>
      <xdr:nvPicPr>
        <xdr:cNvPr id="2" name="Picture 2"/>
        <xdr:cNvPicPr preferRelativeResize="1">
          <a:picLocks noChangeAspect="1"/>
        </xdr:cNvPicPr>
      </xdr:nvPicPr>
      <xdr:blipFill>
        <a:blip r:embed="rId2"/>
        <a:stretch>
          <a:fillRect/>
        </a:stretch>
      </xdr:blipFill>
      <xdr:spPr>
        <a:xfrm>
          <a:off x="571500" y="523875"/>
          <a:ext cx="2867025" cy="1552575"/>
        </a:xfrm>
        <a:prstGeom prst="rect">
          <a:avLst/>
        </a:prstGeom>
        <a:noFill/>
        <a:ln w="9525" cmpd="sng">
          <a:noFill/>
        </a:ln>
      </xdr:spPr>
    </xdr:pic>
    <xdr:clientData/>
  </xdr:twoCellAnchor>
  <xdr:twoCellAnchor editAs="oneCell">
    <xdr:from>
      <xdr:col>4</xdr:col>
      <xdr:colOff>895350</xdr:colOff>
      <xdr:row>0</xdr:row>
      <xdr:rowOff>457200</xdr:rowOff>
    </xdr:from>
    <xdr:to>
      <xdr:col>5</xdr:col>
      <xdr:colOff>1162050</xdr:colOff>
      <xdr:row>0</xdr:row>
      <xdr:rowOff>2076450</xdr:rowOff>
    </xdr:to>
    <xdr:pic>
      <xdr:nvPicPr>
        <xdr:cNvPr id="3" name="Picture 2"/>
        <xdr:cNvPicPr preferRelativeResize="1">
          <a:picLocks noChangeAspect="1"/>
        </xdr:cNvPicPr>
      </xdr:nvPicPr>
      <xdr:blipFill>
        <a:blip r:embed="rId3"/>
        <a:stretch>
          <a:fillRect/>
        </a:stretch>
      </xdr:blipFill>
      <xdr:spPr>
        <a:xfrm>
          <a:off x="7248525" y="457200"/>
          <a:ext cx="1666875" cy="1619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221</xdr:row>
      <xdr:rowOff>1190625</xdr:rowOff>
    </xdr:from>
    <xdr:to>
      <xdr:col>3</xdr:col>
      <xdr:colOff>6057900</xdr:colOff>
      <xdr:row>221</xdr:row>
      <xdr:rowOff>1276350</xdr:rowOff>
    </xdr:to>
    <xdr:pic>
      <xdr:nvPicPr>
        <xdr:cNvPr id="1" name="Billede 3"/>
        <xdr:cNvPicPr preferRelativeResize="1">
          <a:picLocks noChangeAspect="1"/>
        </xdr:cNvPicPr>
      </xdr:nvPicPr>
      <xdr:blipFill>
        <a:blip r:embed="rId1"/>
        <a:stretch>
          <a:fillRect/>
        </a:stretch>
      </xdr:blipFill>
      <xdr:spPr>
        <a:xfrm>
          <a:off x="7448550" y="280873200"/>
          <a:ext cx="5857875" cy="85725"/>
        </a:xfrm>
        <a:prstGeom prst="rect">
          <a:avLst/>
        </a:prstGeom>
        <a:noFill/>
        <a:ln w="9525" cmpd="sng">
          <a:noFill/>
        </a:ln>
      </xdr:spPr>
    </xdr:pic>
    <xdr:clientData/>
  </xdr:twoCellAnchor>
  <xdr:twoCellAnchor editAs="oneCell">
    <xdr:from>
      <xdr:col>2</xdr:col>
      <xdr:colOff>323850</xdr:colOff>
      <xdr:row>221</xdr:row>
      <xdr:rowOff>1114425</xdr:rowOff>
    </xdr:from>
    <xdr:to>
      <xdr:col>2</xdr:col>
      <xdr:colOff>6105525</xdr:colOff>
      <xdr:row>221</xdr:row>
      <xdr:rowOff>1276350</xdr:rowOff>
    </xdr:to>
    <xdr:pic>
      <xdr:nvPicPr>
        <xdr:cNvPr id="2" name="Billede 5"/>
        <xdr:cNvPicPr preferRelativeResize="1">
          <a:picLocks noChangeAspect="1"/>
        </xdr:cNvPicPr>
      </xdr:nvPicPr>
      <xdr:blipFill>
        <a:blip r:embed="rId2"/>
        <a:stretch>
          <a:fillRect/>
        </a:stretch>
      </xdr:blipFill>
      <xdr:spPr>
        <a:xfrm>
          <a:off x="1485900" y="280797000"/>
          <a:ext cx="5772150" cy="161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2743200</xdr:colOff>
      <xdr:row>0</xdr:row>
      <xdr:rowOff>1771650</xdr:rowOff>
    </xdr:from>
    <xdr:to>
      <xdr:col>0</xdr:col>
      <xdr:colOff>3857625</xdr:colOff>
      <xdr:row>0</xdr:row>
      <xdr:rowOff>2076450</xdr:rowOff>
    </xdr:to>
    <xdr:pic>
      <xdr:nvPicPr>
        <xdr:cNvPr id="1" name="Picture 4"/>
        <xdr:cNvPicPr preferRelativeResize="1">
          <a:picLocks noChangeAspect="1"/>
        </xdr:cNvPicPr>
      </xdr:nvPicPr>
      <xdr:blipFill>
        <a:blip r:embed="rId1"/>
        <a:stretch>
          <a:fillRect/>
        </a:stretch>
      </xdr:blipFill>
      <xdr:spPr>
        <a:xfrm>
          <a:off x="2743200" y="1771650"/>
          <a:ext cx="111442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514350</xdr:rowOff>
    </xdr:from>
    <xdr:to>
      <xdr:col>3</xdr:col>
      <xdr:colOff>2333625</xdr:colOff>
      <xdr:row>0</xdr:row>
      <xdr:rowOff>1819275</xdr:rowOff>
    </xdr:to>
    <xdr:pic>
      <xdr:nvPicPr>
        <xdr:cNvPr id="1" name="Picture 3"/>
        <xdr:cNvPicPr preferRelativeResize="1">
          <a:picLocks noChangeAspect="1"/>
        </xdr:cNvPicPr>
      </xdr:nvPicPr>
      <xdr:blipFill>
        <a:blip r:embed="rId1"/>
        <a:stretch>
          <a:fillRect/>
        </a:stretch>
      </xdr:blipFill>
      <xdr:spPr>
        <a:xfrm>
          <a:off x="6448425" y="514350"/>
          <a:ext cx="1666875" cy="1304925"/>
        </a:xfrm>
        <a:prstGeom prst="rect">
          <a:avLst/>
        </a:prstGeom>
        <a:noFill/>
        <a:ln w="9525" cmpd="sng">
          <a:noFill/>
        </a:ln>
      </xdr:spPr>
    </xdr:pic>
    <xdr:clientData/>
  </xdr:twoCellAnchor>
  <xdr:twoCellAnchor editAs="oneCell">
    <xdr:from>
      <xdr:col>0</xdr:col>
      <xdr:colOff>0</xdr:colOff>
      <xdr:row>0</xdr:row>
      <xdr:rowOff>704850</xdr:rowOff>
    </xdr:from>
    <xdr:to>
      <xdr:col>1</xdr:col>
      <xdr:colOff>276225</xdr:colOff>
      <xdr:row>0</xdr:row>
      <xdr:rowOff>1819275</xdr:rowOff>
    </xdr:to>
    <xdr:pic>
      <xdr:nvPicPr>
        <xdr:cNvPr id="2" name="Picture 4"/>
        <xdr:cNvPicPr preferRelativeResize="1">
          <a:picLocks noChangeAspect="1"/>
        </xdr:cNvPicPr>
      </xdr:nvPicPr>
      <xdr:blipFill>
        <a:blip r:embed="rId2"/>
        <a:stretch>
          <a:fillRect/>
        </a:stretch>
      </xdr:blipFill>
      <xdr:spPr>
        <a:xfrm>
          <a:off x="0" y="704850"/>
          <a:ext cx="2514600" cy="1114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SC%20DAR%20FM%20Template%20v1.4.1%20-%20Sveaskog%20RA%2020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hyperlink" Target="http://unstats.un.org/unsd/cr/registry/regcs.asp?Cl=16&amp;Lg=1&amp;Co=3811" TargetMode="External" /><Relationship Id="rId2" Type="http://schemas.openxmlformats.org/officeDocument/2006/relationships/hyperlink" Target="http://unstats.un.org/unsd/cr/registry/regcs.asp?Cl=16&amp;Lg=1&amp;Co=3812" TargetMode="External" /><Relationship Id="rId3" Type="http://schemas.openxmlformats.org/officeDocument/2006/relationships/hyperlink" Target="http://unstats.un.org/unsd/cr/registry/regcs.asp?Cl=16&amp;Lg=1&amp;Co=3813" TargetMode="External" /><Relationship Id="rId4" Type="http://schemas.openxmlformats.org/officeDocument/2006/relationships/hyperlink" Target="http://unstats.un.org/unsd/cr/registry/regcs.asp?Cl=16&amp;Lg=1&amp;Co=3814" TargetMode="External" /><Relationship Id="rId5" Type="http://schemas.openxmlformats.org/officeDocument/2006/relationships/hyperlink" Target="http://unstats.un.org/unsd/cr/registry/regcs.asp?Cl=16&amp;Lg=1&amp;Co=3816" TargetMode="External" /><Relationship Id="rId6" Type="http://schemas.openxmlformats.org/officeDocument/2006/relationships/hyperlink" Target="http://unstats.un.org/unsd/cr/registry/regcs.asp?Cl=16&amp;Lg=1&amp;Co=38112" TargetMode="External" /><Relationship Id="rId7" Type="http://schemas.openxmlformats.org/officeDocument/2006/relationships/hyperlink" Target="http://unstats.un.org/unsd/cr/registry/regcs.asp?Cl=16&amp;Lg=1&amp;Co=312" TargetMode="External" /><Relationship Id="rId8" Type="http://schemas.openxmlformats.org/officeDocument/2006/relationships/hyperlink" Target="http://unstats.un.org/unsd/cr/registry/regcs.asp?Cl=16&amp;Lg=1&amp;Co=316" TargetMode="External" /><Relationship Id="rId9" Type="http://schemas.openxmlformats.org/officeDocument/2006/relationships/hyperlink" Target="http://unstats.un.org/unsd/cr/registry/regcs.asp?Cl=16&amp;Lg=1&amp;Co=317" TargetMode="External" /><Relationship Id="rId10" Type="http://schemas.openxmlformats.org/officeDocument/2006/relationships/hyperlink" Target="http://unstats.un.org/unsd/cr/registry/regcs.asp?Cl=16&amp;Lg=1&amp;Co=31100" TargetMode="External" /><Relationship Id="rId11" Type="http://schemas.openxmlformats.org/officeDocument/2006/relationships/hyperlink" Target="http://unstats.un.org/unsd/cr/registry/regcs.asp?Cl=16&amp;Lg=1&amp;Co=31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enny.stenberg@sveaskog.se" TargetMode="External" /><Relationship Id="rId2" Type="http://schemas.openxmlformats.org/officeDocument/2006/relationships/hyperlink" Target="http://www.sveaskog.se/"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Normal="75" zoomScaleSheetLayoutView="100" zoomScalePageLayoutView="0" workbookViewId="0" topLeftCell="A1">
      <selection activeCell="H1" sqref="H1"/>
    </sheetView>
  </sheetViews>
  <sheetFormatPr defaultColWidth="9" defaultRowHeight="14.25"/>
  <cols>
    <col min="1" max="1" width="6" style="131" customWidth="1"/>
    <col min="2" max="2" width="12.5" style="131" customWidth="1"/>
    <col min="3" max="3" width="19.19921875" style="131" customWidth="1"/>
    <col min="4" max="4" width="29" style="131" customWidth="1"/>
    <col min="5" max="5" width="14.69921875" style="131" customWidth="1"/>
    <col min="6" max="6" width="16.296875" style="131" customWidth="1"/>
    <col min="7" max="7" width="15.5" style="131" customWidth="1"/>
    <col min="8" max="16384" width="9" style="131" customWidth="1"/>
  </cols>
  <sheetData>
    <row r="1" spans="1:7" ht="163.5" customHeight="1">
      <c r="A1" s="519"/>
      <c r="B1" s="520"/>
      <c r="C1" s="520"/>
      <c r="D1" s="129" t="s">
        <v>982</v>
      </c>
      <c r="E1" s="521"/>
      <c r="F1" s="521"/>
      <c r="G1" s="130"/>
    </row>
    <row r="2" ht="12.75">
      <c r="H2" s="132"/>
    </row>
    <row r="3" spans="1:8" ht="39.75" customHeight="1">
      <c r="A3" s="522" t="s">
        <v>983</v>
      </c>
      <c r="B3" s="523"/>
      <c r="C3" s="523"/>
      <c r="D3" s="351" t="s">
        <v>984</v>
      </c>
      <c r="E3" s="133"/>
      <c r="F3" s="133"/>
      <c r="H3" s="134"/>
    </row>
    <row r="4" spans="1:8" ht="18">
      <c r="A4" s="135"/>
      <c r="B4" s="136"/>
      <c r="D4" s="137"/>
      <c r="H4" s="134"/>
    </row>
    <row r="5" spans="1:8" s="140" customFormat="1" ht="18">
      <c r="A5" s="524" t="s">
        <v>985</v>
      </c>
      <c r="B5" s="525"/>
      <c r="C5" s="525"/>
      <c r="D5" s="247" t="s">
        <v>984</v>
      </c>
      <c r="E5" s="139"/>
      <c r="F5" s="139"/>
      <c r="H5" s="141"/>
    </row>
    <row r="6" spans="1:8" s="140" customFormat="1" ht="18">
      <c r="A6" s="142" t="s">
        <v>986</v>
      </c>
      <c r="B6" s="143"/>
      <c r="D6" s="138" t="s">
        <v>68</v>
      </c>
      <c r="E6" s="139"/>
      <c r="F6" s="139"/>
      <c r="H6" s="141"/>
    </row>
    <row r="7" spans="1:8" s="140" customFormat="1" ht="82.5" customHeight="1">
      <c r="A7" s="516" t="s">
        <v>987</v>
      </c>
      <c r="B7" s="517"/>
      <c r="C7" s="517"/>
      <c r="D7" s="526" t="s">
        <v>2725</v>
      </c>
      <c r="E7" s="526"/>
      <c r="F7" s="526"/>
      <c r="H7" s="141"/>
    </row>
    <row r="8" spans="1:8" s="140" customFormat="1" ht="37.5" customHeight="1">
      <c r="A8" s="142" t="s">
        <v>988</v>
      </c>
      <c r="D8" s="515" t="s">
        <v>2607</v>
      </c>
      <c r="E8" s="515"/>
      <c r="F8" s="139"/>
      <c r="H8" s="141"/>
    </row>
    <row r="9" spans="1:8" s="140" customFormat="1" ht="37.5" customHeight="1">
      <c r="A9" s="144" t="s">
        <v>989</v>
      </c>
      <c r="B9" s="145"/>
      <c r="C9" s="145"/>
      <c r="D9" s="352" t="s">
        <v>2615</v>
      </c>
      <c r="E9" s="248"/>
      <c r="F9" s="139"/>
      <c r="H9" s="141"/>
    </row>
    <row r="10" spans="1:8" s="140" customFormat="1" ht="18">
      <c r="A10" s="142" t="s">
        <v>990</v>
      </c>
      <c r="B10" s="143"/>
      <c r="D10" s="509">
        <v>45317</v>
      </c>
      <c r="E10" s="249"/>
      <c r="F10" s="139"/>
      <c r="H10" s="141"/>
    </row>
    <row r="11" spans="1:8" s="140" customFormat="1" ht="18">
      <c r="A11" s="516" t="s">
        <v>991</v>
      </c>
      <c r="B11" s="517"/>
      <c r="C11" s="517"/>
      <c r="D11" s="509">
        <v>47143</v>
      </c>
      <c r="E11" s="249"/>
      <c r="F11" s="139"/>
      <c r="H11" s="141"/>
    </row>
    <row r="12" spans="1:2" s="140" customFormat="1" ht="18">
      <c r="A12" s="142"/>
      <c r="B12" s="143"/>
    </row>
    <row r="13" s="140" customFormat="1" ht="18">
      <c r="B13" s="143"/>
    </row>
    <row r="14" spans="1:7" s="140" customFormat="1" ht="28.5">
      <c r="A14" s="146"/>
      <c r="B14" s="147" t="s">
        <v>992</v>
      </c>
      <c r="C14" s="147" t="s">
        <v>993</v>
      </c>
      <c r="D14" s="147" t="s">
        <v>994</v>
      </c>
      <c r="E14" s="147" t="s">
        <v>995</v>
      </c>
      <c r="F14" s="148" t="s">
        <v>996</v>
      </c>
      <c r="G14" s="149"/>
    </row>
    <row r="15" spans="1:7" s="140" customFormat="1" ht="14.25" hidden="1">
      <c r="A15" s="150" t="s">
        <v>997</v>
      </c>
      <c r="B15" s="151" t="s">
        <v>156</v>
      </c>
      <c r="C15" s="151"/>
      <c r="D15" s="151"/>
      <c r="E15" s="151"/>
      <c r="F15" s="152"/>
      <c r="G15" s="149"/>
    </row>
    <row r="16" spans="1:7" s="140" customFormat="1" ht="26.25">
      <c r="A16" s="153" t="s">
        <v>78</v>
      </c>
      <c r="B16" s="246" t="s">
        <v>998</v>
      </c>
      <c r="C16" s="246">
        <v>45316</v>
      </c>
      <c r="D16" s="246" t="s">
        <v>999</v>
      </c>
      <c r="E16" s="246" t="s">
        <v>3148</v>
      </c>
      <c r="F16" s="246" t="s">
        <v>3148</v>
      </c>
      <c r="G16" s="154"/>
    </row>
    <row r="17" spans="1:7" s="140" customFormat="1" ht="14.25">
      <c r="A17" s="153" t="s">
        <v>3</v>
      </c>
      <c r="B17" s="246"/>
      <c r="C17" s="246"/>
      <c r="D17" s="246"/>
      <c r="E17" s="246"/>
      <c r="F17" s="246"/>
      <c r="G17" s="154"/>
    </row>
    <row r="18" spans="1:7" s="140" customFormat="1" ht="14.25">
      <c r="A18" s="153" t="s">
        <v>4</v>
      </c>
      <c r="B18" s="246"/>
      <c r="C18" s="246"/>
      <c r="D18" s="246"/>
      <c r="E18" s="246"/>
      <c r="F18" s="246"/>
      <c r="G18" s="154"/>
    </row>
    <row r="19" spans="1:7" s="140" customFormat="1" ht="14.25">
      <c r="A19" s="153" t="s">
        <v>5</v>
      </c>
      <c r="B19" s="246"/>
      <c r="C19" s="246"/>
      <c r="D19" s="246"/>
      <c r="E19" s="246"/>
      <c r="F19" s="246"/>
      <c r="G19" s="154"/>
    </row>
    <row r="20" spans="1:7" s="140" customFormat="1" ht="14.25">
      <c r="A20" s="153" t="s">
        <v>6</v>
      </c>
      <c r="B20" s="246"/>
      <c r="C20" s="246"/>
      <c r="D20" s="246"/>
      <c r="E20" s="246"/>
      <c r="F20" s="246"/>
      <c r="G20" s="154"/>
    </row>
    <row r="21" s="140" customFormat="1" ht="18">
      <c r="B21" s="143"/>
    </row>
    <row r="22" spans="1:6" s="140" customFormat="1" ht="18" customHeight="1">
      <c r="A22" s="518" t="s">
        <v>1000</v>
      </c>
      <c r="B22" s="518"/>
      <c r="C22" s="518"/>
      <c r="D22" s="518"/>
      <c r="E22" s="518"/>
      <c r="F22" s="518"/>
    </row>
    <row r="23" spans="1:7" ht="14.25">
      <c r="A23" s="512" t="s">
        <v>1001</v>
      </c>
      <c r="B23" s="513"/>
      <c r="C23" s="513"/>
      <c r="D23" s="513"/>
      <c r="E23" s="513"/>
      <c r="F23" s="513"/>
      <c r="G23" s="130"/>
    </row>
    <row r="24" spans="1:2" ht="14.25">
      <c r="A24" s="155"/>
      <c r="B24" s="155"/>
    </row>
    <row r="25" spans="1:7" ht="14.25">
      <c r="A25" s="512" t="s">
        <v>1002</v>
      </c>
      <c r="B25" s="513"/>
      <c r="C25" s="513"/>
      <c r="D25" s="513"/>
      <c r="E25" s="513"/>
      <c r="F25" s="513"/>
      <c r="G25" s="130"/>
    </row>
    <row r="26" spans="1:7" ht="14.25">
      <c r="A26" s="512" t="s">
        <v>1003</v>
      </c>
      <c r="B26" s="513"/>
      <c r="C26" s="513"/>
      <c r="D26" s="513"/>
      <c r="E26" s="513"/>
      <c r="F26" s="513"/>
      <c r="G26" s="130"/>
    </row>
    <row r="27" spans="1:7" ht="14.25">
      <c r="A27" s="512" t="s">
        <v>1004</v>
      </c>
      <c r="B27" s="513"/>
      <c r="C27" s="513"/>
      <c r="D27" s="513"/>
      <c r="E27" s="513"/>
      <c r="F27" s="513"/>
      <c r="G27" s="130"/>
    </row>
    <row r="28" spans="1:2" ht="14.25">
      <c r="A28" s="156"/>
      <c r="B28" s="156"/>
    </row>
    <row r="29" spans="1:7" ht="14.25">
      <c r="A29" s="514" t="s">
        <v>1005</v>
      </c>
      <c r="B29" s="513"/>
      <c r="C29" s="513"/>
      <c r="D29" s="513"/>
      <c r="E29" s="513"/>
      <c r="F29" s="513"/>
      <c r="G29" s="130"/>
    </row>
    <row r="30" spans="1:7" ht="14.25">
      <c r="A30" s="514" t="s">
        <v>1006</v>
      </c>
      <c r="B30" s="513"/>
      <c r="C30" s="513"/>
      <c r="D30" s="513"/>
      <c r="E30" s="513"/>
      <c r="F30" s="513"/>
      <c r="G30" s="130"/>
    </row>
    <row r="31" ht="13.5" customHeight="1"/>
    <row r="32" ht="12.75">
      <c r="A32" s="131" t="s">
        <v>1007</v>
      </c>
    </row>
  </sheetData>
  <sheetProtection formatCells="0" formatColumns="0" formatRows="0" insertColumns="0" insertRows="0" insertHyperlinks="0" deleteColumns="0" deleteRows="0" selectLockedCells="1"/>
  <mergeCells count="15">
    <mergeCell ref="A1:C1"/>
    <mergeCell ref="E1:F1"/>
    <mergeCell ref="A3:C3"/>
    <mergeCell ref="A5:C5"/>
    <mergeCell ref="A7:C7"/>
    <mergeCell ref="D7:F7"/>
    <mergeCell ref="A27:F27"/>
    <mergeCell ref="A29:F29"/>
    <mergeCell ref="A30:F30"/>
    <mergeCell ref="D8:E8"/>
    <mergeCell ref="A11:C11"/>
    <mergeCell ref="A22:F22"/>
    <mergeCell ref="A23:F23"/>
    <mergeCell ref="A25:F25"/>
    <mergeCell ref="A26:F26"/>
  </mergeCells>
  <printOptions/>
  <pageMargins left="0.75" right="0.75" top="1" bottom="1" header="0.5" footer="0.5"/>
  <pageSetup horizontalDpi="300" verticalDpi="300" orientation="portrait" paperSize="9" scale="86" r:id="rId2"/>
  <drawing r:id="rId1"/>
</worksheet>
</file>

<file path=xl/worksheets/sheet10.xml><?xml version="1.0" encoding="utf-8"?>
<worksheet xmlns="http://schemas.openxmlformats.org/spreadsheetml/2006/main" xmlns:r="http://schemas.openxmlformats.org/officeDocument/2006/relationships">
  <dimension ref="A1:D40"/>
  <sheetViews>
    <sheetView zoomScaleSheetLayoutView="100" zoomScalePageLayoutView="0" workbookViewId="0" topLeftCell="A1">
      <selection activeCell="D16" sqref="D16"/>
    </sheetView>
  </sheetViews>
  <sheetFormatPr defaultColWidth="9.19921875" defaultRowHeight="14.25"/>
  <cols>
    <col min="1" max="1" width="24.5" style="253" customWidth="1"/>
    <col min="2" max="2" width="27.5" style="253" customWidth="1"/>
    <col min="3" max="3" width="20.19921875" style="253" customWidth="1"/>
    <col min="4" max="16384" width="9.19921875" style="253" customWidth="1"/>
  </cols>
  <sheetData>
    <row r="1" spans="1:2" ht="21" customHeight="1">
      <c r="A1" s="279" t="s">
        <v>1210</v>
      </c>
      <c r="B1" s="280"/>
    </row>
    <row r="2" spans="1:4" ht="28.5" customHeight="1">
      <c r="A2" s="537" t="s">
        <v>2604</v>
      </c>
      <c r="B2" s="537"/>
      <c r="C2" s="537"/>
      <c r="D2" s="281"/>
    </row>
    <row r="3" spans="1:4" ht="12.75" customHeight="1">
      <c r="A3" s="282"/>
      <c r="B3" s="282"/>
      <c r="C3" s="282"/>
      <c r="D3" s="281"/>
    </row>
    <row r="4" spans="1:3" ht="14.25">
      <c r="A4" s="279" t="s">
        <v>1211</v>
      </c>
      <c r="B4" s="279" t="s">
        <v>1212</v>
      </c>
      <c r="C4" s="279" t="s">
        <v>1213</v>
      </c>
    </row>
    <row r="6" ht="14.25">
      <c r="A6" s="279" t="s">
        <v>1214</v>
      </c>
    </row>
    <row r="7" spans="1:2" ht="14.25">
      <c r="A7" s="253" t="s">
        <v>1215</v>
      </c>
      <c r="B7" s="283" t="s">
        <v>1216</v>
      </c>
    </row>
    <row r="8" spans="1:2" ht="14.25">
      <c r="A8" s="253" t="s">
        <v>1217</v>
      </c>
      <c r="B8" s="283" t="s">
        <v>1218</v>
      </c>
    </row>
    <row r="9" spans="1:2" ht="14.25">
      <c r="A9" s="253" t="s">
        <v>1219</v>
      </c>
      <c r="B9" s="283" t="s">
        <v>1220</v>
      </c>
    </row>
    <row r="10" spans="1:2" ht="14.25">
      <c r="A10" s="253" t="s">
        <v>1221</v>
      </c>
      <c r="B10" s="283" t="s">
        <v>1222</v>
      </c>
    </row>
    <row r="11" spans="1:3" ht="14.25">
      <c r="A11" s="253" t="s">
        <v>1223</v>
      </c>
      <c r="B11" s="283" t="s">
        <v>3012</v>
      </c>
      <c r="C11" s="253" t="s">
        <v>3010</v>
      </c>
    </row>
    <row r="12" spans="1:3" ht="14.25">
      <c r="A12" s="253" t="s">
        <v>1224</v>
      </c>
      <c r="B12" s="283" t="s">
        <v>1225</v>
      </c>
      <c r="C12" s="253" t="s">
        <v>3010</v>
      </c>
    </row>
    <row r="13" spans="1:2" ht="14.25">
      <c r="A13" s="253" t="s">
        <v>1226</v>
      </c>
      <c r="B13" s="283" t="s">
        <v>1227</v>
      </c>
    </row>
    <row r="14" spans="1:2" ht="14.25">
      <c r="A14" s="253" t="s">
        <v>1228</v>
      </c>
      <c r="B14" s="283" t="s">
        <v>1229</v>
      </c>
    </row>
    <row r="15" spans="1:3" ht="14.25">
      <c r="A15" s="253" t="s">
        <v>1230</v>
      </c>
      <c r="B15" s="283" t="s">
        <v>1231</v>
      </c>
      <c r="C15" s="253" t="s">
        <v>3010</v>
      </c>
    </row>
    <row r="16" spans="1:3" ht="14.25">
      <c r="A16" s="253" t="s">
        <v>1232</v>
      </c>
      <c r="B16" s="283" t="s">
        <v>1233</v>
      </c>
      <c r="C16" s="253" t="s">
        <v>3010</v>
      </c>
    </row>
    <row r="17" spans="1:2" ht="14.25">
      <c r="A17" s="253" t="s">
        <v>1234</v>
      </c>
      <c r="B17" s="283" t="s">
        <v>1235</v>
      </c>
    </row>
    <row r="18" spans="1:2" ht="14.25">
      <c r="A18" s="253" t="s">
        <v>1236</v>
      </c>
      <c r="B18" s="283" t="s">
        <v>1237</v>
      </c>
    </row>
    <row r="19" spans="1:2" ht="14.25">
      <c r="A19" s="253" t="s">
        <v>1238</v>
      </c>
      <c r="B19" s="283" t="s">
        <v>1239</v>
      </c>
    </row>
    <row r="20" spans="1:2" ht="14.25">
      <c r="A20" s="253" t="s">
        <v>1240</v>
      </c>
      <c r="B20" s="283" t="s">
        <v>1241</v>
      </c>
    </row>
    <row r="21" spans="1:3" ht="14.25">
      <c r="A21" s="253" t="s">
        <v>1242</v>
      </c>
      <c r="B21" s="283" t="s">
        <v>3011</v>
      </c>
      <c r="C21" s="253" t="s">
        <v>3010</v>
      </c>
    </row>
    <row r="22" ht="14.25">
      <c r="B22" s="283"/>
    </row>
    <row r="23" spans="1:2" ht="14.25">
      <c r="A23" s="279" t="s">
        <v>1243</v>
      </c>
      <c r="B23" s="283"/>
    </row>
    <row r="24" spans="1:2" ht="14.25">
      <c r="A24" s="253" t="s">
        <v>1244</v>
      </c>
      <c r="B24" s="283" t="s">
        <v>1245</v>
      </c>
    </row>
    <row r="25" spans="1:2" ht="14.25">
      <c r="A25" s="253" t="s">
        <v>1246</v>
      </c>
      <c r="B25" s="283" t="s">
        <v>1247</v>
      </c>
    </row>
    <row r="26" spans="1:3" ht="14.25">
      <c r="A26" s="253" t="s">
        <v>1248</v>
      </c>
      <c r="B26" s="283" t="s">
        <v>1249</v>
      </c>
      <c r="C26" s="253" t="s">
        <v>3010</v>
      </c>
    </row>
    <row r="27" spans="1:3" ht="14.25">
      <c r="A27" s="253" t="s">
        <v>1250</v>
      </c>
      <c r="B27" s="283" t="s">
        <v>1251</v>
      </c>
      <c r="C27" s="253" t="s">
        <v>3010</v>
      </c>
    </row>
    <row r="28" spans="1:2" ht="14.25">
      <c r="A28" s="253" t="s">
        <v>1252</v>
      </c>
      <c r="B28" s="283" t="s">
        <v>1253</v>
      </c>
    </row>
    <row r="29" spans="1:2" ht="14.25">
      <c r="A29" s="253" t="s">
        <v>1254</v>
      </c>
      <c r="B29" s="283" t="s">
        <v>1255</v>
      </c>
    </row>
    <row r="30" spans="1:2" ht="14.25">
      <c r="A30" s="253" t="s">
        <v>1256</v>
      </c>
      <c r="B30" s="283" t="s">
        <v>1257</v>
      </c>
    </row>
    <row r="31" spans="1:2" ht="14.25">
      <c r="A31" s="253" t="s">
        <v>1258</v>
      </c>
      <c r="B31" s="283" t="s">
        <v>1259</v>
      </c>
    </row>
    <row r="32" spans="1:3" ht="14.25">
      <c r="A32" s="253" t="s">
        <v>1260</v>
      </c>
      <c r="B32" s="283" t="s">
        <v>1261</v>
      </c>
      <c r="C32" s="253" t="s">
        <v>3010</v>
      </c>
    </row>
    <row r="33" spans="1:2" ht="14.25">
      <c r="A33" s="253" t="s">
        <v>1262</v>
      </c>
      <c r="B33" s="283" t="s">
        <v>1263</v>
      </c>
    </row>
    <row r="34" spans="1:2" ht="14.25">
      <c r="A34" s="253" t="s">
        <v>1264</v>
      </c>
      <c r="B34" s="283" t="s">
        <v>1265</v>
      </c>
    </row>
    <row r="35" spans="1:2" ht="14.25">
      <c r="A35" s="253" t="s">
        <v>1266</v>
      </c>
      <c r="B35" s="283" t="s">
        <v>1267</v>
      </c>
    </row>
    <row r="36" spans="1:3" ht="14.25">
      <c r="A36" s="253" t="s">
        <v>1268</v>
      </c>
      <c r="B36" s="283" t="s">
        <v>1269</v>
      </c>
      <c r="C36" s="253" t="s">
        <v>3010</v>
      </c>
    </row>
    <row r="37" spans="1:2" ht="14.25">
      <c r="A37" s="253" t="s">
        <v>1270</v>
      </c>
      <c r="B37" s="283" t="s">
        <v>1271</v>
      </c>
    </row>
    <row r="38" spans="1:2" ht="14.25">
      <c r="A38" s="253" t="s">
        <v>1272</v>
      </c>
      <c r="B38" s="283" t="s">
        <v>1273</v>
      </c>
    </row>
    <row r="39" spans="1:2" ht="14.25">
      <c r="A39" s="253" t="s">
        <v>1274</v>
      </c>
      <c r="B39" s="283" t="s">
        <v>1275</v>
      </c>
    </row>
    <row r="40" spans="1:3" ht="14.25">
      <c r="A40" s="253" t="s">
        <v>1242</v>
      </c>
      <c r="B40" s="283" t="s">
        <v>3013</v>
      </c>
      <c r="C40" s="253" t="s">
        <v>3010</v>
      </c>
    </row>
  </sheetData>
  <sheetProtection/>
  <mergeCells count="1">
    <mergeCell ref="A2:C2"/>
  </mergeCell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D39"/>
  <sheetViews>
    <sheetView zoomScalePageLayoutView="0" workbookViewId="0" topLeftCell="A1">
      <selection activeCell="D1" sqref="D1"/>
    </sheetView>
  </sheetViews>
  <sheetFormatPr defaultColWidth="8.796875" defaultRowHeight="14.25"/>
  <cols>
    <col min="1" max="1" width="8.796875" style="163" customWidth="1"/>
    <col min="2" max="2" width="64.5" style="163" customWidth="1"/>
    <col min="3" max="16384" width="8.796875" style="163" customWidth="1"/>
  </cols>
  <sheetData>
    <row r="1" spans="1:4" s="289" customFormat="1" ht="12.75">
      <c r="A1" s="286" t="s">
        <v>1276</v>
      </c>
      <c r="B1" s="287"/>
      <c r="C1" s="288"/>
      <c r="D1" s="284"/>
    </row>
    <row r="2" spans="1:4" s="289" customFormat="1" ht="49.5" customHeight="1">
      <c r="A2" s="538" t="s">
        <v>1277</v>
      </c>
      <c r="B2" s="539"/>
      <c r="C2" s="539"/>
      <c r="D2" s="539"/>
    </row>
    <row r="3" spans="1:4" s="289" customFormat="1" ht="25.5">
      <c r="A3" s="290" t="s">
        <v>1278</v>
      </c>
      <c r="B3" s="291" t="s">
        <v>1279</v>
      </c>
      <c r="C3" s="292" t="s">
        <v>1280</v>
      </c>
      <c r="D3" s="291" t="s">
        <v>1281</v>
      </c>
    </row>
    <row r="4" spans="1:4" s="289" customFormat="1" ht="12.75">
      <c r="A4" s="293">
        <v>1.1</v>
      </c>
      <c r="B4" s="294" t="s">
        <v>1282</v>
      </c>
      <c r="C4" s="295"/>
      <c r="D4" s="296"/>
    </row>
    <row r="5" spans="1:4" s="289" customFormat="1" ht="64.5">
      <c r="A5" s="297" t="s">
        <v>47</v>
      </c>
      <c r="B5" s="285" t="s">
        <v>3095</v>
      </c>
      <c r="C5" s="298" t="s">
        <v>3096</v>
      </c>
      <c r="D5" s="285"/>
    </row>
    <row r="6" spans="1:4" s="289" customFormat="1" ht="12.75">
      <c r="A6" s="299" t="s">
        <v>3</v>
      </c>
      <c r="B6" s="117"/>
      <c r="C6" s="118"/>
      <c r="D6" s="117"/>
    </row>
    <row r="7" spans="1:4" s="289" customFormat="1" ht="12.75">
      <c r="A7" s="299" t="s">
        <v>4</v>
      </c>
      <c r="B7" s="117"/>
      <c r="C7" s="118"/>
      <c r="D7" s="117"/>
    </row>
    <row r="8" spans="1:4" s="289" customFormat="1" ht="12.75">
      <c r="A8" s="299" t="s">
        <v>5</v>
      </c>
      <c r="B8" s="117"/>
      <c r="C8" s="118"/>
      <c r="D8" s="117"/>
    </row>
    <row r="9" spans="1:4" s="289" customFormat="1" ht="12.75">
      <c r="A9" s="299" t="s">
        <v>6</v>
      </c>
      <c r="B9" s="117"/>
      <c r="C9" s="118"/>
      <c r="D9" s="117"/>
    </row>
    <row r="10" spans="1:4" ht="25.5">
      <c r="A10" s="293">
        <v>1.2</v>
      </c>
      <c r="B10" s="294" t="s">
        <v>1283</v>
      </c>
      <c r="C10" s="295"/>
      <c r="D10" s="296"/>
    </row>
    <row r="11" spans="1:4" ht="25.5">
      <c r="A11" s="297" t="s">
        <v>47</v>
      </c>
      <c r="B11" s="285" t="s">
        <v>3097</v>
      </c>
      <c r="C11" s="298" t="s">
        <v>3096</v>
      </c>
      <c r="D11" s="285"/>
    </row>
    <row r="12" spans="1:4" ht="12.75">
      <c r="A12" s="299" t="s">
        <v>3</v>
      </c>
      <c r="B12" s="117"/>
      <c r="C12" s="118"/>
      <c r="D12" s="117"/>
    </row>
    <row r="13" spans="1:4" ht="12.75">
      <c r="A13" s="299" t="s">
        <v>4</v>
      </c>
      <c r="B13" s="117"/>
      <c r="C13" s="118"/>
      <c r="D13" s="117"/>
    </row>
    <row r="14" spans="1:4" ht="12.75">
      <c r="A14" s="299" t="s">
        <v>5</v>
      </c>
      <c r="B14" s="117"/>
      <c r="C14" s="118"/>
      <c r="D14" s="117"/>
    </row>
    <row r="15" spans="1:4" ht="12.75">
      <c r="A15" s="299" t="s">
        <v>6</v>
      </c>
      <c r="B15" s="117"/>
      <c r="C15" s="118"/>
      <c r="D15" s="117"/>
    </row>
    <row r="16" spans="1:4" ht="30.75" customHeight="1">
      <c r="A16" s="293">
        <v>1.3</v>
      </c>
      <c r="B16" s="294" t="s">
        <v>1284</v>
      </c>
      <c r="C16" s="295"/>
      <c r="D16" s="296"/>
    </row>
    <row r="17" spans="1:4" ht="39">
      <c r="A17" s="297" t="s">
        <v>47</v>
      </c>
      <c r="B17" s="285" t="s">
        <v>3098</v>
      </c>
      <c r="C17" s="298" t="s">
        <v>3096</v>
      </c>
      <c r="D17" s="285"/>
    </row>
    <row r="18" spans="1:4" ht="12.75">
      <c r="A18" s="299" t="s">
        <v>3</v>
      </c>
      <c r="B18" s="117"/>
      <c r="C18" s="118"/>
      <c r="D18" s="117"/>
    </row>
    <row r="19" spans="1:4" ht="12.75">
      <c r="A19" s="299" t="s">
        <v>4</v>
      </c>
      <c r="B19" s="117"/>
      <c r="C19" s="118"/>
      <c r="D19" s="117"/>
    </row>
    <row r="20" spans="1:4" ht="12.75">
      <c r="A20" s="299" t="s">
        <v>5</v>
      </c>
      <c r="B20" s="117"/>
      <c r="C20" s="118"/>
      <c r="D20" s="117"/>
    </row>
    <row r="21" spans="1:4" ht="12.75">
      <c r="A21" s="299" t="s">
        <v>6</v>
      </c>
      <c r="B21" s="117"/>
      <c r="C21" s="118"/>
      <c r="D21" s="117"/>
    </row>
    <row r="22" spans="1:4" ht="25.5">
      <c r="A22" s="293">
        <v>1.4</v>
      </c>
      <c r="B22" s="294" t="s">
        <v>1285</v>
      </c>
      <c r="C22" s="295"/>
      <c r="D22" s="296"/>
    </row>
    <row r="23" spans="1:4" ht="25.5">
      <c r="A23" s="297" t="s">
        <v>47</v>
      </c>
      <c r="B23" s="285" t="s">
        <v>3099</v>
      </c>
      <c r="C23" s="298" t="s">
        <v>2839</v>
      </c>
      <c r="D23" s="285"/>
    </row>
    <row r="24" spans="1:4" ht="12.75">
      <c r="A24" s="299" t="s">
        <v>3</v>
      </c>
      <c r="B24" s="117"/>
      <c r="C24" s="118"/>
      <c r="D24" s="117"/>
    </row>
    <row r="25" spans="1:4" ht="12.75">
      <c r="A25" s="299" t="s">
        <v>4</v>
      </c>
      <c r="B25" s="117"/>
      <c r="C25" s="118"/>
      <c r="D25" s="117"/>
    </row>
    <row r="26" spans="1:4" ht="12.75">
      <c r="A26" s="299" t="s">
        <v>5</v>
      </c>
      <c r="B26" s="117"/>
      <c r="C26" s="118"/>
      <c r="D26" s="117"/>
    </row>
    <row r="27" spans="1:4" ht="12.75">
      <c r="A27" s="299" t="s">
        <v>6</v>
      </c>
      <c r="B27" s="117"/>
      <c r="C27" s="118"/>
      <c r="D27" s="117"/>
    </row>
    <row r="28" spans="1:4" ht="12.75">
      <c r="A28" s="293">
        <v>1.5</v>
      </c>
      <c r="B28" s="294" t="s">
        <v>1286</v>
      </c>
      <c r="C28" s="295"/>
      <c r="D28" s="296"/>
    </row>
    <row r="29" spans="1:4" ht="25.5">
      <c r="A29" s="297" t="s">
        <v>47</v>
      </c>
      <c r="B29" s="285" t="s">
        <v>3100</v>
      </c>
      <c r="C29" s="298"/>
      <c r="D29" s="285"/>
    </row>
    <row r="30" spans="1:4" ht="12.75">
      <c r="A30" s="299" t="s">
        <v>3</v>
      </c>
      <c r="B30" s="117"/>
      <c r="C30" s="118"/>
      <c r="D30" s="117"/>
    </row>
    <row r="31" spans="1:4" ht="12.75">
      <c r="A31" s="299" t="s">
        <v>4</v>
      </c>
      <c r="B31" s="117"/>
      <c r="C31" s="118"/>
      <c r="D31" s="117"/>
    </row>
    <row r="32" spans="1:4" ht="12.75">
      <c r="A32" s="299" t="s">
        <v>5</v>
      </c>
      <c r="B32" s="117"/>
      <c r="C32" s="118"/>
      <c r="D32" s="117"/>
    </row>
    <row r="33" spans="1:4" ht="12.75">
      <c r="A33" s="299" t="s">
        <v>6</v>
      </c>
      <c r="B33" s="117"/>
      <c r="C33" s="118"/>
      <c r="D33" s="117"/>
    </row>
    <row r="34" spans="1:4" ht="168.75">
      <c r="A34" s="293">
        <v>1.1</v>
      </c>
      <c r="B34" s="294" t="s">
        <v>1287</v>
      </c>
      <c r="C34" s="295"/>
      <c r="D34" s="296"/>
    </row>
    <row r="35" spans="1:4" ht="64.5">
      <c r="A35" s="297" t="s">
        <v>47</v>
      </c>
      <c r="B35" s="285" t="s">
        <v>3101</v>
      </c>
      <c r="C35" s="298" t="s">
        <v>2839</v>
      </c>
      <c r="D35" s="285"/>
    </row>
    <row r="36" spans="1:4" ht="12.75">
      <c r="A36" s="299" t="s">
        <v>3</v>
      </c>
      <c r="B36" s="117"/>
      <c r="C36" s="118"/>
      <c r="D36" s="117"/>
    </row>
    <row r="37" spans="1:4" ht="12.75">
      <c r="A37" s="299" t="s">
        <v>4</v>
      </c>
      <c r="B37" s="117"/>
      <c r="C37" s="118"/>
      <c r="D37" s="117"/>
    </row>
    <row r="38" spans="1:4" ht="12.75">
      <c r="A38" s="299" t="s">
        <v>5</v>
      </c>
      <c r="B38" s="117"/>
      <c r="C38" s="118"/>
      <c r="D38" s="117"/>
    </row>
    <row r="39" spans="1:4" ht="12.75">
      <c r="A39" s="299" t="s">
        <v>6</v>
      </c>
      <c r="B39" s="117"/>
      <c r="C39" s="118"/>
      <c r="D39" s="117"/>
    </row>
  </sheetData>
  <sheetProtection/>
  <mergeCells count="1">
    <mergeCell ref="A2:D2"/>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Y30"/>
  <sheetViews>
    <sheetView view="pageBreakPreview" zoomScaleSheetLayoutView="100" zoomScalePageLayoutView="0" workbookViewId="0" topLeftCell="A8">
      <selection activeCell="P11" sqref="P11:P15"/>
    </sheetView>
  </sheetViews>
  <sheetFormatPr defaultColWidth="8.796875" defaultRowHeight="14.25"/>
  <cols>
    <col min="1" max="1" width="4.296875" style="171" customWidth="1"/>
    <col min="2" max="2" width="6.5" style="171" customWidth="1"/>
    <col min="3" max="3" width="28.5" style="171" hidden="1" customWidth="1"/>
    <col min="4" max="4" width="14.5" style="171" hidden="1" customWidth="1"/>
    <col min="5" max="5" width="13.69921875" style="171" hidden="1" customWidth="1"/>
    <col min="6" max="6" width="19.5" style="171" hidden="1" customWidth="1"/>
    <col min="7" max="7" width="17.19921875" style="163" hidden="1" customWidth="1"/>
    <col min="8" max="10" width="19" style="171" hidden="1" customWidth="1"/>
    <col min="11" max="11" width="11.69921875" style="171" hidden="1" customWidth="1"/>
    <col min="12" max="12" width="23.5" style="171" customWidth="1"/>
    <col min="13" max="14" width="19" style="171" customWidth="1"/>
    <col min="15" max="15" width="13.19921875" style="171" customWidth="1"/>
    <col min="16" max="16" width="10.796875" style="171" customWidth="1"/>
    <col min="17" max="17" width="11.19921875" style="171" customWidth="1"/>
    <col min="18" max="19" width="13.69921875" style="171" customWidth="1"/>
    <col min="20" max="20" width="27.5" style="171" customWidth="1"/>
    <col min="21" max="21" width="11.19921875" style="171" customWidth="1"/>
    <col min="22" max="22" width="18.19921875" style="171" customWidth="1"/>
    <col min="23" max="23" width="18.796875" style="171" hidden="1" customWidth="1"/>
    <col min="24" max="24" width="28" style="171" hidden="1" customWidth="1"/>
    <col min="25" max="25" width="13.69921875" style="171" hidden="1" customWidth="1"/>
    <col min="26" max="16384" width="8.796875" style="171" customWidth="1"/>
  </cols>
  <sheetData>
    <row r="1" spans="7:25" s="166" customFormat="1" ht="25.5" customHeight="1" hidden="1">
      <c r="G1" s="167"/>
      <c r="L1" s="473" t="s">
        <v>1288</v>
      </c>
      <c r="W1" s="166" t="s">
        <v>1289</v>
      </c>
      <c r="X1" s="474" t="s">
        <v>3007</v>
      </c>
      <c r="Y1" s="166" t="s">
        <v>1290</v>
      </c>
    </row>
    <row r="2" spans="7:25" s="166" customFormat="1" ht="39" hidden="1">
      <c r="G2" s="167"/>
      <c r="L2" s="473" t="s">
        <v>1288</v>
      </c>
      <c r="W2" s="166" t="s">
        <v>1291</v>
      </c>
      <c r="X2" s="474" t="s">
        <v>1088</v>
      </c>
      <c r="Y2" s="166" t="s">
        <v>1292</v>
      </c>
    </row>
    <row r="3" spans="7:25" s="166" customFormat="1" ht="25.5" hidden="1">
      <c r="G3" s="167"/>
      <c r="L3" s="473" t="s">
        <v>1288</v>
      </c>
      <c r="W3" s="166" t="s">
        <v>1293</v>
      </c>
      <c r="X3" s="474" t="s">
        <v>1090</v>
      </c>
      <c r="Y3" s="166" t="s">
        <v>1294</v>
      </c>
    </row>
    <row r="4" spans="7:24" s="166" customFormat="1" ht="12.75" hidden="1">
      <c r="G4" s="167"/>
      <c r="L4" s="473" t="s">
        <v>1288</v>
      </c>
      <c r="W4" s="166" t="s">
        <v>1295</v>
      </c>
      <c r="X4" s="474" t="s">
        <v>1091</v>
      </c>
    </row>
    <row r="5" spans="7:24" s="166" customFormat="1" ht="12.75" hidden="1">
      <c r="G5" s="167"/>
      <c r="L5" s="473" t="s">
        <v>1288</v>
      </c>
      <c r="W5" s="166" t="s">
        <v>1296</v>
      </c>
      <c r="X5" s="474" t="s">
        <v>1092</v>
      </c>
    </row>
    <row r="6" spans="7:24" s="166" customFormat="1" ht="12.75" hidden="1">
      <c r="G6" s="167"/>
      <c r="L6" s="473" t="s">
        <v>1288</v>
      </c>
      <c r="X6" s="474" t="s">
        <v>1093</v>
      </c>
    </row>
    <row r="7" spans="7:24" s="166" customFormat="1" ht="12.75" hidden="1">
      <c r="G7" s="167"/>
      <c r="L7" s="473" t="s">
        <v>1288</v>
      </c>
      <c r="X7" s="475" t="s">
        <v>1094</v>
      </c>
    </row>
    <row r="8" spans="1:23" s="479" customFormat="1" ht="27" customHeight="1" thickBot="1">
      <c r="A8" s="476" t="s">
        <v>1297</v>
      </c>
      <c r="B8" s="477"/>
      <c r="C8" s="476"/>
      <c r="D8" s="478"/>
      <c r="E8" s="478"/>
      <c r="F8" s="479" t="s">
        <v>1298</v>
      </c>
      <c r="L8" s="476" t="s">
        <v>1299</v>
      </c>
      <c r="M8" s="476"/>
      <c r="N8" s="476"/>
      <c r="Q8" s="476"/>
      <c r="R8" s="476"/>
      <c r="S8" s="476"/>
      <c r="T8" s="476"/>
      <c r="U8" s="476"/>
      <c r="V8" s="476"/>
      <c r="W8" s="476"/>
    </row>
    <row r="9" spans="1:25" s="479" customFormat="1" ht="26.25" thickBot="1">
      <c r="A9" s="476"/>
      <c r="B9" s="480"/>
      <c r="C9" s="481" t="s">
        <v>1300</v>
      </c>
      <c r="D9" s="482"/>
      <c r="E9" s="483"/>
      <c r="F9" s="540" t="s">
        <v>1301</v>
      </c>
      <c r="G9" s="541"/>
      <c r="H9" s="541"/>
      <c r="I9" s="541"/>
      <c r="J9" s="542"/>
      <c r="K9" s="484"/>
      <c r="L9" s="485" t="s">
        <v>1302</v>
      </c>
      <c r="M9" s="486"/>
      <c r="N9" s="486"/>
      <c r="O9" s="487"/>
      <c r="P9" s="487"/>
      <c r="Q9" s="486"/>
      <c r="R9" s="486"/>
      <c r="S9" s="486"/>
      <c r="T9" s="486"/>
      <c r="U9" s="486"/>
      <c r="V9" s="486"/>
      <c r="W9" s="486"/>
      <c r="X9" s="487"/>
      <c r="Y9" s="488"/>
    </row>
    <row r="10" spans="1:25" s="498" customFormat="1" ht="26.25" customHeight="1" thickBot="1">
      <c r="A10" s="489"/>
      <c r="B10" s="490" t="s">
        <v>1303</v>
      </c>
      <c r="C10" s="491" t="s">
        <v>1304</v>
      </c>
      <c r="D10" s="492" t="s">
        <v>1305</v>
      </c>
      <c r="E10" s="492" t="s">
        <v>1306</v>
      </c>
      <c r="F10" s="493" t="s">
        <v>1307</v>
      </c>
      <c r="G10" s="493" t="s">
        <v>1308</v>
      </c>
      <c r="H10" s="493" t="s">
        <v>1309</v>
      </c>
      <c r="I10" s="493" t="s">
        <v>1310</v>
      </c>
      <c r="J10" s="494" t="s">
        <v>1035</v>
      </c>
      <c r="K10" s="495" t="s">
        <v>1311</v>
      </c>
      <c r="L10" s="496" t="s">
        <v>1312</v>
      </c>
      <c r="M10" s="496" t="s">
        <v>1313</v>
      </c>
      <c r="N10" s="496"/>
      <c r="O10" s="496" t="s">
        <v>1113</v>
      </c>
      <c r="P10" s="496" t="s">
        <v>1314</v>
      </c>
      <c r="Q10" s="496" t="s">
        <v>10</v>
      </c>
      <c r="R10" s="496" t="s">
        <v>1315</v>
      </c>
      <c r="S10" s="496" t="s">
        <v>1316</v>
      </c>
      <c r="T10" s="496" t="s">
        <v>1317</v>
      </c>
      <c r="U10" s="496" t="s">
        <v>1318</v>
      </c>
      <c r="V10" s="496" t="s">
        <v>1319</v>
      </c>
      <c r="W10" s="496"/>
      <c r="X10" s="496" t="s">
        <v>1320</v>
      </c>
      <c r="Y10" s="497" t="s">
        <v>1321</v>
      </c>
    </row>
    <row r="11" spans="1:22" ht="12" customHeight="1">
      <c r="A11" s="71">
        <v>1</v>
      </c>
      <c r="B11" s="499"/>
      <c r="C11" s="71"/>
      <c r="D11" s="71"/>
      <c r="E11" s="71"/>
      <c r="F11" s="71"/>
      <c r="G11" s="125"/>
      <c r="H11" s="71"/>
      <c r="I11" s="71"/>
      <c r="J11" s="71"/>
      <c r="K11" s="71"/>
      <c r="L11" s="71" t="s">
        <v>3001</v>
      </c>
      <c r="M11" s="71">
        <v>65.321847</v>
      </c>
      <c r="N11" s="71">
        <v>21.466084</v>
      </c>
      <c r="O11" s="71" t="s">
        <v>1084</v>
      </c>
      <c r="P11" s="71">
        <v>1835117</v>
      </c>
      <c r="Q11" s="71" t="s">
        <v>1291</v>
      </c>
      <c r="R11" s="71" t="s">
        <v>3006</v>
      </c>
      <c r="S11" s="71" t="s">
        <v>1321</v>
      </c>
      <c r="T11" s="71" t="s">
        <v>3008</v>
      </c>
      <c r="U11" s="71" t="s">
        <v>2839</v>
      </c>
      <c r="V11" s="499"/>
    </row>
    <row r="12" spans="1:22" ht="12" customHeight="1">
      <c r="A12" s="71">
        <v>2</v>
      </c>
      <c r="B12" s="499"/>
      <c r="C12" s="71"/>
      <c r="D12" s="71"/>
      <c r="E12" s="71"/>
      <c r="F12" s="71"/>
      <c r="G12" s="125"/>
      <c r="H12" s="71"/>
      <c r="I12" s="71"/>
      <c r="J12" s="71"/>
      <c r="K12" s="71"/>
      <c r="L12" s="71" t="s">
        <v>3002</v>
      </c>
      <c r="M12" s="71">
        <v>63.83906</v>
      </c>
      <c r="N12" s="71">
        <v>20.235443</v>
      </c>
      <c r="O12" s="71" t="s">
        <v>1084</v>
      </c>
      <c r="P12" s="71">
        <v>928792</v>
      </c>
      <c r="Q12" s="71" t="s">
        <v>1291</v>
      </c>
      <c r="R12" s="71" t="s">
        <v>3006</v>
      </c>
      <c r="S12" s="71" t="s">
        <v>1321</v>
      </c>
      <c r="T12" s="71" t="s">
        <v>3008</v>
      </c>
      <c r="U12" s="71" t="s">
        <v>2839</v>
      </c>
      <c r="V12" s="499"/>
    </row>
    <row r="13" spans="1:22" ht="12" customHeight="1">
      <c r="A13" s="71">
        <v>3</v>
      </c>
      <c r="B13" s="499"/>
      <c r="C13" s="71"/>
      <c r="D13" s="71"/>
      <c r="E13" s="71"/>
      <c r="F13" s="71"/>
      <c r="G13" s="125"/>
      <c r="H13" s="71"/>
      <c r="I13" s="71"/>
      <c r="J13" s="71"/>
      <c r="K13" s="71"/>
      <c r="L13" s="71" t="s">
        <v>3003</v>
      </c>
      <c r="M13" s="71">
        <v>61.829207</v>
      </c>
      <c r="N13" s="71">
        <v>16.04531</v>
      </c>
      <c r="O13" s="71" t="s">
        <v>1084</v>
      </c>
      <c r="P13" s="71">
        <v>497803</v>
      </c>
      <c r="Q13" s="71" t="s">
        <v>1291</v>
      </c>
      <c r="R13" s="71" t="s">
        <v>3006</v>
      </c>
      <c r="S13" s="71" t="s">
        <v>1321</v>
      </c>
      <c r="T13" s="71" t="s">
        <v>3008</v>
      </c>
      <c r="U13" s="71" t="s">
        <v>2839</v>
      </c>
      <c r="V13" s="499" t="s">
        <v>3009</v>
      </c>
    </row>
    <row r="14" spans="1:22" ht="12" customHeight="1">
      <c r="A14" s="71">
        <v>4</v>
      </c>
      <c r="B14" s="499"/>
      <c r="C14" s="71"/>
      <c r="D14" s="71"/>
      <c r="E14" s="71"/>
      <c r="F14" s="71"/>
      <c r="G14" s="125"/>
      <c r="H14" s="71"/>
      <c r="I14" s="71"/>
      <c r="J14" s="71"/>
      <c r="K14" s="71"/>
      <c r="L14" s="71" t="s">
        <v>3004</v>
      </c>
      <c r="M14" s="71">
        <v>59.324947</v>
      </c>
      <c r="N14" s="71">
        <v>14.517133</v>
      </c>
      <c r="O14" s="71" t="s">
        <v>1084</v>
      </c>
      <c r="P14" s="71">
        <v>381591</v>
      </c>
      <c r="Q14" s="71" t="s">
        <v>1291</v>
      </c>
      <c r="R14" s="71" t="s">
        <v>3006</v>
      </c>
      <c r="S14" s="71" t="s">
        <v>1321</v>
      </c>
      <c r="T14" s="71" t="s">
        <v>3008</v>
      </c>
      <c r="U14" s="71" t="s">
        <v>2839</v>
      </c>
      <c r="V14" s="499" t="s">
        <v>3009</v>
      </c>
    </row>
    <row r="15" spans="1:22" ht="12" customHeight="1">
      <c r="A15" s="71">
        <v>5</v>
      </c>
      <c r="B15" s="499"/>
      <c r="C15" s="71"/>
      <c r="D15" s="71"/>
      <c r="E15" s="71"/>
      <c r="F15" s="71"/>
      <c r="G15" s="125"/>
      <c r="H15" s="71"/>
      <c r="I15" s="71"/>
      <c r="J15" s="71"/>
      <c r="K15" s="71"/>
      <c r="L15" s="71" t="s">
        <v>3005</v>
      </c>
      <c r="M15" s="71">
        <v>57.775705</v>
      </c>
      <c r="N15" s="71">
        <v>14.200959</v>
      </c>
      <c r="O15" s="71" t="s">
        <v>1084</v>
      </c>
      <c r="P15" s="71">
        <v>302062</v>
      </c>
      <c r="Q15" s="71" t="s">
        <v>1291</v>
      </c>
      <c r="R15" s="71" t="s">
        <v>3006</v>
      </c>
      <c r="S15" s="71" t="s">
        <v>1321</v>
      </c>
      <c r="T15" s="71" t="s">
        <v>3008</v>
      </c>
      <c r="U15" s="71" t="s">
        <v>2839</v>
      </c>
      <c r="V15" s="499"/>
    </row>
    <row r="16" spans="1:22" ht="12" customHeight="1">
      <c r="A16" s="71"/>
      <c r="B16" s="499"/>
      <c r="C16" s="71"/>
      <c r="D16" s="71"/>
      <c r="E16" s="71"/>
      <c r="F16" s="71"/>
      <c r="G16" s="125"/>
      <c r="H16" s="71"/>
      <c r="I16" s="71"/>
      <c r="J16" s="71"/>
      <c r="K16" s="71"/>
      <c r="L16" s="71"/>
      <c r="M16" s="71"/>
      <c r="N16" s="71"/>
      <c r="O16" s="71"/>
      <c r="P16" s="71"/>
      <c r="Q16" s="71"/>
      <c r="R16" s="71"/>
      <c r="S16" s="497"/>
      <c r="T16" s="71"/>
      <c r="U16" s="71"/>
      <c r="V16" s="499"/>
    </row>
    <row r="17" spans="1:22" ht="12" customHeight="1">
      <c r="A17" s="71"/>
      <c r="B17" s="499"/>
      <c r="C17" s="71"/>
      <c r="D17" s="71"/>
      <c r="E17" s="71"/>
      <c r="F17" s="71"/>
      <c r="G17" s="125"/>
      <c r="H17" s="71"/>
      <c r="I17" s="71"/>
      <c r="J17" s="71"/>
      <c r="K17" s="71"/>
      <c r="L17" s="71"/>
      <c r="M17" s="71"/>
      <c r="N17" s="71"/>
      <c r="O17" s="71"/>
      <c r="P17" s="71"/>
      <c r="Q17" s="71"/>
      <c r="R17" s="71"/>
      <c r="S17" s="497"/>
      <c r="T17" s="71"/>
      <c r="U17" s="71"/>
      <c r="V17" s="499"/>
    </row>
    <row r="18" spans="1:22" ht="12" customHeight="1">
      <c r="A18" s="71"/>
      <c r="B18" s="499"/>
      <c r="C18" s="71"/>
      <c r="D18" s="71"/>
      <c r="E18" s="71"/>
      <c r="F18" s="71"/>
      <c r="G18" s="125"/>
      <c r="H18" s="71"/>
      <c r="I18" s="71"/>
      <c r="J18" s="71"/>
      <c r="K18" s="71"/>
      <c r="L18" s="71"/>
      <c r="M18" s="71"/>
      <c r="N18" s="71"/>
      <c r="O18" s="71"/>
      <c r="P18" s="71"/>
      <c r="Q18" s="71"/>
      <c r="R18" s="71"/>
      <c r="S18" s="497"/>
      <c r="T18" s="71"/>
      <c r="U18" s="71"/>
      <c r="V18" s="499"/>
    </row>
    <row r="19" spans="1:22" ht="12" customHeight="1">
      <c r="A19" s="71"/>
      <c r="B19" s="499"/>
      <c r="C19" s="71"/>
      <c r="D19" s="71"/>
      <c r="E19" s="71"/>
      <c r="F19" s="71"/>
      <c r="G19" s="125"/>
      <c r="H19" s="71"/>
      <c r="I19" s="71"/>
      <c r="J19" s="71"/>
      <c r="K19" s="71"/>
      <c r="L19" s="71"/>
      <c r="M19" s="71"/>
      <c r="N19" s="71"/>
      <c r="O19" s="71"/>
      <c r="P19" s="71"/>
      <c r="Q19" s="71"/>
      <c r="R19" s="71"/>
      <c r="S19" s="497"/>
      <c r="T19" s="71"/>
      <c r="U19" s="71"/>
      <c r="V19" s="499"/>
    </row>
    <row r="20" spans="1:22" ht="12" customHeight="1">
      <c r="A20" s="71"/>
      <c r="B20" s="499"/>
      <c r="C20" s="71"/>
      <c r="D20" s="71"/>
      <c r="E20" s="71"/>
      <c r="F20" s="71"/>
      <c r="G20" s="125"/>
      <c r="H20" s="71"/>
      <c r="I20" s="71"/>
      <c r="J20" s="71"/>
      <c r="K20" s="71"/>
      <c r="L20" s="71"/>
      <c r="M20" s="71"/>
      <c r="N20" s="71"/>
      <c r="O20" s="71"/>
      <c r="P20" s="71"/>
      <c r="Q20" s="71"/>
      <c r="R20" s="71"/>
      <c r="S20" s="497"/>
      <c r="T20" s="71"/>
      <c r="U20" s="71"/>
      <c r="V20" s="499"/>
    </row>
    <row r="21" spans="1:22" ht="12" customHeight="1">
      <c r="A21" s="71"/>
      <c r="B21" s="499"/>
      <c r="C21" s="71"/>
      <c r="D21" s="71"/>
      <c r="E21" s="71"/>
      <c r="F21" s="71"/>
      <c r="G21" s="125"/>
      <c r="H21" s="71"/>
      <c r="I21" s="71"/>
      <c r="J21" s="71"/>
      <c r="K21" s="71"/>
      <c r="L21" s="71"/>
      <c r="M21" s="71"/>
      <c r="N21" s="71"/>
      <c r="O21" s="71"/>
      <c r="P21" s="71"/>
      <c r="Q21" s="71"/>
      <c r="R21" s="71"/>
      <c r="S21" s="497"/>
      <c r="T21" s="71"/>
      <c r="U21" s="71"/>
      <c r="V21" s="499"/>
    </row>
    <row r="22" spans="1:22" ht="12" customHeight="1">
      <c r="A22" s="71"/>
      <c r="B22" s="499"/>
      <c r="C22" s="71"/>
      <c r="D22" s="71"/>
      <c r="E22" s="71"/>
      <c r="F22" s="71"/>
      <c r="G22" s="125"/>
      <c r="H22" s="71"/>
      <c r="I22" s="71"/>
      <c r="J22" s="71"/>
      <c r="K22" s="71"/>
      <c r="L22" s="71"/>
      <c r="M22" s="71"/>
      <c r="N22" s="71"/>
      <c r="O22" s="71"/>
      <c r="P22" s="71"/>
      <c r="Q22" s="71"/>
      <c r="R22" s="71"/>
      <c r="S22" s="497"/>
      <c r="T22" s="71"/>
      <c r="U22" s="71"/>
      <c r="V22" s="499"/>
    </row>
    <row r="23" spans="1:22" ht="12.75">
      <c r="A23" s="71"/>
      <c r="B23" s="499"/>
      <c r="C23" s="71"/>
      <c r="D23" s="71"/>
      <c r="E23" s="71"/>
      <c r="F23" s="71"/>
      <c r="G23" s="125"/>
      <c r="H23" s="71"/>
      <c r="I23" s="71"/>
      <c r="J23" s="71"/>
      <c r="K23" s="71"/>
      <c r="L23" s="71"/>
      <c r="M23" s="71"/>
      <c r="N23" s="71"/>
      <c r="O23" s="71"/>
      <c r="P23" s="71"/>
      <c r="Q23" s="71"/>
      <c r="R23" s="71"/>
      <c r="S23" s="497"/>
      <c r="T23" s="71"/>
      <c r="U23" s="71"/>
      <c r="V23" s="499"/>
    </row>
    <row r="24" spans="1:22" ht="12.75">
      <c r="A24" s="71"/>
      <c r="B24" s="499"/>
      <c r="C24" s="71"/>
      <c r="D24" s="71"/>
      <c r="E24" s="71"/>
      <c r="F24" s="71"/>
      <c r="G24" s="125"/>
      <c r="H24" s="71"/>
      <c r="I24" s="71"/>
      <c r="J24" s="71"/>
      <c r="K24" s="71"/>
      <c r="L24" s="71"/>
      <c r="M24" s="71"/>
      <c r="N24" s="71"/>
      <c r="O24" s="71"/>
      <c r="P24" s="71"/>
      <c r="Q24" s="71"/>
      <c r="R24" s="71"/>
      <c r="S24" s="497"/>
      <c r="T24" s="71"/>
      <c r="U24" s="71"/>
      <c r="V24" s="499"/>
    </row>
    <row r="25" spans="1:22" ht="12.75">
      <c r="A25" s="71"/>
      <c r="B25" s="499"/>
      <c r="C25" s="71"/>
      <c r="D25" s="71"/>
      <c r="E25" s="71"/>
      <c r="F25" s="71"/>
      <c r="G25" s="125"/>
      <c r="H25" s="71"/>
      <c r="I25" s="71"/>
      <c r="J25" s="71"/>
      <c r="K25" s="71"/>
      <c r="L25" s="71"/>
      <c r="M25" s="71"/>
      <c r="N25" s="71"/>
      <c r="O25" s="71"/>
      <c r="P25" s="71"/>
      <c r="Q25" s="71"/>
      <c r="R25" s="71"/>
      <c r="S25" s="497"/>
      <c r="T25" s="71"/>
      <c r="U25" s="71"/>
      <c r="V25" s="499"/>
    </row>
    <row r="26" spans="1:22" ht="12.75">
      <c r="A26" s="71"/>
      <c r="B26" s="499"/>
      <c r="C26" s="71"/>
      <c r="D26" s="71"/>
      <c r="E26" s="71"/>
      <c r="F26" s="71"/>
      <c r="G26" s="125"/>
      <c r="H26" s="71"/>
      <c r="I26" s="71"/>
      <c r="J26" s="71"/>
      <c r="K26" s="71"/>
      <c r="L26" s="71"/>
      <c r="M26" s="71"/>
      <c r="N26" s="71"/>
      <c r="O26" s="71"/>
      <c r="P26" s="71"/>
      <c r="Q26" s="71"/>
      <c r="R26" s="71"/>
      <c r="S26" s="497"/>
      <c r="T26" s="71"/>
      <c r="U26" s="71"/>
      <c r="V26" s="499"/>
    </row>
    <row r="27" spans="1:22" ht="12.75">
      <c r="A27" s="71"/>
      <c r="B27" s="499"/>
      <c r="C27" s="71"/>
      <c r="D27" s="71"/>
      <c r="E27" s="71"/>
      <c r="F27" s="71"/>
      <c r="G27" s="125"/>
      <c r="H27" s="71"/>
      <c r="I27" s="71"/>
      <c r="J27" s="71"/>
      <c r="K27" s="71"/>
      <c r="L27" s="71"/>
      <c r="M27" s="71"/>
      <c r="N27" s="71"/>
      <c r="O27" s="71"/>
      <c r="P27" s="71"/>
      <c r="Q27" s="71"/>
      <c r="R27" s="71"/>
      <c r="S27" s="497"/>
      <c r="T27" s="71"/>
      <c r="U27" s="71"/>
      <c r="V27" s="499"/>
    </row>
    <row r="28" spans="1:22" ht="12.75">
      <c r="A28" s="71"/>
      <c r="B28" s="499"/>
      <c r="C28" s="71"/>
      <c r="D28" s="71"/>
      <c r="E28" s="71"/>
      <c r="F28" s="71"/>
      <c r="G28" s="125"/>
      <c r="H28" s="71"/>
      <c r="I28" s="71"/>
      <c r="J28" s="71"/>
      <c r="K28" s="71"/>
      <c r="L28" s="71"/>
      <c r="M28" s="71"/>
      <c r="N28" s="71"/>
      <c r="O28" s="71"/>
      <c r="P28" s="71"/>
      <c r="Q28" s="71"/>
      <c r="R28" s="71"/>
      <c r="S28" s="497"/>
      <c r="T28" s="71"/>
      <c r="U28" s="71"/>
      <c r="V28" s="499"/>
    </row>
    <row r="29" spans="1:22" ht="12.75">
      <c r="A29" s="71"/>
      <c r="B29" s="499"/>
      <c r="C29" s="500"/>
      <c r="D29" s="71"/>
      <c r="E29" s="71"/>
      <c r="F29" s="71"/>
      <c r="G29" s="125"/>
      <c r="H29" s="71"/>
      <c r="I29" s="71"/>
      <c r="J29" s="71"/>
      <c r="K29" s="500"/>
      <c r="L29" s="71"/>
      <c r="M29" s="71"/>
      <c r="N29" s="71"/>
      <c r="O29" s="71"/>
      <c r="P29" s="71"/>
      <c r="Q29" s="71"/>
      <c r="R29" s="71"/>
      <c r="S29" s="497"/>
      <c r="T29" s="71"/>
      <c r="U29" s="71"/>
      <c r="V29" s="499"/>
    </row>
    <row r="30" spans="1:19" ht="12.75">
      <c r="A30" s="500" t="s">
        <v>1322</v>
      </c>
      <c r="S30" s="497"/>
    </row>
  </sheetData>
  <sheetProtection/>
  <autoFilter ref="A2:K2"/>
  <mergeCells count="1">
    <mergeCell ref="F9:J9"/>
  </mergeCells>
  <dataValidations count="4">
    <dataValidation type="list" allowBlank="1" showInputMessage="1" showErrorMessage="1" sqref="Q11:Q28">
      <formula1>$W$2:$W$5</formula1>
    </dataValidation>
    <dataValidation type="list" allowBlank="1" showInputMessage="1" showErrorMessage="1" sqref="O16:O28">
      <formula1>$Y$1:$Y$3</formula1>
    </dataValidation>
    <dataValidation type="list" allowBlank="1" showInputMessage="1" showErrorMessage="1" sqref="S11:S30">
      <formula1>$Y$10:$Y$10</formula1>
    </dataValidation>
    <dataValidation type="decimal" allowBlank="1" showInputMessage="1" showErrorMessage="1" sqref="M11:N15">
      <formula1>-180</formula1>
      <formula2>180</formula2>
    </dataValidation>
  </dataValidations>
  <printOptions/>
  <pageMargins left="0.75" right="0.75" top="1" bottom="1" header="0.5" footer="0.5"/>
  <pageSetup horizontalDpi="600" verticalDpi="600" orientation="landscape" paperSize="9" r:id="rId3"/>
  <legacyDrawing r:id="rId2"/>
</worksheet>
</file>

<file path=xl/worksheets/sheet13.xml><?xml version="1.0" encoding="utf-8"?>
<worksheet xmlns="http://schemas.openxmlformats.org/spreadsheetml/2006/main" xmlns:r="http://schemas.openxmlformats.org/officeDocument/2006/relationships">
  <sheetPr>
    <tabColor rgb="FF0070C0"/>
  </sheetPr>
  <dimension ref="A1:H72"/>
  <sheetViews>
    <sheetView zoomScalePageLayoutView="0" workbookViewId="0" topLeftCell="A1">
      <selection activeCell="C21" sqref="C21"/>
    </sheetView>
  </sheetViews>
  <sheetFormatPr defaultColWidth="8.796875" defaultRowHeight="14.25"/>
  <cols>
    <col min="1" max="1" width="55.69921875" style="50" customWidth="1"/>
    <col min="2" max="2" width="27.5" style="50" customWidth="1"/>
    <col min="3" max="16384" width="8.69921875" style="50" customWidth="1"/>
  </cols>
  <sheetData>
    <row r="1" ht="15">
      <c r="A1" s="63" t="s">
        <v>132</v>
      </c>
    </row>
    <row r="2" spans="1:2" ht="12">
      <c r="A2" s="51" t="s">
        <v>83</v>
      </c>
      <c r="B2" s="51" t="s">
        <v>84</v>
      </c>
    </row>
    <row r="3" spans="1:2" ht="12">
      <c r="A3" s="51" t="s">
        <v>85</v>
      </c>
      <c r="B3" s="51" t="s">
        <v>86</v>
      </c>
    </row>
    <row r="4" spans="1:2" ht="69.75" customHeight="1">
      <c r="A4" s="51" t="s">
        <v>87</v>
      </c>
      <c r="B4" s="52" t="s">
        <v>88</v>
      </c>
    </row>
    <row r="5" spans="1:2" ht="12">
      <c r="A5" s="51" t="s">
        <v>89</v>
      </c>
      <c r="B5" s="49">
        <v>42514</v>
      </c>
    </row>
    <row r="6" ht="12.75">
      <c r="A6" s="53" t="s">
        <v>90</v>
      </c>
    </row>
    <row r="7" spans="1:7" ht="12.75">
      <c r="A7" s="53" t="s">
        <v>91</v>
      </c>
      <c r="B7" s="54" t="s">
        <v>92</v>
      </c>
      <c r="E7" s="55"/>
      <c r="G7" s="55"/>
    </row>
    <row r="8" spans="1:7" ht="70.5" customHeight="1">
      <c r="A8" s="53"/>
      <c r="B8" s="544" t="s">
        <v>93</v>
      </c>
      <c r="C8" s="544"/>
      <c r="D8" s="544"/>
      <c r="E8" s="544"/>
      <c r="F8" s="544"/>
      <c r="G8" s="544"/>
    </row>
    <row r="9" spans="2:7" ht="12.75">
      <c r="B9" s="54" t="s">
        <v>94</v>
      </c>
      <c r="E9" s="55"/>
      <c r="G9" s="55"/>
    </row>
    <row r="10" spans="2:7" ht="12.75">
      <c r="B10" s="54" t="s">
        <v>95</v>
      </c>
      <c r="E10" s="55"/>
      <c r="G10" s="55"/>
    </row>
    <row r="11" spans="2:7" ht="12.75">
      <c r="B11" s="54"/>
      <c r="E11" s="55"/>
      <c r="G11" s="55"/>
    </row>
    <row r="12" spans="1:7" ht="13.5">
      <c r="A12" s="56" t="s">
        <v>96</v>
      </c>
      <c r="B12" s="54" t="s">
        <v>97</v>
      </c>
      <c r="E12" s="55"/>
      <c r="G12" s="55"/>
    </row>
    <row r="13" spans="1:7" ht="13.5">
      <c r="A13" s="56" t="s">
        <v>98</v>
      </c>
      <c r="B13" s="54" t="s">
        <v>99</v>
      </c>
      <c r="E13" s="55"/>
      <c r="G13" s="55"/>
    </row>
    <row r="14" spans="1:7" ht="13.5">
      <c r="A14" s="56" t="s">
        <v>100</v>
      </c>
      <c r="B14" s="54" t="s">
        <v>101</v>
      </c>
      <c r="E14" s="55"/>
      <c r="G14" s="55"/>
    </row>
    <row r="15" spans="5:7" ht="12">
      <c r="E15" s="55"/>
      <c r="G15" s="55"/>
    </row>
    <row r="16" spans="1:7" ht="12.75">
      <c r="A16" s="545" t="s">
        <v>102</v>
      </c>
      <c r="B16" s="546"/>
      <c r="C16" s="57" t="s">
        <v>47</v>
      </c>
      <c r="D16" s="57" t="s">
        <v>3</v>
      </c>
      <c r="E16" s="57" t="s">
        <v>4</v>
      </c>
      <c r="F16" s="57" t="s">
        <v>5</v>
      </c>
      <c r="G16" s="57" t="s">
        <v>6</v>
      </c>
    </row>
    <row r="17" spans="1:7" ht="12.75">
      <c r="A17" s="58" t="s">
        <v>103</v>
      </c>
      <c r="B17" s="58" t="s">
        <v>104</v>
      </c>
      <c r="C17" s="59">
        <v>5</v>
      </c>
      <c r="D17" s="59"/>
      <c r="E17" s="59"/>
      <c r="F17" s="59"/>
      <c r="G17" s="59"/>
    </row>
    <row r="18" spans="1:7" ht="13.5" customHeight="1">
      <c r="A18" s="58"/>
      <c r="B18" s="58" t="s">
        <v>105</v>
      </c>
      <c r="C18" s="59">
        <v>2</v>
      </c>
      <c r="D18" s="59"/>
      <c r="E18" s="59"/>
      <c r="F18" s="59"/>
      <c r="G18" s="59"/>
    </row>
    <row r="19" spans="1:7" ht="12.75">
      <c r="A19" s="58" t="s">
        <v>106</v>
      </c>
      <c r="B19" s="58" t="s">
        <v>107</v>
      </c>
      <c r="C19" s="59">
        <v>0</v>
      </c>
      <c r="D19" s="59"/>
      <c r="E19" s="59"/>
      <c r="F19" s="59"/>
      <c r="G19" s="59"/>
    </row>
    <row r="20" spans="1:7" ht="13.5" customHeight="1">
      <c r="A20" s="58"/>
      <c r="B20" s="58" t="s">
        <v>108</v>
      </c>
      <c r="C20" s="59">
        <v>0</v>
      </c>
      <c r="D20" s="59"/>
      <c r="E20" s="59"/>
      <c r="F20" s="59"/>
      <c r="G20" s="59"/>
    </row>
    <row r="21" spans="1:7" ht="12.75">
      <c r="A21" s="58" t="s">
        <v>109</v>
      </c>
      <c r="B21" s="58" t="s">
        <v>110</v>
      </c>
      <c r="C21" s="59">
        <v>1</v>
      </c>
      <c r="D21" s="59"/>
      <c r="E21" s="59"/>
      <c r="F21" s="59"/>
      <c r="G21" s="59"/>
    </row>
    <row r="22" spans="1:7" ht="12.75">
      <c r="A22" s="64"/>
      <c r="B22" s="58" t="s">
        <v>111</v>
      </c>
      <c r="C22" s="59">
        <v>1</v>
      </c>
      <c r="D22" s="59"/>
      <c r="E22" s="59"/>
      <c r="F22" s="59"/>
      <c r="G22" s="59"/>
    </row>
    <row r="25" ht="12.75">
      <c r="A25" s="65" t="s">
        <v>112</v>
      </c>
    </row>
    <row r="26" spans="1:5" ht="12.75">
      <c r="A26" s="58" t="s">
        <v>113</v>
      </c>
      <c r="B26" s="58" t="s">
        <v>114</v>
      </c>
      <c r="C26" s="58" t="s">
        <v>47</v>
      </c>
      <c r="D26" s="58" t="s">
        <v>115</v>
      </c>
      <c r="E26" s="58" t="s">
        <v>78</v>
      </c>
    </row>
    <row r="27" spans="1:5" ht="12.75">
      <c r="A27" s="66" t="s">
        <v>116</v>
      </c>
      <c r="B27" s="58"/>
      <c r="C27" s="67"/>
      <c r="D27" s="67"/>
      <c r="E27" s="67"/>
    </row>
    <row r="28" spans="1:5" ht="12">
      <c r="A28" s="50" t="s">
        <v>117</v>
      </c>
      <c r="B28" s="59">
        <v>0</v>
      </c>
      <c r="C28" s="50">
        <f>ROUNDUP(SQRT(20%*(B28)),0)</f>
        <v>0</v>
      </c>
      <c r="D28" s="50">
        <f>ROUNDUP(SQRT(20%*(B28)),0)</f>
        <v>0</v>
      </c>
      <c r="E28" s="50">
        <f>ROUNDUP(SQRT(20%*(B28)),0)</f>
        <v>0</v>
      </c>
    </row>
    <row r="29" spans="1:5" ht="12">
      <c r="A29" s="50" t="s">
        <v>118</v>
      </c>
      <c r="B29" s="59">
        <v>0</v>
      </c>
      <c r="C29" s="50">
        <f>ROUNDUP(SQRT(7%*(B29)),0)</f>
        <v>0</v>
      </c>
      <c r="D29" s="50">
        <f>ROUNDUP(SQRT(7%*(B29)),0)</f>
        <v>0</v>
      </c>
      <c r="E29" s="50">
        <f>ROUNDUP(SQRT(7%*(B29)),0)</f>
        <v>0</v>
      </c>
    </row>
    <row r="30" spans="1:5" ht="12">
      <c r="A30" s="50" t="s">
        <v>119</v>
      </c>
      <c r="B30" s="59">
        <v>0</v>
      </c>
      <c r="C30" s="50">
        <f>ROUNDUP(SQRT(5%*(B30)),0)</f>
        <v>0</v>
      </c>
      <c r="D30" s="50">
        <f>ROUNDUP(SQRT(5%*(B30)),0)</f>
        <v>0</v>
      </c>
      <c r="E30" s="50">
        <f>ROUNDUP(SQRT(5%*(B30)),0)</f>
        <v>0</v>
      </c>
    </row>
    <row r="31" spans="1:5" ht="12">
      <c r="A31" s="50" t="s">
        <v>120</v>
      </c>
      <c r="B31" s="59">
        <v>0</v>
      </c>
      <c r="C31" s="50">
        <f>ROUNDUP(SQRT(2%*(B31)),0)</f>
        <v>0</v>
      </c>
      <c r="D31" s="50">
        <f>ROUNDUP(SQRT(2%*(B31)),0)</f>
        <v>0</v>
      </c>
      <c r="E31" s="50">
        <f>ROUNDUP(SQRT(2%*(B31)),0)</f>
        <v>0</v>
      </c>
    </row>
    <row r="32" spans="1:5" ht="12">
      <c r="A32" s="50" t="s">
        <v>121</v>
      </c>
      <c r="B32" s="59">
        <v>0</v>
      </c>
      <c r="C32" s="50">
        <f>ROUNDUP(SQRT(SQRT(B32)),0)</f>
        <v>0</v>
      </c>
      <c r="D32" s="50">
        <f>ROUNDUP(SQRT(SQRT(B32)),0)</f>
        <v>0</v>
      </c>
      <c r="E32" s="50">
        <f>ROUNDUP(SQRT(SQRT(B32)),0)</f>
        <v>0</v>
      </c>
    </row>
    <row r="33" spans="1:5" ht="12.75">
      <c r="A33" s="66" t="s">
        <v>122</v>
      </c>
      <c r="B33" s="58"/>
      <c r="C33" s="67"/>
      <c r="D33" s="67"/>
      <c r="E33" s="67"/>
    </row>
    <row r="34" spans="1:5" ht="12">
      <c r="A34" s="50" t="s">
        <v>117</v>
      </c>
      <c r="B34" s="59">
        <v>0</v>
      </c>
      <c r="C34" s="50">
        <f>ROUNDUP(SQRT(20%*(B34)),0)</f>
        <v>0</v>
      </c>
      <c r="D34" s="50">
        <f>ROUNDUP(SQRT(20%*(B34)),0)</f>
        <v>0</v>
      </c>
      <c r="E34" s="50">
        <f>ROUNDUP(SQRT(20%*(B34)),0)</f>
        <v>0</v>
      </c>
    </row>
    <row r="35" spans="1:5" ht="12">
      <c r="A35" s="50" t="s">
        <v>118</v>
      </c>
      <c r="B35" s="59">
        <v>0</v>
      </c>
      <c r="C35" s="50">
        <f>ROUNDUP(SQRT(7%*(B35)),0)</f>
        <v>0</v>
      </c>
      <c r="D35" s="50">
        <f>ROUNDUP(SQRT(7%*(B35)),0)</f>
        <v>0</v>
      </c>
      <c r="E35" s="50">
        <f>ROUNDUP(SQRT(7%*(B35)),0)</f>
        <v>0</v>
      </c>
    </row>
    <row r="36" spans="1:5" ht="12">
      <c r="A36" s="50" t="s">
        <v>119</v>
      </c>
      <c r="B36" s="59">
        <v>0</v>
      </c>
      <c r="C36" s="50">
        <f>ROUNDUP(SQRT(5%*(B36)),0)</f>
        <v>0</v>
      </c>
      <c r="D36" s="50">
        <f>ROUNDUP(SQRT(5%*(B36)),0)</f>
        <v>0</v>
      </c>
      <c r="E36" s="50">
        <f>ROUNDUP(SQRT(5%*(B36)),0)</f>
        <v>0</v>
      </c>
    </row>
    <row r="37" spans="1:5" ht="12">
      <c r="A37" s="50" t="s">
        <v>120</v>
      </c>
      <c r="B37" s="59">
        <v>0</v>
      </c>
      <c r="C37" s="50">
        <f>ROUNDUP(SQRT(2%*(B37)),0)</f>
        <v>0</v>
      </c>
      <c r="D37" s="50">
        <f>ROUNDUP(SQRT(2%*(B37)),0)</f>
        <v>0</v>
      </c>
      <c r="E37" s="50">
        <f>ROUNDUP(SQRT(2%*(B37)),0)</f>
        <v>0</v>
      </c>
    </row>
    <row r="38" spans="1:5" ht="12">
      <c r="A38" s="50" t="s">
        <v>121</v>
      </c>
      <c r="B38" s="59">
        <v>0</v>
      </c>
      <c r="C38" s="50">
        <f>ROUNDUP(SQRT(SQRT(B38)),0)</f>
        <v>0</v>
      </c>
      <c r="D38" s="50">
        <f>ROUNDUP(SQRT(SQRT(B38)),0)</f>
        <v>0</v>
      </c>
      <c r="E38" s="50">
        <f>ROUNDUP(SQRT(SQRT(B38)),0)</f>
        <v>0</v>
      </c>
    </row>
    <row r="39" spans="1:5" ht="12.75">
      <c r="A39" s="66" t="s">
        <v>123</v>
      </c>
      <c r="B39" s="58"/>
      <c r="C39" s="67"/>
      <c r="D39" s="67"/>
      <c r="E39" s="67"/>
    </row>
    <row r="40" spans="1:5" ht="12">
      <c r="A40" s="50" t="s">
        <v>117</v>
      </c>
      <c r="B40" s="59">
        <v>0</v>
      </c>
      <c r="C40" s="50">
        <f>ROUNDUP(SQRT(20%*(B40)),0)</f>
        <v>0</v>
      </c>
      <c r="D40" s="50">
        <f>ROUNDUP(SQRT(20%*(B40)),0)</f>
        <v>0</v>
      </c>
      <c r="E40" s="50">
        <f>ROUNDUP(SQRT(20%*(B40)),0)</f>
        <v>0</v>
      </c>
    </row>
    <row r="41" spans="1:5" ht="12">
      <c r="A41" s="50" t="s">
        <v>118</v>
      </c>
      <c r="B41" s="59">
        <v>0</v>
      </c>
      <c r="C41" s="50">
        <f>ROUNDUP(SQRT(7%*(B41)),0)</f>
        <v>0</v>
      </c>
      <c r="D41" s="50">
        <f>ROUNDUP(SQRT(7%*(B41)),0)</f>
        <v>0</v>
      </c>
      <c r="E41" s="50">
        <f>ROUNDUP(SQRT(7%*(B41)),0)</f>
        <v>0</v>
      </c>
    </row>
    <row r="42" spans="1:5" ht="12">
      <c r="A42" s="50" t="s">
        <v>119</v>
      </c>
      <c r="B42" s="59">
        <v>0</v>
      </c>
      <c r="C42" s="50">
        <f>ROUNDUP(SQRT(5%*(B42)),0)</f>
        <v>0</v>
      </c>
      <c r="D42" s="50">
        <f>ROUNDUP(SQRT(5%*(B42)),0)</f>
        <v>0</v>
      </c>
      <c r="E42" s="50">
        <f>ROUNDUP(SQRT(5%*(B42)),0)</f>
        <v>0</v>
      </c>
    </row>
    <row r="43" spans="1:5" ht="12">
      <c r="A43" s="50" t="s">
        <v>120</v>
      </c>
      <c r="B43" s="59">
        <v>0</v>
      </c>
      <c r="C43" s="50">
        <f>ROUNDUP(SQRT(2%*(B43)),0)</f>
        <v>0</v>
      </c>
      <c r="D43" s="50">
        <f>ROUNDUP(SQRT(2%*(B43)),0)</f>
        <v>0</v>
      </c>
      <c r="E43" s="50">
        <f>ROUNDUP(SQRT(2%*(B43)),0)</f>
        <v>0</v>
      </c>
    </row>
    <row r="44" spans="1:5" ht="12">
      <c r="A44" s="50" t="s">
        <v>121</v>
      </c>
      <c r="B44" s="59">
        <v>0</v>
      </c>
      <c r="C44" s="50">
        <f>ROUNDUP(SQRT(SQRT(B44)),0)</f>
        <v>0</v>
      </c>
      <c r="D44" s="50">
        <f>ROUNDUP(SQRT(SQRT(B44)),0)</f>
        <v>0</v>
      </c>
      <c r="E44" s="50">
        <f>ROUNDUP(SQRT(SQRT(B44)),0)</f>
        <v>0</v>
      </c>
    </row>
    <row r="46" spans="1:7" ht="37.5" customHeight="1">
      <c r="A46" s="543" t="s">
        <v>124</v>
      </c>
      <c r="B46" s="543"/>
      <c r="C46" s="543"/>
      <c r="D46" s="543"/>
      <c r="E46" s="543"/>
      <c r="F46" s="543"/>
      <c r="G46" s="543"/>
    </row>
    <row r="47" spans="1:7" ht="40.5" customHeight="1">
      <c r="A47" s="543" t="s">
        <v>125</v>
      </c>
      <c r="B47" s="543"/>
      <c r="C47" s="543"/>
      <c r="D47" s="543"/>
      <c r="E47" s="543"/>
      <c r="F47" s="543"/>
      <c r="G47" s="543"/>
    </row>
    <row r="49" spans="1:8" ht="12.75">
      <c r="A49" s="65" t="s">
        <v>126</v>
      </c>
      <c r="H49" s="68"/>
    </row>
    <row r="50" spans="1:5" ht="12.75">
      <c r="A50" s="58" t="s">
        <v>113</v>
      </c>
      <c r="B50" s="58" t="s">
        <v>114</v>
      </c>
      <c r="C50" s="58" t="s">
        <v>47</v>
      </c>
      <c r="D50" s="58" t="s">
        <v>115</v>
      </c>
      <c r="E50" s="58" t="s">
        <v>78</v>
      </c>
    </row>
    <row r="51" spans="1:5" ht="12.75">
      <c r="A51" s="66" t="s">
        <v>116</v>
      </c>
      <c r="B51" s="58"/>
      <c r="C51" s="67"/>
      <c r="D51" s="67"/>
      <c r="E51" s="67"/>
    </row>
    <row r="52" spans="1:5" ht="12">
      <c r="A52" s="50" t="s">
        <v>127</v>
      </c>
      <c r="B52" s="59">
        <v>0</v>
      </c>
      <c r="C52" s="50">
        <f>ROUNDUP(SQRT(20%*(B52)),0)</f>
        <v>0</v>
      </c>
      <c r="D52" s="50">
        <f>ROUNDUP(SQRT(20%*(B52)),0)</f>
        <v>0</v>
      </c>
      <c r="E52" s="50">
        <f>ROUNDUP(SQRT(20%*(B52)),0)</f>
        <v>0</v>
      </c>
    </row>
    <row r="53" spans="1:5" ht="12.75">
      <c r="A53" s="66" t="s">
        <v>122</v>
      </c>
      <c r="B53" s="58"/>
      <c r="C53" s="67"/>
      <c r="D53" s="67"/>
      <c r="E53" s="67"/>
    </row>
    <row r="54" spans="1:5" ht="12">
      <c r="A54" s="50" t="s">
        <v>127</v>
      </c>
      <c r="B54" s="59">
        <v>0</v>
      </c>
      <c r="C54" s="50">
        <f>ROUNDUP(SQRT(20%*(B54)),0)</f>
        <v>0</v>
      </c>
      <c r="D54" s="50">
        <f>ROUNDUP(SQRT(20%*(B54)),0)</f>
        <v>0</v>
      </c>
      <c r="E54" s="50">
        <f>ROUNDUP(SQRT(20%*(B54)),0)</f>
        <v>0</v>
      </c>
    </row>
    <row r="55" spans="1:5" ht="12.75">
      <c r="A55" s="66" t="s">
        <v>123</v>
      </c>
      <c r="B55" s="58"/>
      <c r="C55" s="67"/>
      <c r="D55" s="67"/>
      <c r="E55" s="67"/>
    </row>
    <row r="56" spans="1:5" ht="12">
      <c r="A56" s="50" t="s">
        <v>127</v>
      </c>
      <c r="B56" s="59">
        <v>0</v>
      </c>
      <c r="C56" s="50">
        <f>ROUNDUP(SQRT(20%*(B56)),0)</f>
        <v>0</v>
      </c>
      <c r="D56" s="50">
        <f>ROUNDUP(SQRT(20%*(B56)),0)</f>
        <v>0</v>
      </c>
      <c r="E56" s="50">
        <f>ROUNDUP(SQRT(20%*(B56)),0)</f>
        <v>0</v>
      </c>
    </row>
    <row r="58" spans="1:7" s="69" customFormat="1" ht="38.25" customHeight="1">
      <c r="A58" s="543" t="s">
        <v>124</v>
      </c>
      <c r="B58" s="543"/>
      <c r="C58" s="543"/>
      <c r="D58" s="543"/>
      <c r="E58" s="543"/>
      <c r="F58" s="543"/>
      <c r="G58" s="543"/>
    </row>
    <row r="59" spans="1:7" s="69" customFormat="1" ht="39.75" customHeight="1">
      <c r="A59" s="543" t="s">
        <v>128</v>
      </c>
      <c r="B59" s="543"/>
      <c r="C59" s="543"/>
      <c r="D59" s="543"/>
      <c r="E59" s="543"/>
      <c r="F59" s="543"/>
      <c r="G59" s="543"/>
    </row>
    <row r="61" ht="12.75">
      <c r="A61" s="65" t="s">
        <v>129</v>
      </c>
    </row>
    <row r="62" spans="1:5" ht="12.75">
      <c r="A62" s="58" t="s">
        <v>113</v>
      </c>
      <c r="B62" s="58" t="s">
        <v>114</v>
      </c>
      <c r="C62" s="58" t="s">
        <v>47</v>
      </c>
      <c r="D62" s="58" t="s">
        <v>115</v>
      </c>
      <c r="E62" s="58" t="s">
        <v>78</v>
      </c>
    </row>
    <row r="63" spans="1:5" ht="12.75">
      <c r="A63" s="66" t="s">
        <v>116</v>
      </c>
      <c r="B63" s="58"/>
      <c r="C63" s="67"/>
      <c r="D63" s="67"/>
      <c r="E63" s="67"/>
    </row>
    <row r="64" spans="1:5" ht="12">
      <c r="A64" s="50" t="s">
        <v>130</v>
      </c>
      <c r="B64" s="59">
        <v>0</v>
      </c>
      <c r="C64" s="50">
        <f>ROUNDUP(SQRT(10%*(B64)),0)</f>
        <v>0</v>
      </c>
      <c r="D64" s="50">
        <f>ROUNDUP(SQRT(10%*(B64)),0)</f>
        <v>0</v>
      </c>
      <c r="E64" s="50">
        <f>ROUNDUP(SQRT(10%*(B64)),0)</f>
        <v>0</v>
      </c>
    </row>
    <row r="65" spans="1:5" ht="12.75">
      <c r="A65" s="66" t="s">
        <v>122</v>
      </c>
      <c r="B65" s="58"/>
      <c r="C65" s="67"/>
      <c r="D65" s="67"/>
      <c r="E65" s="67"/>
    </row>
    <row r="66" spans="1:5" ht="12">
      <c r="A66" s="50" t="s">
        <v>130</v>
      </c>
      <c r="B66" s="59">
        <v>0</v>
      </c>
      <c r="C66" s="50">
        <f>ROUNDUP(SQRT(10%*(B66)),0)</f>
        <v>0</v>
      </c>
      <c r="D66" s="50">
        <f>ROUNDUP(SQRT(10%*(B66)),0)</f>
        <v>0</v>
      </c>
      <c r="E66" s="50">
        <f>ROUNDUP(SQRT(10%*(B66)),0)</f>
        <v>0</v>
      </c>
    </row>
    <row r="67" spans="1:5" ht="12.75">
      <c r="A67" s="66" t="s">
        <v>123</v>
      </c>
      <c r="B67" s="58"/>
      <c r="C67" s="67"/>
      <c r="D67" s="67"/>
      <c r="E67" s="67"/>
    </row>
    <row r="68" spans="1:5" ht="12">
      <c r="A68" s="50" t="s">
        <v>130</v>
      </c>
      <c r="B68" s="59">
        <v>0</v>
      </c>
      <c r="C68" s="50">
        <f>ROUNDUP(SQRT(10%*(B68)),0)</f>
        <v>0</v>
      </c>
      <c r="D68" s="50">
        <f>ROUNDUP(SQRT(10%*(B68)),0)</f>
        <v>0</v>
      </c>
      <c r="E68" s="50">
        <f>ROUNDUP(SQRT(10%*(B68)),0)</f>
        <v>0</v>
      </c>
    </row>
    <row r="70" spans="1:7" s="69" customFormat="1" ht="33.75" customHeight="1">
      <c r="A70" s="543" t="s">
        <v>124</v>
      </c>
      <c r="B70" s="543"/>
      <c r="C70" s="543"/>
      <c r="D70" s="543"/>
      <c r="E70" s="543"/>
      <c r="F70" s="543"/>
      <c r="G70" s="543"/>
    </row>
    <row r="71" spans="1:7" s="69" customFormat="1" ht="71.25" customHeight="1">
      <c r="A71" s="543" t="s">
        <v>131</v>
      </c>
      <c r="B71" s="543"/>
      <c r="C71" s="543"/>
      <c r="D71" s="543"/>
      <c r="E71" s="543"/>
      <c r="F71" s="543"/>
      <c r="G71" s="543"/>
    </row>
    <row r="72" ht="12">
      <c r="A72" s="70"/>
    </row>
  </sheetData>
  <sheetProtection/>
  <mergeCells count="8">
    <mergeCell ref="A70:G70"/>
    <mergeCell ref="A71:G71"/>
    <mergeCell ref="B8:G8"/>
    <mergeCell ref="A16:B16"/>
    <mergeCell ref="A46:G46"/>
    <mergeCell ref="A47:G47"/>
    <mergeCell ref="A58:G58"/>
    <mergeCell ref="A59:G59"/>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B43"/>
  <sheetViews>
    <sheetView view="pageBreakPreview" zoomScaleSheetLayoutView="100" workbookViewId="0" topLeftCell="A1">
      <selection activeCell="B13" sqref="B13"/>
    </sheetView>
  </sheetViews>
  <sheetFormatPr defaultColWidth="9" defaultRowHeight="14.25"/>
  <cols>
    <col min="1" max="1" width="40.5" style="107" customWidth="1"/>
    <col min="2" max="2" width="46.5" style="107" customWidth="1"/>
    <col min="3" max="16384" width="9" style="163" customWidth="1"/>
  </cols>
  <sheetData>
    <row r="1" spans="1:2" ht="163.5" customHeight="1">
      <c r="A1" s="300"/>
      <c r="B1" s="301" t="s">
        <v>1323</v>
      </c>
    </row>
    <row r="2" spans="1:2" ht="15">
      <c r="A2" s="302" t="s">
        <v>1324</v>
      </c>
      <c r="B2" s="303"/>
    </row>
    <row r="3" spans="1:2" ht="15">
      <c r="A3" s="304" t="s">
        <v>1325</v>
      </c>
      <c r="B3" s="305" t="str">
        <f>Cover!D3</f>
        <v>Sveaskog Förvaltnings AB</v>
      </c>
    </row>
    <row r="4" spans="1:2" ht="15">
      <c r="A4" s="304" t="s">
        <v>1326</v>
      </c>
      <c r="B4" s="305" t="str">
        <f>Cover!D8</f>
        <v>SA-PEFC-FM-014564</v>
      </c>
    </row>
    <row r="5" spans="1:2" ht="15">
      <c r="A5" s="304" t="s">
        <v>1035</v>
      </c>
      <c r="B5" s="305" t="s">
        <v>68</v>
      </c>
    </row>
    <row r="6" spans="1:2" ht="15">
      <c r="A6" s="304" t="s">
        <v>1327</v>
      </c>
      <c r="B6" s="305">
        <v>5</v>
      </c>
    </row>
    <row r="7" spans="1:2" ht="15">
      <c r="A7" s="304" t="s">
        <v>1328</v>
      </c>
      <c r="B7" s="472">
        <f>'Basic Info'!C49</f>
        <v>3945365</v>
      </c>
    </row>
    <row r="8" spans="1:2" ht="15">
      <c r="A8" s="306" t="s">
        <v>1329</v>
      </c>
      <c r="B8" s="344" t="s">
        <v>2606</v>
      </c>
    </row>
    <row r="9" spans="1:2" ht="15">
      <c r="A9" s="252"/>
      <c r="B9" s="252"/>
    </row>
    <row r="10" spans="1:2" ht="15">
      <c r="A10" s="307" t="s">
        <v>1330</v>
      </c>
      <c r="B10" s="308"/>
    </row>
    <row r="11" spans="1:2" ht="15">
      <c r="A11" s="309" t="s">
        <v>1331</v>
      </c>
      <c r="B11" s="310" t="s">
        <v>3000</v>
      </c>
    </row>
    <row r="12" spans="1:2" ht="15">
      <c r="A12" s="309" t="s">
        <v>1332</v>
      </c>
      <c r="B12" s="310" t="s">
        <v>2999</v>
      </c>
    </row>
    <row r="13" spans="1:2" ht="15">
      <c r="A13" s="309" t="s">
        <v>1333</v>
      </c>
      <c r="B13" s="310" t="s">
        <v>3148</v>
      </c>
    </row>
    <row r="14" spans="1:2" ht="30">
      <c r="A14" s="311" t="s">
        <v>1334</v>
      </c>
      <c r="B14" s="312" t="s">
        <v>3148</v>
      </c>
    </row>
    <row r="15" spans="1:2" ht="15">
      <c r="A15" s="252"/>
      <c r="B15" s="252"/>
    </row>
    <row r="16" spans="1:2" s="252" customFormat="1" ht="15">
      <c r="A16" s="307" t="s">
        <v>1335</v>
      </c>
      <c r="B16" s="308"/>
    </row>
    <row r="17" spans="1:2" s="252" customFormat="1" ht="15">
      <c r="A17" s="309" t="s">
        <v>1336</v>
      </c>
      <c r="B17" s="310">
        <v>0</v>
      </c>
    </row>
    <row r="18" spans="1:2" s="252" customFormat="1" ht="15">
      <c r="A18" s="309" t="s">
        <v>1337</v>
      </c>
      <c r="B18" s="310">
        <v>0</v>
      </c>
    </row>
    <row r="19" spans="1:2" s="252" customFormat="1" ht="15">
      <c r="A19" s="309" t="s">
        <v>1338</v>
      </c>
      <c r="B19" s="310">
        <v>0</v>
      </c>
    </row>
    <row r="20" spans="1:2" s="252" customFormat="1" ht="15">
      <c r="A20" s="309" t="s">
        <v>1339</v>
      </c>
      <c r="B20" s="310">
        <v>0</v>
      </c>
    </row>
    <row r="21" spans="1:2" s="252" customFormat="1" ht="15">
      <c r="A21" s="309" t="s">
        <v>1340</v>
      </c>
      <c r="B21" s="310" t="s">
        <v>66</v>
      </c>
    </row>
    <row r="22" spans="1:2" s="252" customFormat="1" ht="15">
      <c r="A22" s="313" t="s">
        <v>1341</v>
      </c>
      <c r="B22" s="314" t="s">
        <v>1342</v>
      </c>
    </row>
    <row r="23" s="252" customFormat="1" ht="15"/>
    <row r="24" spans="1:2" s="252" customFormat="1" ht="15">
      <c r="A24" s="302" t="s">
        <v>1343</v>
      </c>
      <c r="B24" s="315"/>
    </row>
    <row r="25" spans="1:2" s="252" customFormat="1" ht="30">
      <c r="A25" s="548" t="s">
        <v>1344</v>
      </c>
      <c r="B25" s="269" t="s">
        <v>1345</v>
      </c>
    </row>
    <row r="26" spans="1:2" s="252" customFormat="1" ht="15">
      <c r="A26" s="549"/>
      <c r="B26" s="270"/>
    </row>
    <row r="27" spans="1:2" s="252" customFormat="1" ht="15">
      <c r="A27" s="304"/>
      <c r="B27" s="316"/>
    </row>
    <row r="28" spans="1:2" s="252" customFormat="1" ht="15">
      <c r="A28" s="306" t="s">
        <v>1346</v>
      </c>
      <c r="B28" s="507">
        <v>45301</v>
      </c>
    </row>
    <row r="29" s="252" customFormat="1" ht="15">
      <c r="B29" s="265"/>
    </row>
    <row r="30" spans="1:2" s="252" customFormat="1" ht="15">
      <c r="A30" s="302" t="s">
        <v>1347</v>
      </c>
      <c r="B30" s="315"/>
    </row>
    <row r="31" spans="1:2" s="107" customFormat="1" ht="15">
      <c r="A31" s="549" t="s">
        <v>1348</v>
      </c>
      <c r="B31" s="269" t="s">
        <v>1349</v>
      </c>
    </row>
    <row r="32" spans="1:2" s="107" customFormat="1" ht="15">
      <c r="A32" s="549"/>
      <c r="B32" s="270"/>
    </row>
    <row r="33" spans="1:2" s="107" customFormat="1" ht="15">
      <c r="A33" s="549"/>
      <c r="B33" s="317"/>
    </row>
    <row r="34" spans="1:2" s="107" customFormat="1" ht="45.75" customHeight="1">
      <c r="A34" s="304" t="s">
        <v>1325</v>
      </c>
      <c r="B34" s="107" t="str">
        <f>B14</f>
        <v>Valentins Kuksinovs</v>
      </c>
    </row>
    <row r="35" spans="1:2" s="107" customFormat="1" ht="58.5" customHeight="1">
      <c r="A35" s="269" t="s">
        <v>1350</v>
      </c>
      <c r="B35" s="318" t="s">
        <v>3148</v>
      </c>
    </row>
    <row r="36" spans="1:2" ht="14.25">
      <c r="A36" s="306" t="s">
        <v>1346</v>
      </c>
      <c r="B36" s="510">
        <v>45316</v>
      </c>
    </row>
    <row r="37" spans="1:2" s="319" customFormat="1" ht="10.5" customHeight="1">
      <c r="A37" s="252"/>
      <c r="B37" s="252"/>
    </row>
    <row r="38" spans="1:2" s="319" customFormat="1" ht="10.5" customHeight="1">
      <c r="A38" s="550" t="s">
        <v>1351</v>
      </c>
      <c r="B38" s="550"/>
    </row>
    <row r="39" spans="1:2" s="319" customFormat="1" ht="10.5">
      <c r="A39" s="547" t="s">
        <v>1003</v>
      </c>
      <c r="B39" s="547"/>
    </row>
    <row r="40" spans="1:2" s="319" customFormat="1" ht="10.5">
      <c r="A40" s="547" t="s">
        <v>1352</v>
      </c>
      <c r="B40" s="547"/>
    </row>
    <row r="41" spans="1:2" s="319" customFormat="1" ht="10.5">
      <c r="A41" s="320"/>
      <c r="B41" s="320"/>
    </row>
    <row r="42" spans="1:2" s="319" customFormat="1" ht="10.5">
      <c r="A42" s="547" t="s">
        <v>1005</v>
      </c>
      <c r="B42" s="547"/>
    </row>
    <row r="43" spans="1:2" ht="12.75">
      <c r="A43" s="547" t="s">
        <v>1006</v>
      </c>
      <c r="B43" s="547"/>
    </row>
  </sheetData>
  <sheetProtection/>
  <mergeCells count="7">
    <mergeCell ref="A43:B43"/>
    <mergeCell ref="A25:A26"/>
    <mergeCell ref="A31:A33"/>
    <mergeCell ref="A38:B38"/>
    <mergeCell ref="A39:B39"/>
    <mergeCell ref="A40:B40"/>
    <mergeCell ref="A42:B42"/>
  </mergeCells>
  <printOptions/>
  <pageMargins left="0.75" right="0.75" top="1" bottom="1" header="0.5" footer="0.5"/>
  <pageSetup horizontalDpi="300" verticalDpi="300" orientation="portrait" paperSize="9" scale="79" r:id="rId4"/>
  <drawing r:id="rId3"/>
  <legacyDrawing r:id="rId2"/>
</worksheet>
</file>

<file path=xl/worksheets/sheet15.xml><?xml version="1.0" encoding="utf-8"?>
<worksheet xmlns="http://schemas.openxmlformats.org/spreadsheetml/2006/main" xmlns:r="http://schemas.openxmlformats.org/officeDocument/2006/relationships">
  <dimension ref="A1:BN103"/>
  <sheetViews>
    <sheetView view="pageBreakPreview" zoomScaleSheetLayoutView="100" zoomScalePageLayoutView="0" workbookViewId="0" topLeftCell="A1">
      <selection activeCell="I17" sqref="I17"/>
    </sheetView>
  </sheetViews>
  <sheetFormatPr defaultColWidth="8" defaultRowHeight="14.25"/>
  <cols>
    <col min="1" max="1" width="23.5" style="323" customWidth="1"/>
    <col min="2" max="2" width="21.69921875" style="323" customWidth="1"/>
    <col min="3" max="3" width="15.5" style="322" customWidth="1"/>
    <col min="4" max="4" width="24.5" style="322" customWidth="1"/>
    <col min="5" max="12" width="8" style="322" customWidth="1"/>
    <col min="13" max="16384" width="8" style="323" customWidth="1"/>
  </cols>
  <sheetData>
    <row r="1" spans="1:66" ht="143.25" customHeight="1">
      <c r="A1" s="321"/>
      <c r="B1" s="564" t="s">
        <v>2605</v>
      </c>
      <c r="C1" s="564"/>
      <c r="D1" s="343"/>
      <c r="E1" s="34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row>
    <row r="2" spans="1:66" ht="9.75" customHeight="1">
      <c r="A2" s="324"/>
      <c r="B2" s="324"/>
      <c r="C2" s="325"/>
      <c r="D2" s="325"/>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row>
    <row r="3" spans="1:66" ht="12.75">
      <c r="A3" s="565" t="s">
        <v>1353</v>
      </c>
      <c r="B3" s="565"/>
      <c r="C3" s="565"/>
      <c r="D3" s="565"/>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row>
    <row r="4" spans="1:66" ht="14.25" customHeight="1">
      <c r="A4" s="565"/>
      <c r="B4" s="565"/>
      <c r="C4" s="565"/>
      <c r="D4" s="565"/>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row>
    <row r="5" spans="1:66" ht="25.5" customHeight="1">
      <c r="A5" s="565" t="s">
        <v>1354</v>
      </c>
      <c r="B5" s="565"/>
      <c r="C5" s="565"/>
      <c r="D5" s="565"/>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row>
    <row r="6" spans="1:66" ht="15">
      <c r="A6" s="558" t="s">
        <v>1324</v>
      </c>
      <c r="B6" s="558"/>
      <c r="C6" s="558"/>
      <c r="D6" s="326"/>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row>
    <row r="7" spans="1:66" ht="15">
      <c r="A7" s="326" t="s">
        <v>1325</v>
      </c>
      <c r="B7" s="557" t="str">
        <f>'A11a Cert Decsn'!B3</f>
        <v>Sveaskog Förvaltnings AB</v>
      </c>
      <c r="C7" s="557"/>
      <c r="D7" s="557"/>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row>
    <row r="8" spans="1:66" ht="15">
      <c r="A8" s="326" t="s">
        <v>1355</v>
      </c>
      <c r="B8" s="557" t="str">
        <f>'Basic Info'!C15</f>
        <v>Wallingatan 2, 105 22 Stockholm</v>
      </c>
      <c r="C8" s="557"/>
      <c r="D8" s="557"/>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row>
    <row r="9" spans="1:66" ht="15">
      <c r="A9" s="326" t="s">
        <v>1035</v>
      </c>
      <c r="B9" s="557" t="s">
        <v>68</v>
      </c>
      <c r="C9" s="557"/>
      <c r="D9" s="557"/>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row>
    <row r="10" spans="1:66" ht="15">
      <c r="A10" s="326" t="s">
        <v>1326</v>
      </c>
      <c r="B10" s="557" t="str">
        <f>Cover!D8</f>
        <v>SA-PEFC-FM-014564</v>
      </c>
      <c r="C10" s="557"/>
      <c r="D10" s="327"/>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row>
    <row r="11" spans="1:66" ht="15">
      <c r="A11" s="326" t="s">
        <v>1056</v>
      </c>
      <c r="B11" s="557" t="s">
        <v>2608</v>
      </c>
      <c r="C11" s="557"/>
      <c r="D11" s="327"/>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row>
    <row r="12" spans="1:66" ht="15">
      <c r="A12" s="326" t="s">
        <v>1356</v>
      </c>
      <c r="B12" s="328">
        <f>Cover!D10</f>
        <v>45317</v>
      </c>
      <c r="C12" s="327" t="s">
        <v>1357</v>
      </c>
      <c r="D12" s="511">
        <f>Cover!D11</f>
        <v>47143</v>
      </c>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row>
    <row r="13" spans="1:66" ht="9.75" customHeight="1">
      <c r="A13" s="326"/>
      <c r="B13" s="327"/>
      <c r="C13" s="329"/>
      <c r="D13" s="327"/>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row>
    <row r="14" spans="1:66" ht="18" customHeight="1">
      <c r="A14" s="558" t="s">
        <v>1358</v>
      </c>
      <c r="B14" s="558"/>
      <c r="C14" s="558"/>
      <c r="D14" s="558"/>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row>
    <row r="15" spans="1:66" s="333" customFormat="1" ht="15">
      <c r="A15" s="330" t="s">
        <v>1359</v>
      </c>
      <c r="B15" s="331" t="s">
        <v>1360</v>
      </c>
      <c r="C15" s="331" t="s">
        <v>1361</v>
      </c>
      <c r="D15" s="331" t="s">
        <v>1362</v>
      </c>
      <c r="E15" s="322"/>
      <c r="F15" s="322"/>
      <c r="G15" s="322"/>
      <c r="H15" s="322"/>
      <c r="I15" s="322"/>
      <c r="J15" s="322"/>
      <c r="K15" s="32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c r="AT15" s="332"/>
      <c r="AU15" s="332"/>
      <c r="AV15" s="332"/>
      <c r="AW15" s="332"/>
      <c r="AX15" s="332"/>
      <c r="AY15" s="332"/>
      <c r="AZ15" s="332"/>
      <c r="BA15" s="332"/>
      <c r="BB15" s="332"/>
      <c r="BC15" s="332"/>
      <c r="BD15" s="332"/>
      <c r="BE15" s="332"/>
      <c r="BF15" s="332"/>
      <c r="BG15" s="332"/>
      <c r="BH15" s="332"/>
      <c r="BI15" s="332"/>
      <c r="BJ15" s="332"/>
      <c r="BK15" s="332"/>
      <c r="BL15" s="332"/>
      <c r="BM15" s="332"/>
      <c r="BN15" s="332"/>
    </row>
    <row r="16" spans="1:66" s="335" customFormat="1" ht="31.5" customHeight="1">
      <c r="A16" s="345" t="s">
        <v>2614</v>
      </c>
      <c r="B16" s="345" t="s">
        <v>1383</v>
      </c>
      <c r="C16" s="346" t="s">
        <v>2609</v>
      </c>
      <c r="D16" s="348" t="s">
        <v>2610</v>
      </c>
      <c r="E16" s="322"/>
      <c r="F16" s="322"/>
      <c r="G16" s="322"/>
      <c r="H16" s="322"/>
      <c r="I16" s="322"/>
      <c r="J16" s="322"/>
      <c r="K16" s="322"/>
      <c r="L16" s="334"/>
      <c r="M16" s="334"/>
      <c r="N16" s="334"/>
      <c r="O16" s="334"/>
      <c r="P16" s="334"/>
      <c r="Q16" s="334"/>
      <c r="R16" s="334"/>
      <c r="S16" s="334"/>
      <c r="T16" s="334"/>
      <c r="U16" s="334"/>
      <c r="V16" s="334"/>
      <c r="W16" s="334"/>
      <c r="X16" s="334"/>
      <c r="Y16" s="334"/>
      <c r="Z16" s="334"/>
      <c r="AA16" s="334"/>
      <c r="AB16" s="334"/>
      <c r="AC16" s="334"/>
      <c r="AD16" s="334"/>
      <c r="AE16" s="334"/>
      <c r="AF16" s="334"/>
      <c r="AG16" s="334"/>
      <c r="AH16" s="334"/>
      <c r="AI16" s="334"/>
      <c r="AJ16" s="334"/>
      <c r="AK16" s="334"/>
      <c r="AL16" s="334"/>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c r="BN16" s="334"/>
    </row>
    <row r="17" spans="1:66" s="335" customFormat="1" ht="31.5" customHeight="1">
      <c r="A17" s="345" t="s">
        <v>2614</v>
      </c>
      <c r="B17" s="345" t="s">
        <v>1386</v>
      </c>
      <c r="C17" s="347" t="s">
        <v>2611</v>
      </c>
      <c r="D17" s="348" t="s">
        <v>2610</v>
      </c>
      <c r="E17" s="322"/>
      <c r="F17" s="322"/>
      <c r="G17" s="322"/>
      <c r="H17" s="322"/>
      <c r="I17" s="322"/>
      <c r="J17" s="322"/>
      <c r="K17" s="322"/>
      <c r="L17" s="334"/>
      <c r="M17" s="334"/>
      <c r="N17" s="334"/>
      <c r="O17" s="334"/>
      <c r="P17" s="334"/>
      <c r="Q17" s="334"/>
      <c r="R17" s="334"/>
      <c r="S17" s="334"/>
      <c r="T17" s="334"/>
      <c r="U17" s="334"/>
      <c r="V17" s="334"/>
      <c r="W17" s="334"/>
      <c r="X17" s="334"/>
      <c r="Y17" s="334"/>
      <c r="Z17" s="334"/>
      <c r="AA17" s="334"/>
      <c r="AB17" s="334"/>
      <c r="AC17" s="334"/>
      <c r="AD17" s="334"/>
      <c r="AE17" s="334"/>
      <c r="AF17" s="334"/>
      <c r="AG17" s="334"/>
      <c r="AH17" s="334"/>
      <c r="AI17" s="334"/>
      <c r="AJ17" s="334"/>
      <c r="AK17" s="334"/>
      <c r="AL17" s="334"/>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334"/>
      <c r="BL17" s="334"/>
      <c r="BM17" s="334"/>
      <c r="BN17" s="334"/>
    </row>
    <row r="18" spans="1:66" s="335" customFormat="1" ht="31.5" customHeight="1">
      <c r="A18" s="345" t="s">
        <v>2614</v>
      </c>
      <c r="B18" s="347" t="s">
        <v>2612</v>
      </c>
      <c r="C18" s="347" t="s">
        <v>2613</v>
      </c>
      <c r="D18" s="348" t="s">
        <v>2610</v>
      </c>
      <c r="E18" s="322"/>
      <c r="F18" s="322"/>
      <c r="G18" s="322"/>
      <c r="H18" s="322"/>
      <c r="I18" s="322"/>
      <c r="J18" s="322"/>
      <c r="K18" s="322"/>
      <c r="L18" s="334"/>
      <c r="M18" s="334"/>
      <c r="N18" s="334"/>
      <c r="O18" s="334"/>
      <c r="P18" s="334"/>
      <c r="Q18" s="334"/>
      <c r="R18" s="334"/>
      <c r="S18" s="334"/>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c r="BN18" s="334"/>
    </row>
    <row r="19" spans="1:66" ht="14.25" hidden="1">
      <c r="A19" s="327"/>
      <c r="B19" s="336"/>
      <c r="C19" s="327"/>
      <c r="D19" s="336"/>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row>
    <row r="20" spans="1:66" ht="14.25">
      <c r="A20" s="337" t="s">
        <v>1347</v>
      </c>
      <c r="B20" s="338"/>
      <c r="C20" s="339"/>
      <c r="D20" s="340"/>
      <c r="M20" s="322"/>
      <c r="N20" s="322"/>
      <c r="O20" s="322"/>
      <c r="P20" s="322"/>
      <c r="Q20" s="322"/>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row>
    <row r="21" spans="1:66" ht="15.75" customHeight="1">
      <c r="A21" s="559" t="s">
        <v>1325</v>
      </c>
      <c r="B21" s="557"/>
      <c r="C21" s="560" t="s">
        <v>3148</v>
      </c>
      <c r="D21" s="56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row>
    <row r="22" spans="1:66" ht="26.25" customHeight="1">
      <c r="A22" s="559" t="s">
        <v>1363</v>
      </c>
      <c r="B22" s="557"/>
      <c r="C22" s="562" t="s">
        <v>3148</v>
      </c>
      <c r="D22" s="563"/>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row>
    <row r="23" spans="1:66" ht="14.25">
      <c r="A23" s="552" t="s">
        <v>1346</v>
      </c>
      <c r="B23" s="553"/>
      <c r="C23" s="555">
        <v>45316</v>
      </c>
      <c r="D23" s="556"/>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row>
    <row r="24" spans="1:66" ht="14.25">
      <c r="A24" s="326"/>
      <c r="B24" s="326"/>
      <c r="C24" s="329"/>
      <c r="D24" s="326"/>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row>
    <row r="25" spans="1:66" ht="12.75">
      <c r="A25" s="554" t="s">
        <v>1002</v>
      </c>
      <c r="B25" s="554"/>
      <c r="C25" s="554"/>
      <c r="D25" s="554"/>
      <c r="M25" s="322"/>
      <c r="N25" s="322"/>
      <c r="O25" s="322"/>
      <c r="P25" s="322"/>
      <c r="Q25" s="32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row>
    <row r="26" spans="1:66" ht="12.75">
      <c r="A26" s="551" t="s">
        <v>1003</v>
      </c>
      <c r="B26" s="551"/>
      <c r="C26" s="551"/>
      <c r="D26" s="551"/>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row>
    <row r="27" spans="1:66" ht="12.75">
      <c r="A27" s="551" t="s">
        <v>1364</v>
      </c>
      <c r="B27" s="551"/>
      <c r="C27" s="551"/>
      <c r="D27" s="551"/>
      <c r="M27" s="322"/>
      <c r="N27" s="322"/>
      <c r="O27" s="322"/>
      <c r="P27" s="322"/>
      <c r="Q27" s="322"/>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row>
    <row r="28" spans="1:66" ht="13.5" customHeight="1">
      <c r="A28" s="341"/>
      <c r="B28" s="341"/>
      <c r="C28" s="341"/>
      <c r="D28" s="34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row>
    <row r="29" spans="1:66" ht="12.75">
      <c r="A29" s="551" t="s">
        <v>1005</v>
      </c>
      <c r="B29" s="551"/>
      <c r="C29" s="551"/>
      <c r="D29" s="551"/>
      <c r="M29" s="322"/>
      <c r="N29" s="322"/>
      <c r="O29" s="322"/>
      <c r="P29" s="322"/>
      <c r="Q29" s="322"/>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row>
    <row r="30" spans="1:66" ht="12.75">
      <c r="A30" s="551" t="s">
        <v>1006</v>
      </c>
      <c r="B30" s="551"/>
      <c r="C30" s="551"/>
      <c r="D30" s="551"/>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row>
    <row r="31" spans="1:66" ht="12.75">
      <c r="A31" s="551" t="s">
        <v>1365</v>
      </c>
      <c r="B31" s="551"/>
      <c r="C31" s="551"/>
      <c r="D31" s="551"/>
      <c r="M31" s="322"/>
      <c r="N31" s="322"/>
      <c r="O31" s="322"/>
      <c r="P31" s="322"/>
      <c r="Q31" s="32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row>
    <row r="32" spans="1:66" ht="12.75">
      <c r="A32" s="322"/>
      <c r="B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row>
    <row r="33" spans="1:66" ht="12.75">
      <c r="A33" s="322"/>
      <c r="B33" s="322"/>
      <c r="M33" s="322"/>
      <c r="N33" s="322"/>
      <c r="O33" s="322"/>
      <c r="P33" s="322"/>
      <c r="Q33" s="32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row>
    <row r="34" spans="1:66" ht="12.75">
      <c r="A34" s="322"/>
      <c r="B34" s="322"/>
      <c r="M34" s="322"/>
      <c r="N34" s="322"/>
      <c r="O34" s="322"/>
      <c r="P34" s="322"/>
      <c r="Q34" s="322"/>
      <c r="R34" s="322"/>
      <c r="S34" s="322"/>
      <c r="T34" s="322"/>
      <c r="U34" s="322"/>
      <c r="V34" s="322"/>
      <c r="W34" s="322"/>
      <c r="X34" s="322"/>
      <c r="Y34" s="322"/>
      <c r="Z34" s="322"/>
      <c r="AA34" s="322"/>
      <c r="AB34" s="322"/>
      <c r="AC34" s="322"/>
      <c r="AD34" s="322"/>
      <c r="AE34" s="322"/>
      <c r="AF34" s="322"/>
      <c r="AG34" s="322"/>
      <c r="AH34" s="322"/>
      <c r="AI34" s="322"/>
      <c r="AJ34" s="322"/>
      <c r="AK34" s="322"/>
      <c r="AL34" s="322"/>
      <c r="AM34" s="322"/>
      <c r="AN34" s="322"/>
      <c r="AO34" s="322"/>
      <c r="AP34" s="322"/>
      <c r="AQ34" s="322"/>
      <c r="AR34" s="322"/>
      <c r="AS34" s="322"/>
      <c r="AT34" s="322"/>
      <c r="AU34" s="322"/>
      <c r="AV34" s="322"/>
      <c r="AW34" s="322"/>
      <c r="AX34" s="322"/>
      <c r="AY34" s="322"/>
      <c r="AZ34" s="322"/>
      <c r="BA34" s="322"/>
      <c r="BB34" s="322"/>
      <c r="BC34" s="322"/>
      <c r="BD34" s="322"/>
      <c r="BE34" s="322"/>
      <c r="BF34" s="322"/>
      <c r="BG34" s="322"/>
      <c r="BH34" s="322"/>
      <c r="BI34" s="322"/>
      <c r="BJ34" s="322"/>
      <c r="BK34" s="322"/>
      <c r="BL34" s="322"/>
      <c r="BM34" s="322"/>
      <c r="BN34" s="322"/>
    </row>
    <row r="35" spans="1:66" ht="12.75">
      <c r="A35" s="322"/>
      <c r="B35" s="322"/>
      <c r="M35" s="322"/>
      <c r="N35" s="322"/>
      <c r="O35" s="322"/>
      <c r="P35" s="322"/>
      <c r="Q35" s="32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row>
    <row r="36" s="322" customFormat="1" ht="12.75"/>
    <row r="37" s="322" customFormat="1" ht="12.75"/>
    <row r="38" s="322" customFormat="1" ht="12.75"/>
    <row r="39" s="322" customFormat="1" ht="12.75"/>
    <row r="40" s="322" customFormat="1" ht="12.75"/>
    <row r="41" s="322" customFormat="1" ht="12.75"/>
    <row r="42" s="322" customFormat="1" ht="12.75"/>
    <row r="43" s="322" customFormat="1" ht="12.75"/>
    <row r="44" s="322" customFormat="1" ht="12.75"/>
    <row r="45" s="322" customFormat="1" ht="12.75"/>
    <row r="46" s="322" customFormat="1" ht="12.75"/>
    <row r="47" s="322" customFormat="1" ht="12.75"/>
    <row r="48" s="322" customFormat="1" ht="12.75"/>
    <row r="49" s="322" customFormat="1" ht="12.75"/>
    <row r="50" s="322" customFormat="1" ht="12.75"/>
    <row r="51" s="322" customFormat="1" ht="12.75"/>
    <row r="52" s="322" customFormat="1" ht="12.75"/>
    <row r="53" s="322" customFormat="1" ht="12.75"/>
    <row r="54" s="322" customFormat="1" ht="12.75"/>
    <row r="55" spans="1:31" ht="12.75">
      <c r="A55" s="322"/>
      <c r="B55" s="322"/>
      <c r="M55" s="322"/>
      <c r="N55" s="322"/>
      <c r="O55" s="322"/>
      <c r="P55" s="322"/>
      <c r="Q55" s="322"/>
      <c r="R55" s="322"/>
      <c r="S55" s="322"/>
      <c r="T55" s="322"/>
      <c r="U55" s="322"/>
      <c r="V55" s="322"/>
      <c r="W55" s="322"/>
      <c r="X55" s="322"/>
      <c r="Y55" s="322"/>
      <c r="Z55" s="322"/>
      <c r="AA55" s="322"/>
      <c r="AB55" s="322"/>
      <c r="AC55" s="322"/>
      <c r="AD55" s="322"/>
      <c r="AE55" s="322"/>
    </row>
    <row r="56" spans="1:31" ht="12.75">
      <c r="A56" s="322"/>
      <c r="B56" s="322"/>
      <c r="M56" s="322"/>
      <c r="N56" s="322"/>
      <c r="O56" s="322"/>
      <c r="P56" s="322"/>
      <c r="Q56" s="322"/>
      <c r="R56" s="322"/>
      <c r="S56" s="322"/>
      <c r="T56" s="322"/>
      <c r="U56" s="322"/>
      <c r="V56" s="322"/>
      <c r="W56" s="322"/>
      <c r="X56" s="322"/>
      <c r="Y56" s="322"/>
      <c r="Z56" s="322"/>
      <c r="AA56" s="322"/>
      <c r="AB56" s="322"/>
      <c r="AC56" s="322"/>
      <c r="AD56" s="322"/>
      <c r="AE56" s="322"/>
    </row>
    <row r="57" spans="1:31" ht="12.75">
      <c r="A57" s="322"/>
      <c r="B57" s="322"/>
      <c r="M57" s="322"/>
      <c r="N57" s="322"/>
      <c r="O57" s="322"/>
      <c r="P57" s="322"/>
      <c r="Q57" s="322"/>
      <c r="R57" s="322"/>
      <c r="S57" s="322"/>
      <c r="T57" s="322"/>
      <c r="U57" s="322"/>
      <c r="V57" s="322"/>
      <c r="W57" s="322"/>
      <c r="X57" s="322"/>
      <c r="Y57" s="322"/>
      <c r="Z57" s="322"/>
      <c r="AA57" s="322"/>
      <c r="AB57" s="322"/>
      <c r="AC57" s="322"/>
      <c r="AD57" s="322"/>
      <c r="AE57" s="322"/>
    </row>
    <row r="58" spans="1:31" ht="12.75">
      <c r="A58" s="322"/>
      <c r="B58" s="322"/>
      <c r="M58" s="322"/>
      <c r="N58" s="322"/>
      <c r="O58" s="322"/>
      <c r="P58" s="322"/>
      <c r="Q58" s="322"/>
      <c r="R58" s="322"/>
      <c r="S58" s="322"/>
      <c r="T58" s="322"/>
      <c r="U58" s="322"/>
      <c r="V58" s="322"/>
      <c r="W58" s="322"/>
      <c r="X58" s="322"/>
      <c r="Y58" s="322"/>
      <c r="Z58" s="322"/>
      <c r="AA58" s="322"/>
      <c r="AB58" s="322"/>
      <c r="AC58" s="322"/>
      <c r="AD58" s="322"/>
      <c r="AE58" s="322"/>
    </row>
    <row r="59" spans="1:31" ht="12.75">
      <c r="A59" s="322"/>
      <c r="B59" s="322"/>
      <c r="M59" s="322"/>
      <c r="N59" s="322"/>
      <c r="O59" s="322"/>
      <c r="P59" s="322"/>
      <c r="Q59" s="322"/>
      <c r="R59" s="322"/>
      <c r="S59" s="322"/>
      <c r="T59" s="322"/>
      <c r="U59" s="322"/>
      <c r="V59" s="322"/>
      <c r="W59" s="322"/>
      <c r="X59" s="322"/>
      <c r="Y59" s="322"/>
      <c r="Z59" s="322"/>
      <c r="AA59" s="322"/>
      <c r="AB59" s="322"/>
      <c r="AC59" s="322"/>
      <c r="AD59" s="322"/>
      <c r="AE59" s="322"/>
    </row>
    <row r="60" spans="1:31" ht="12.75">
      <c r="A60" s="322"/>
      <c r="B60" s="322"/>
      <c r="M60" s="322"/>
      <c r="N60" s="322"/>
      <c r="O60" s="322"/>
      <c r="P60" s="322"/>
      <c r="Q60" s="322"/>
      <c r="R60" s="322"/>
      <c r="S60" s="322"/>
      <c r="T60" s="322"/>
      <c r="U60" s="322"/>
      <c r="V60" s="322"/>
      <c r="W60" s="322"/>
      <c r="X60" s="322"/>
      <c r="Y60" s="322"/>
      <c r="Z60" s="322"/>
      <c r="AA60" s="322"/>
      <c r="AB60" s="322"/>
      <c r="AC60" s="322"/>
      <c r="AD60" s="322"/>
      <c r="AE60" s="322"/>
    </row>
    <row r="61" spans="1:31" ht="12.75">
      <c r="A61" s="322"/>
      <c r="B61" s="322"/>
      <c r="M61" s="322"/>
      <c r="N61" s="322"/>
      <c r="O61" s="322"/>
      <c r="P61" s="322"/>
      <c r="Q61" s="322"/>
      <c r="R61" s="322"/>
      <c r="S61" s="322"/>
      <c r="T61" s="322"/>
      <c r="U61" s="322"/>
      <c r="V61" s="322"/>
      <c r="W61" s="322"/>
      <c r="X61" s="322"/>
      <c r="Y61" s="322"/>
      <c r="Z61" s="322"/>
      <c r="AA61" s="322"/>
      <c r="AB61" s="322"/>
      <c r="AC61" s="322"/>
      <c r="AD61" s="322"/>
      <c r="AE61" s="322"/>
    </row>
    <row r="62" spans="1:31" ht="12.75">
      <c r="A62" s="322"/>
      <c r="B62" s="322"/>
      <c r="M62" s="322"/>
      <c r="N62" s="322"/>
      <c r="O62" s="322"/>
      <c r="P62" s="322"/>
      <c r="Q62" s="322"/>
      <c r="R62" s="322"/>
      <c r="S62" s="322"/>
      <c r="T62" s="322"/>
      <c r="U62" s="322"/>
      <c r="V62" s="322"/>
      <c r="W62" s="322"/>
      <c r="X62" s="322"/>
      <c r="Y62" s="322"/>
      <c r="Z62" s="322"/>
      <c r="AA62" s="322"/>
      <c r="AB62" s="322"/>
      <c r="AC62" s="322"/>
      <c r="AD62" s="322"/>
      <c r="AE62" s="322"/>
    </row>
    <row r="63" spans="1:31" ht="12.75">
      <c r="A63" s="322"/>
      <c r="B63" s="322"/>
      <c r="M63" s="322"/>
      <c r="N63" s="322"/>
      <c r="O63" s="322"/>
      <c r="P63" s="322"/>
      <c r="Q63" s="322"/>
      <c r="R63" s="322"/>
      <c r="S63" s="322"/>
      <c r="T63" s="322"/>
      <c r="U63" s="322"/>
      <c r="V63" s="322"/>
      <c r="W63" s="322"/>
      <c r="X63" s="322"/>
      <c r="Y63" s="322"/>
      <c r="Z63" s="322"/>
      <c r="AA63" s="322"/>
      <c r="AB63" s="322"/>
      <c r="AC63" s="322"/>
      <c r="AD63" s="322"/>
      <c r="AE63" s="322"/>
    </row>
    <row r="64" spans="1:31" ht="12.75">
      <c r="A64" s="322"/>
      <c r="B64" s="322"/>
      <c r="M64" s="322"/>
      <c r="N64" s="322"/>
      <c r="O64" s="322"/>
      <c r="P64" s="322"/>
      <c r="Q64" s="322"/>
      <c r="R64" s="322"/>
      <c r="S64" s="322"/>
      <c r="T64" s="322"/>
      <c r="U64" s="322"/>
      <c r="V64" s="322"/>
      <c r="W64" s="322"/>
      <c r="X64" s="322"/>
      <c r="Y64" s="322"/>
      <c r="Z64" s="322"/>
      <c r="AA64" s="322"/>
      <c r="AB64" s="322"/>
      <c r="AC64" s="322"/>
      <c r="AD64" s="322"/>
      <c r="AE64" s="322"/>
    </row>
    <row r="65" spans="1:31" ht="12.75">
      <c r="A65" s="322"/>
      <c r="B65" s="322"/>
      <c r="M65" s="322"/>
      <c r="N65" s="322"/>
      <c r="O65" s="322"/>
      <c r="P65" s="322"/>
      <c r="Q65" s="322"/>
      <c r="R65" s="322"/>
      <c r="S65" s="322"/>
      <c r="T65" s="322"/>
      <c r="U65" s="322"/>
      <c r="V65" s="322"/>
      <c r="W65" s="322"/>
      <c r="X65" s="322"/>
      <c r="Y65" s="322"/>
      <c r="Z65" s="322"/>
      <c r="AA65" s="322"/>
      <c r="AB65" s="322"/>
      <c r="AC65" s="322"/>
      <c r="AD65" s="322"/>
      <c r="AE65" s="322"/>
    </row>
    <row r="66" spans="1:31" ht="12.75">
      <c r="A66" s="322"/>
      <c r="B66" s="322"/>
      <c r="M66" s="322"/>
      <c r="N66" s="322"/>
      <c r="O66" s="322"/>
      <c r="P66" s="322"/>
      <c r="Q66" s="322"/>
      <c r="R66" s="322"/>
      <c r="S66" s="322"/>
      <c r="T66" s="322"/>
      <c r="U66" s="322"/>
      <c r="V66" s="322"/>
      <c r="W66" s="322"/>
      <c r="X66" s="322"/>
      <c r="Y66" s="322"/>
      <c r="Z66" s="322"/>
      <c r="AA66" s="322"/>
      <c r="AB66" s="322"/>
      <c r="AC66" s="322"/>
      <c r="AD66" s="322"/>
      <c r="AE66" s="322"/>
    </row>
    <row r="67" spans="1:31" ht="12.75">
      <c r="A67" s="322"/>
      <c r="B67" s="322"/>
      <c r="M67" s="322"/>
      <c r="N67" s="322"/>
      <c r="O67" s="322"/>
      <c r="P67" s="322"/>
      <c r="Q67" s="322"/>
      <c r="R67" s="322"/>
      <c r="S67" s="322"/>
      <c r="T67" s="322"/>
      <c r="U67" s="322"/>
      <c r="V67" s="322"/>
      <c r="W67" s="322"/>
      <c r="X67" s="322"/>
      <c r="Y67" s="322"/>
      <c r="Z67" s="322"/>
      <c r="AA67" s="322"/>
      <c r="AB67" s="322"/>
      <c r="AC67" s="322"/>
      <c r="AD67" s="322"/>
      <c r="AE67" s="322"/>
    </row>
    <row r="68" spans="1:31" ht="12.75">
      <c r="A68" s="322"/>
      <c r="B68" s="322"/>
      <c r="M68" s="322"/>
      <c r="N68" s="322"/>
      <c r="O68" s="322"/>
      <c r="P68" s="322"/>
      <c r="Q68" s="322"/>
      <c r="R68" s="322"/>
      <c r="S68" s="322"/>
      <c r="T68" s="322"/>
      <c r="U68" s="322"/>
      <c r="V68" s="322"/>
      <c r="W68" s="322"/>
      <c r="X68" s="322"/>
      <c r="Y68" s="322"/>
      <c r="Z68" s="322"/>
      <c r="AA68" s="322"/>
      <c r="AB68" s="322"/>
      <c r="AC68" s="322"/>
      <c r="AD68" s="322"/>
      <c r="AE68" s="322"/>
    </row>
    <row r="69" spans="1:31" ht="12.75">
      <c r="A69" s="322"/>
      <c r="B69" s="322"/>
      <c r="M69" s="322"/>
      <c r="N69" s="322"/>
      <c r="O69" s="322"/>
      <c r="P69" s="322"/>
      <c r="Q69" s="322"/>
      <c r="R69" s="322"/>
      <c r="S69" s="322"/>
      <c r="T69" s="322"/>
      <c r="U69" s="322"/>
      <c r="V69" s="322"/>
      <c r="W69" s="322"/>
      <c r="X69" s="322"/>
      <c r="Y69" s="322"/>
      <c r="Z69" s="322"/>
      <c r="AA69" s="322"/>
      <c r="AB69" s="322"/>
      <c r="AC69" s="322"/>
      <c r="AD69" s="322"/>
      <c r="AE69" s="322"/>
    </row>
    <row r="70" spans="1:31" ht="12.75">
      <c r="A70" s="322"/>
      <c r="B70" s="322"/>
      <c r="M70" s="322"/>
      <c r="N70" s="322"/>
      <c r="O70" s="322"/>
      <c r="P70" s="322"/>
      <c r="Q70" s="322"/>
      <c r="R70" s="322"/>
      <c r="S70" s="322"/>
      <c r="T70" s="322"/>
      <c r="U70" s="322"/>
      <c r="V70" s="322"/>
      <c r="W70" s="322"/>
      <c r="X70" s="322"/>
      <c r="Y70" s="322"/>
      <c r="Z70" s="322"/>
      <c r="AA70" s="322"/>
      <c r="AB70" s="322"/>
      <c r="AC70" s="322"/>
      <c r="AD70" s="322"/>
      <c r="AE70" s="322"/>
    </row>
    <row r="71" spans="1:31" ht="12.75">
      <c r="A71" s="322"/>
      <c r="B71" s="322"/>
      <c r="M71" s="322"/>
      <c r="N71" s="322"/>
      <c r="O71" s="322"/>
      <c r="P71" s="322"/>
      <c r="Q71" s="322"/>
      <c r="R71" s="322"/>
      <c r="S71" s="322"/>
      <c r="T71" s="322"/>
      <c r="U71" s="322"/>
      <c r="V71" s="322"/>
      <c r="W71" s="322"/>
      <c r="X71" s="322"/>
      <c r="Y71" s="322"/>
      <c r="Z71" s="322"/>
      <c r="AA71" s="322"/>
      <c r="AB71" s="322"/>
      <c r="AC71" s="322"/>
      <c r="AD71" s="322"/>
      <c r="AE71" s="322"/>
    </row>
    <row r="72" spans="1:31" ht="12.75">
      <c r="A72" s="322"/>
      <c r="B72" s="322"/>
      <c r="M72" s="322"/>
      <c r="N72" s="322"/>
      <c r="O72" s="322"/>
      <c r="P72" s="322"/>
      <c r="Q72" s="322"/>
      <c r="R72" s="322"/>
      <c r="S72" s="322"/>
      <c r="T72" s="322"/>
      <c r="U72" s="322"/>
      <c r="V72" s="322"/>
      <c r="W72" s="322"/>
      <c r="X72" s="322"/>
      <c r="Y72" s="322"/>
      <c r="Z72" s="322"/>
      <c r="AA72" s="322"/>
      <c r="AB72" s="322"/>
      <c r="AC72" s="322"/>
      <c r="AD72" s="322"/>
      <c r="AE72" s="322"/>
    </row>
    <row r="73" spans="1:31" ht="12.75">
      <c r="A73" s="322"/>
      <c r="B73" s="322"/>
      <c r="M73" s="322"/>
      <c r="N73" s="322"/>
      <c r="O73" s="322"/>
      <c r="P73" s="322"/>
      <c r="Q73" s="322"/>
      <c r="R73" s="322"/>
      <c r="S73" s="322"/>
      <c r="T73" s="322"/>
      <c r="U73" s="322"/>
      <c r="V73" s="322"/>
      <c r="W73" s="322"/>
      <c r="X73" s="322"/>
      <c r="Y73" s="322"/>
      <c r="Z73" s="322"/>
      <c r="AA73" s="322"/>
      <c r="AB73" s="322"/>
      <c r="AC73" s="322"/>
      <c r="AD73" s="322"/>
      <c r="AE73" s="322"/>
    </row>
    <row r="74" spans="1:31" ht="12.75">
      <c r="A74" s="322"/>
      <c r="B74" s="322"/>
      <c r="M74" s="322"/>
      <c r="N74" s="322"/>
      <c r="O74" s="322"/>
      <c r="P74" s="322"/>
      <c r="Q74" s="322"/>
      <c r="R74" s="322"/>
      <c r="S74" s="322"/>
      <c r="T74" s="322"/>
      <c r="U74" s="322"/>
      <c r="V74" s="322"/>
      <c r="W74" s="322"/>
      <c r="X74" s="322"/>
      <c r="Y74" s="322"/>
      <c r="Z74" s="322"/>
      <c r="AA74" s="322"/>
      <c r="AB74" s="322"/>
      <c r="AC74" s="322"/>
      <c r="AD74" s="322"/>
      <c r="AE74" s="322"/>
    </row>
    <row r="75" spans="1:31" ht="12.75">
      <c r="A75" s="322"/>
      <c r="B75" s="322"/>
      <c r="M75" s="322"/>
      <c r="N75" s="322"/>
      <c r="O75" s="322"/>
      <c r="P75" s="322"/>
      <c r="Q75" s="322"/>
      <c r="R75" s="322"/>
      <c r="S75" s="322"/>
      <c r="T75" s="322"/>
      <c r="U75" s="322"/>
      <c r="V75" s="322"/>
      <c r="W75" s="322"/>
      <c r="X75" s="322"/>
      <c r="Y75" s="322"/>
      <c r="Z75" s="322"/>
      <c r="AA75" s="322"/>
      <c r="AB75" s="322"/>
      <c r="AC75" s="322"/>
      <c r="AD75" s="322"/>
      <c r="AE75" s="322"/>
    </row>
    <row r="76" spans="1:31" ht="12.75">
      <c r="A76" s="322"/>
      <c r="B76" s="322"/>
      <c r="M76" s="322"/>
      <c r="N76" s="322"/>
      <c r="O76" s="322"/>
      <c r="P76" s="322"/>
      <c r="Q76" s="322"/>
      <c r="R76" s="322"/>
      <c r="S76" s="322"/>
      <c r="T76" s="322"/>
      <c r="U76" s="322"/>
      <c r="V76" s="322"/>
      <c r="W76" s="322"/>
      <c r="X76" s="322"/>
      <c r="Y76" s="322"/>
      <c r="Z76" s="322"/>
      <c r="AA76" s="322"/>
      <c r="AB76" s="322"/>
      <c r="AC76" s="322"/>
      <c r="AD76" s="322"/>
      <c r="AE76" s="322"/>
    </row>
    <row r="77" spans="1:31" ht="12.75">
      <c r="A77" s="322"/>
      <c r="B77" s="322"/>
      <c r="M77" s="322"/>
      <c r="N77" s="322"/>
      <c r="O77" s="322"/>
      <c r="P77" s="322"/>
      <c r="Q77" s="322"/>
      <c r="R77" s="322"/>
      <c r="S77" s="322"/>
      <c r="T77" s="322"/>
      <c r="U77" s="322"/>
      <c r="V77" s="322"/>
      <c r="W77" s="322"/>
      <c r="X77" s="322"/>
      <c r="Y77" s="322"/>
      <c r="Z77" s="322"/>
      <c r="AA77" s="322"/>
      <c r="AB77" s="322"/>
      <c r="AC77" s="322"/>
      <c r="AD77" s="322"/>
      <c r="AE77" s="322"/>
    </row>
    <row r="78" spans="1:31" ht="12.75">
      <c r="A78" s="322"/>
      <c r="B78" s="322"/>
      <c r="M78" s="322"/>
      <c r="N78" s="322"/>
      <c r="O78" s="322"/>
      <c r="P78" s="322"/>
      <c r="Q78" s="322"/>
      <c r="R78" s="322"/>
      <c r="S78" s="322"/>
      <c r="T78" s="322"/>
      <c r="U78" s="322"/>
      <c r="V78" s="322"/>
      <c r="W78" s="322"/>
      <c r="X78" s="322"/>
      <c r="Y78" s="322"/>
      <c r="Z78" s="322"/>
      <c r="AA78" s="322"/>
      <c r="AB78" s="322"/>
      <c r="AC78" s="322"/>
      <c r="AD78" s="322"/>
      <c r="AE78" s="322"/>
    </row>
    <row r="79" spans="1:31" ht="12.75">
      <c r="A79" s="322"/>
      <c r="B79" s="322"/>
      <c r="M79" s="322"/>
      <c r="N79" s="322"/>
      <c r="O79" s="322"/>
      <c r="P79" s="322"/>
      <c r="Q79" s="322"/>
      <c r="R79" s="322"/>
      <c r="S79" s="322"/>
      <c r="T79" s="322"/>
      <c r="U79" s="322"/>
      <c r="V79" s="322"/>
      <c r="W79" s="322"/>
      <c r="X79" s="322"/>
      <c r="Y79" s="322"/>
      <c r="Z79" s="322"/>
      <c r="AA79" s="322"/>
      <c r="AB79" s="322"/>
      <c r="AC79" s="322"/>
      <c r="AD79" s="322"/>
      <c r="AE79" s="322"/>
    </row>
    <row r="80" spans="1:31" ht="12.75">
      <c r="A80" s="322"/>
      <c r="B80" s="322"/>
      <c r="M80" s="322"/>
      <c r="N80" s="322"/>
      <c r="O80" s="322"/>
      <c r="P80" s="322"/>
      <c r="Q80" s="322"/>
      <c r="R80" s="322"/>
      <c r="S80" s="322"/>
      <c r="T80" s="322"/>
      <c r="U80" s="322"/>
      <c r="V80" s="322"/>
      <c r="W80" s="322"/>
      <c r="X80" s="322"/>
      <c r="Y80" s="322"/>
      <c r="Z80" s="322"/>
      <c r="AA80" s="322"/>
      <c r="AB80" s="322"/>
      <c r="AC80" s="322"/>
      <c r="AD80" s="322"/>
      <c r="AE80" s="322"/>
    </row>
    <row r="81" spans="1:31" ht="12.75">
      <c r="A81" s="322"/>
      <c r="B81" s="322"/>
      <c r="M81" s="322"/>
      <c r="N81" s="322"/>
      <c r="O81" s="322"/>
      <c r="P81" s="322"/>
      <c r="Q81" s="322"/>
      <c r="R81" s="322"/>
      <c r="S81" s="322"/>
      <c r="T81" s="322"/>
      <c r="U81" s="322"/>
      <c r="V81" s="322"/>
      <c r="W81" s="322"/>
      <c r="X81" s="322"/>
      <c r="Y81" s="322"/>
      <c r="Z81" s="322"/>
      <c r="AA81" s="322"/>
      <c r="AB81" s="322"/>
      <c r="AC81" s="322"/>
      <c r="AD81" s="322"/>
      <c r="AE81" s="322"/>
    </row>
    <row r="82" spans="1:31" ht="12.75">
      <c r="A82" s="322"/>
      <c r="B82" s="322"/>
      <c r="M82" s="322"/>
      <c r="N82" s="322"/>
      <c r="O82" s="322"/>
      <c r="P82" s="322"/>
      <c r="Q82" s="322"/>
      <c r="R82" s="322"/>
      <c r="S82" s="322"/>
      <c r="T82" s="322"/>
      <c r="U82" s="322"/>
      <c r="V82" s="322"/>
      <c r="W82" s="322"/>
      <c r="X82" s="322"/>
      <c r="Y82" s="322"/>
      <c r="Z82" s="322"/>
      <c r="AA82" s="322"/>
      <c r="AB82" s="322"/>
      <c r="AC82" s="322"/>
      <c r="AD82" s="322"/>
      <c r="AE82" s="322"/>
    </row>
    <row r="83" spans="1:31" ht="12.75">
      <c r="A83" s="322"/>
      <c r="B83" s="322"/>
      <c r="M83" s="322"/>
      <c r="N83" s="322"/>
      <c r="O83" s="322"/>
      <c r="P83" s="322"/>
      <c r="Q83" s="322"/>
      <c r="R83" s="322"/>
      <c r="S83" s="322"/>
      <c r="T83" s="322"/>
      <c r="U83" s="322"/>
      <c r="V83" s="322"/>
      <c r="W83" s="322"/>
      <c r="X83" s="322"/>
      <c r="Y83" s="322"/>
      <c r="Z83" s="322"/>
      <c r="AA83" s="322"/>
      <c r="AB83" s="322"/>
      <c r="AC83" s="322"/>
      <c r="AD83" s="322"/>
      <c r="AE83" s="322"/>
    </row>
    <row r="84" spans="1:31" ht="12.75">
      <c r="A84" s="322"/>
      <c r="B84" s="322"/>
      <c r="M84" s="322"/>
      <c r="N84" s="322"/>
      <c r="O84" s="322"/>
      <c r="P84" s="322"/>
      <c r="Q84" s="322"/>
      <c r="R84" s="322"/>
      <c r="S84" s="322"/>
      <c r="T84" s="322"/>
      <c r="U84" s="322"/>
      <c r="V84" s="322"/>
      <c r="W84" s="322"/>
      <c r="X84" s="322"/>
      <c r="Y84" s="322"/>
      <c r="Z84" s="322"/>
      <c r="AA84" s="322"/>
      <c r="AB84" s="322"/>
      <c r="AC84" s="322"/>
      <c r="AD84" s="322"/>
      <c r="AE84" s="322"/>
    </row>
    <row r="85" spans="1:31" ht="12.75">
      <c r="A85" s="322"/>
      <c r="B85" s="322"/>
      <c r="M85" s="322"/>
      <c r="N85" s="322"/>
      <c r="O85" s="322"/>
      <c r="P85" s="322"/>
      <c r="Q85" s="322"/>
      <c r="R85" s="322"/>
      <c r="S85" s="322"/>
      <c r="T85" s="322"/>
      <c r="U85" s="322"/>
      <c r="V85" s="322"/>
      <c r="W85" s="322"/>
      <c r="X85" s="322"/>
      <c r="Y85" s="322"/>
      <c r="Z85" s="322"/>
      <c r="AA85" s="322"/>
      <c r="AB85" s="322"/>
      <c r="AC85" s="322"/>
      <c r="AD85" s="322"/>
      <c r="AE85" s="322"/>
    </row>
    <row r="86" spans="1:31" ht="12.75">
      <c r="A86" s="322"/>
      <c r="B86" s="322"/>
      <c r="M86" s="322"/>
      <c r="N86" s="322"/>
      <c r="O86" s="322"/>
      <c r="P86" s="322"/>
      <c r="Q86" s="322"/>
      <c r="R86" s="322"/>
      <c r="S86" s="322"/>
      <c r="T86" s="322"/>
      <c r="U86" s="322"/>
      <c r="V86" s="322"/>
      <c r="W86" s="322"/>
      <c r="X86" s="322"/>
      <c r="Y86" s="322"/>
      <c r="Z86" s="322"/>
      <c r="AA86" s="322"/>
      <c r="AB86" s="322"/>
      <c r="AC86" s="322"/>
      <c r="AD86" s="322"/>
      <c r="AE86" s="322"/>
    </row>
    <row r="87" spans="1:31" ht="12.75">
      <c r="A87" s="322"/>
      <c r="B87" s="322"/>
      <c r="M87" s="322"/>
      <c r="N87" s="322"/>
      <c r="O87" s="322"/>
      <c r="P87" s="322"/>
      <c r="Q87" s="322"/>
      <c r="R87" s="322"/>
      <c r="S87" s="322"/>
      <c r="T87" s="322"/>
      <c r="U87" s="322"/>
      <c r="V87" s="322"/>
      <c r="W87" s="322"/>
      <c r="X87" s="322"/>
      <c r="Y87" s="322"/>
      <c r="Z87" s="322"/>
      <c r="AA87" s="322"/>
      <c r="AB87" s="322"/>
      <c r="AC87" s="322"/>
      <c r="AD87" s="322"/>
      <c r="AE87" s="322"/>
    </row>
    <row r="88" spans="1:31" ht="12.75">
      <c r="A88" s="322"/>
      <c r="B88" s="322"/>
      <c r="M88" s="322"/>
      <c r="N88" s="322"/>
      <c r="O88" s="322"/>
      <c r="P88" s="322"/>
      <c r="Q88" s="322"/>
      <c r="R88" s="322"/>
      <c r="S88" s="322"/>
      <c r="T88" s="322"/>
      <c r="U88" s="322"/>
      <c r="V88" s="322"/>
      <c r="W88" s="322"/>
      <c r="X88" s="322"/>
      <c r="Y88" s="322"/>
      <c r="Z88" s="322"/>
      <c r="AA88" s="322"/>
      <c r="AB88" s="322"/>
      <c r="AC88" s="322"/>
      <c r="AD88" s="322"/>
      <c r="AE88" s="322"/>
    </row>
    <row r="89" spans="1:31" ht="12.75">
      <c r="A89" s="322"/>
      <c r="B89" s="322"/>
      <c r="M89" s="322"/>
      <c r="N89" s="322"/>
      <c r="O89" s="322"/>
      <c r="P89" s="322"/>
      <c r="Q89" s="322"/>
      <c r="R89" s="322"/>
      <c r="S89" s="322"/>
      <c r="T89" s="322"/>
      <c r="U89" s="322"/>
      <c r="V89" s="322"/>
      <c r="W89" s="322"/>
      <c r="X89" s="322"/>
      <c r="Y89" s="322"/>
      <c r="Z89" s="322"/>
      <c r="AA89" s="322"/>
      <c r="AB89" s="322"/>
      <c r="AC89" s="322"/>
      <c r="AD89" s="322"/>
      <c r="AE89" s="322"/>
    </row>
    <row r="90" spans="1:31" ht="12.75">
      <c r="A90" s="322"/>
      <c r="B90" s="322"/>
      <c r="M90" s="322"/>
      <c r="N90" s="322"/>
      <c r="O90" s="322"/>
      <c r="P90" s="322"/>
      <c r="Q90" s="322"/>
      <c r="R90" s="322"/>
      <c r="S90" s="322"/>
      <c r="T90" s="322"/>
      <c r="U90" s="322"/>
      <c r="V90" s="322"/>
      <c r="W90" s="322"/>
      <c r="X90" s="322"/>
      <c r="Y90" s="322"/>
      <c r="Z90" s="322"/>
      <c r="AA90" s="322"/>
      <c r="AB90" s="322"/>
      <c r="AC90" s="322"/>
      <c r="AD90" s="322"/>
      <c r="AE90" s="322"/>
    </row>
    <row r="91" spans="1:31" ht="12.75">
      <c r="A91" s="322"/>
      <c r="B91" s="322"/>
      <c r="M91" s="322"/>
      <c r="N91" s="322"/>
      <c r="O91" s="322"/>
      <c r="P91" s="322"/>
      <c r="Q91" s="322"/>
      <c r="R91" s="322"/>
      <c r="S91" s="322"/>
      <c r="T91" s="322"/>
      <c r="U91" s="322"/>
      <c r="V91" s="322"/>
      <c r="W91" s="322"/>
      <c r="X91" s="322"/>
      <c r="Y91" s="322"/>
      <c r="Z91" s="322"/>
      <c r="AA91" s="322"/>
      <c r="AB91" s="322"/>
      <c r="AC91" s="322"/>
      <c r="AD91" s="322"/>
      <c r="AE91" s="322"/>
    </row>
    <row r="92" spans="1:31" ht="12.75">
      <c r="A92" s="322"/>
      <c r="B92" s="322"/>
      <c r="M92" s="322"/>
      <c r="N92" s="322"/>
      <c r="O92" s="322"/>
      <c r="P92" s="322"/>
      <c r="Q92" s="322"/>
      <c r="R92" s="322"/>
      <c r="S92" s="322"/>
      <c r="T92" s="322"/>
      <c r="U92" s="322"/>
      <c r="V92" s="322"/>
      <c r="W92" s="322"/>
      <c r="X92" s="322"/>
      <c r="Y92" s="322"/>
      <c r="Z92" s="322"/>
      <c r="AA92" s="322"/>
      <c r="AB92" s="322"/>
      <c r="AC92" s="322"/>
      <c r="AD92" s="322"/>
      <c r="AE92" s="322"/>
    </row>
    <row r="93" spans="1:31" ht="12.75">
      <c r="A93" s="322"/>
      <c r="B93" s="322"/>
      <c r="M93" s="322"/>
      <c r="N93" s="322"/>
      <c r="O93" s="322"/>
      <c r="P93" s="322"/>
      <c r="Q93" s="322"/>
      <c r="R93" s="322"/>
      <c r="S93" s="322"/>
      <c r="T93" s="322"/>
      <c r="U93" s="322"/>
      <c r="V93" s="322"/>
      <c r="W93" s="322"/>
      <c r="X93" s="322"/>
      <c r="Y93" s="322"/>
      <c r="Z93" s="322"/>
      <c r="AA93" s="322"/>
      <c r="AB93" s="322"/>
      <c r="AC93" s="322"/>
      <c r="AD93" s="322"/>
      <c r="AE93" s="322"/>
    </row>
    <row r="94" spans="1:31" ht="12.75">
      <c r="A94" s="322"/>
      <c r="B94" s="322"/>
      <c r="M94" s="322"/>
      <c r="N94" s="322"/>
      <c r="O94" s="322"/>
      <c r="P94" s="322"/>
      <c r="Q94" s="322"/>
      <c r="R94" s="322"/>
      <c r="S94" s="322"/>
      <c r="T94" s="322"/>
      <c r="U94" s="322"/>
      <c r="V94" s="322"/>
      <c r="W94" s="322"/>
      <c r="X94" s="322"/>
      <c r="Y94" s="322"/>
      <c r="Z94" s="322"/>
      <c r="AA94" s="322"/>
      <c r="AB94" s="322"/>
      <c r="AC94" s="322"/>
      <c r="AD94" s="322"/>
      <c r="AE94" s="322"/>
    </row>
    <row r="95" spans="1:31" ht="12.75">
      <c r="A95" s="322"/>
      <c r="B95" s="322"/>
      <c r="M95" s="322"/>
      <c r="N95" s="322"/>
      <c r="O95" s="322"/>
      <c r="P95" s="322"/>
      <c r="Q95" s="322"/>
      <c r="R95" s="322"/>
      <c r="S95" s="322"/>
      <c r="T95" s="322"/>
      <c r="U95" s="322"/>
      <c r="V95" s="322"/>
      <c r="W95" s="322"/>
      <c r="X95" s="322"/>
      <c r="Y95" s="322"/>
      <c r="Z95" s="322"/>
      <c r="AA95" s="322"/>
      <c r="AB95" s="322"/>
      <c r="AC95" s="322"/>
      <c r="AD95" s="322"/>
      <c r="AE95" s="322"/>
    </row>
    <row r="96" spans="1:31" ht="12.75">
      <c r="A96" s="322"/>
      <c r="B96" s="322"/>
      <c r="M96" s="322"/>
      <c r="N96" s="322"/>
      <c r="O96" s="322"/>
      <c r="P96" s="322"/>
      <c r="Q96" s="322"/>
      <c r="R96" s="322"/>
      <c r="S96" s="322"/>
      <c r="T96" s="322"/>
      <c r="U96" s="322"/>
      <c r="V96" s="322"/>
      <c r="W96" s="322"/>
      <c r="X96" s="322"/>
      <c r="Y96" s="322"/>
      <c r="Z96" s="322"/>
      <c r="AA96" s="322"/>
      <c r="AB96" s="322"/>
      <c r="AC96" s="322"/>
      <c r="AD96" s="322"/>
      <c r="AE96" s="322"/>
    </row>
    <row r="97" spans="1:31" ht="12.75">
      <c r="A97" s="322"/>
      <c r="B97" s="322"/>
      <c r="M97" s="322"/>
      <c r="N97" s="322"/>
      <c r="O97" s="322"/>
      <c r="P97" s="322"/>
      <c r="Q97" s="322"/>
      <c r="R97" s="322"/>
      <c r="S97" s="322"/>
      <c r="T97" s="322"/>
      <c r="U97" s="322"/>
      <c r="V97" s="322"/>
      <c r="W97" s="322"/>
      <c r="X97" s="322"/>
      <c r="Y97" s="322"/>
      <c r="Z97" s="322"/>
      <c r="AA97" s="322"/>
      <c r="AB97" s="322"/>
      <c r="AC97" s="322"/>
      <c r="AD97" s="322"/>
      <c r="AE97" s="322"/>
    </row>
    <row r="98" spans="1:31" ht="12.75">
      <c r="A98" s="322"/>
      <c r="B98" s="322"/>
      <c r="M98" s="322"/>
      <c r="N98" s="322"/>
      <c r="O98" s="322"/>
      <c r="P98" s="322"/>
      <c r="Q98" s="322"/>
      <c r="R98" s="322"/>
      <c r="S98" s="322"/>
      <c r="T98" s="322"/>
      <c r="U98" s="322"/>
      <c r="V98" s="322"/>
      <c r="W98" s="322"/>
      <c r="X98" s="322"/>
      <c r="Y98" s="322"/>
      <c r="Z98" s="322"/>
      <c r="AA98" s="322"/>
      <c r="AB98" s="322"/>
      <c r="AC98" s="322"/>
      <c r="AD98" s="322"/>
      <c r="AE98" s="322"/>
    </row>
    <row r="99" spans="1:31" ht="12.75">
      <c r="A99" s="322"/>
      <c r="B99" s="322"/>
      <c r="M99" s="322"/>
      <c r="N99" s="322"/>
      <c r="O99" s="322"/>
      <c r="P99" s="322"/>
      <c r="Q99" s="322"/>
      <c r="R99" s="322"/>
      <c r="S99" s="322"/>
      <c r="T99" s="322"/>
      <c r="U99" s="322"/>
      <c r="V99" s="322"/>
      <c r="W99" s="322"/>
      <c r="X99" s="322"/>
      <c r="Y99" s="322"/>
      <c r="Z99" s="322"/>
      <c r="AA99" s="322"/>
      <c r="AB99" s="322"/>
      <c r="AC99" s="322"/>
      <c r="AD99" s="322"/>
      <c r="AE99" s="322"/>
    </row>
    <row r="100" spans="1:2" ht="12.75">
      <c r="A100" s="322"/>
      <c r="B100" s="322"/>
    </row>
    <row r="101" spans="1:2" ht="12.75">
      <c r="A101" s="322"/>
      <c r="B101" s="322"/>
    </row>
    <row r="102" spans="1:2" ht="12.75">
      <c r="A102" s="322"/>
      <c r="B102" s="322"/>
    </row>
    <row r="103" spans="1:2" ht="12.75">
      <c r="A103" s="322"/>
      <c r="B103" s="322"/>
    </row>
  </sheetData>
  <sheetProtection/>
  <mergeCells count="22">
    <mergeCell ref="B9:D9"/>
    <mergeCell ref="B1:C1"/>
    <mergeCell ref="A3:D4"/>
    <mergeCell ref="A5:D5"/>
    <mergeCell ref="A6:C6"/>
    <mergeCell ref="B7:D7"/>
    <mergeCell ref="B8:D8"/>
    <mergeCell ref="B10:C10"/>
    <mergeCell ref="B11:C11"/>
    <mergeCell ref="A14:D14"/>
    <mergeCell ref="A21:B21"/>
    <mergeCell ref="C21:D21"/>
    <mergeCell ref="A22:B22"/>
    <mergeCell ref="C22:D22"/>
    <mergeCell ref="A31:D31"/>
    <mergeCell ref="A23:B23"/>
    <mergeCell ref="A25:D25"/>
    <mergeCell ref="A26:D26"/>
    <mergeCell ref="A27:D27"/>
    <mergeCell ref="A29:D29"/>
    <mergeCell ref="A30:D30"/>
    <mergeCell ref="C23:D23"/>
  </mergeCells>
  <printOptions/>
  <pageMargins left="1.19" right="0.75" top="1" bottom="1" header="0.5" footer="0.5"/>
  <pageSetup horizontalDpi="600" verticalDpi="600" orientation="portrait" paperSize="9" scale="96" r:id="rId4"/>
  <drawing r:id="rId3"/>
  <legacyDrawing r:id="rId2"/>
</worksheet>
</file>

<file path=xl/worksheets/sheet16.xml><?xml version="1.0" encoding="utf-8"?>
<worksheet xmlns="http://schemas.openxmlformats.org/spreadsheetml/2006/main" xmlns:r="http://schemas.openxmlformats.org/officeDocument/2006/relationships">
  <dimension ref="A1:O830"/>
  <sheetViews>
    <sheetView zoomScalePageLayoutView="0" workbookViewId="0" topLeftCell="A1">
      <selection activeCell="B16" sqref="B16"/>
    </sheetView>
  </sheetViews>
  <sheetFormatPr defaultColWidth="11.5" defaultRowHeight="14.25"/>
  <cols>
    <col min="1" max="1" width="4.19921875" style="178" customWidth="1"/>
    <col min="2" max="2" width="9.19921875" style="239" hidden="1" customWidth="1"/>
    <col min="3" max="4" width="10" style="239" hidden="1" customWidth="1"/>
    <col min="5" max="5" width="40.5" style="239" hidden="1" customWidth="1"/>
    <col min="6" max="6" width="4.19921875" style="245" customWidth="1"/>
    <col min="7" max="7" width="10.5" style="180" customWidth="1"/>
    <col min="8" max="8" width="11.5" style="180" customWidth="1"/>
    <col min="9" max="9" width="27.296875" style="180" customWidth="1"/>
    <col min="10" max="10" width="25.796875" style="180" customWidth="1"/>
    <col min="11" max="11" width="26.796875" style="180" customWidth="1"/>
    <col min="12" max="12" width="22.296875" style="180" customWidth="1"/>
    <col min="13" max="15" width="11.5" style="178" customWidth="1"/>
    <col min="16" max="16384" width="11.5" style="180" customWidth="1"/>
  </cols>
  <sheetData>
    <row r="1" spans="2:12" ht="20.25" thickBot="1">
      <c r="B1" s="593" t="s">
        <v>1366</v>
      </c>
      <c r="C1" s="594"/>
      <c r="D1" s="594"/>
      <c r="E1" s="595"/>
      <c r="F1" s="179"/>
      <c r="G1" s="596" t="s">
        <v>1367</v>
      </c>
      <c r="H1" s="596"/>
      <c r="I1" s="596"/>
      <c r="J1" s="596"/>
      <c r="K1" s="596"/>
      <c r="L1" s="596"/>
    </row>
    <row r="2" spans="2:12" ht="39" customHeight="1" thickBot="1">
      <c r="B2" s="597" t="s">
        <v>1368</v>
      </c>
      <c r="C2" s="598"/>
      <c r="D2" s="598"/>
      <c r="E2" s="599"/>
      <c r="F2" s="179"/>
      <c r="G2" s="181">
        <v>1</v>
      </c>
      <c r="H2" s="182" t="s">
        <v>1369</v>
      </c>
      <c r="I2" s="600" t="s">
        <v>1370</v>
      </c>
      <c r="J2" s="600"/>
      <c r="K2" s="600"/>
      <c r="L2" s="600"/>
    </row>
    <row r="3" spans="2:12" ht="39" customHeight="1" thickBot="1">
      <c r="B3" s="183" t="s">
        <v>1371</v>
      </c>
      <c r="C3" s="184" t="s">
        <v>1372</v>
      </c>
      <c r="D3" s="184" t="s">
        <v>1373</v>
      </c>
      <c r="E3" s="184" t="s">
        <v>1374</v>
      </c>
      <c r="F3" s="185"/>
      <c r="G3" s="181">
        <v>2</v>
      </c>
      <c r="H3" s="182" t="s">
        <v>1375</v>
      </c>
      <c r="I3" s="601" t="s">
        <v>1376</v>
      </c>
      <c r="J3" s="601"/>
      <c r="K3" s="601"/>
      <c r="L3" s="186" t="s">
        <v>1377</v>
      </c>
    </row>
    <row r="4" spans="2:12" ht="39" customHeight="1">
      <c r="B4" s="187" t="s">
        <v>1378</v>
      </c>
      <c r="C4" s="188" t="s">
        <v>1379</v>
      </c>
      <c r="D4" s="566"/>
      <c r="E4" s="568"/>
      <c r="F4" s="189"/>
      <c r="G4" s="181">
        <v>3</v>
      </c>
      <c r="H4" s="182" t="s">
        <v>1380</v>
      </c>
      <c r="I4" s="601"/>
      <c r="J4" s="601"/>
      <c r="K4" s="601"/>
      <c r="L4" s="186" t="s">
        <v>1381</v>
      </c>
    </row>
    <row r="5" spans="2:12" ht="36.75" customHeight="1" thickBot="1">
      <c r="B5" s="190" t="s">
        <v>1382</v>
      </c>
      <c r="C5" s="191" t="s">
        <v>1383</v>
      </c>
      <c r="D5" s="567"/>
      <c r="E5" s="569"/>
      <c r="F5" s="189"/>
      <c r="G5" s="181">
        <v>4</v>
      </c>
      <c r="H5" s="602" t="s">
        <v>1384</v>
      </c>
      <c r="I5" s="602"/>
      <c r="J5" s="602"/>
      <c r="K5" s="602"/>
      <c r="L5" s="602"/>
    </row>
    <row r="6" spans="2:12" ht="45.75" customHeight="1">
      <c r="B6" s="193"/>
      <c r="C6" s="188" t="s">
        <v>1385</v>
      </c>
      <c r="D6" s="566"/>
      <c r="E6" s="568"/>
      <c r="F6" s="189"/>
      <c r="G6" s="194"/>
      <c r="H6" s="194"/>
      <c r="I6" s="194"/>
      <c r="J6" s="194"/>
      <c r="K6" s="194"/>
      <c r="L6" s="194"/>
    </row>
    <row r="7" spans="2:12" ht="15.75" thickBot="1">
      <c r="B7" s="193"/>
      <c r="C7" s="191" t="s">
        <v>1386</v>
      </c>
      <c r="D7" s="567"/>
      <c r="E7" s="569"/>
      <c r="F7" s="189"/>
      <c r="G7" s="592" t="s">
        <v>1387</v>
      </c>
      <c r="H7" s="592"/>
      <c r="I7" s="592"/>
      <c r="J7" s="592"/>
      <c r="K7" s="592"/>
      <c r="L7" s="592"/>
    </row>
    <row r="8" spans="1:15" ht="22.5">
      <c r="A8" s="195"/>
      <c r="B8" s="193"/>
      <c r="C8" s="188" t="s">
        <v>1388</v>
      </c>
      <c r="D8" s="566"/>
      <c r="E8" s="568"/>
      <c r="F8" s="189"/>
      <c r="G8" s="196" t="s">
        <v>1389</v>
      </c>
      <c r="H8" s="196" t="s">
        <v>1390</v>
      </c>
      <c r="I8" s="197" t="s">
        <v>1371</v>
      </c>
      <c r="J8" s="197" t="s">
        <v>1372</v>
      </c>
      <c r="K8" s="197" t="s">
        <v>1373</v>
      </c>
      <c r="L8" s="198" t="s">
        <v>1374</v>
      </c>
      <c r="M8" s="195"/>
      <c r="N8" s="195"/>
      <c r="O8" s="195"/>
    </row>
    <row r="9" spans="1:15" s="203" customFormat="1" ht="15.75" thickBot="1">
      <c r="A9" s="195"/>
      <c r="B9" s="199"/>
      <c r="C9" s="191" t="s">
        <v>1391</v>
      </c>
      <c r="D9" s="567"/>
      <c r="E9" s="569"/>
      <c r="F9" s="189"/>
      <c r="G9" s="200">
        <v>1000</v>
      </c>
      <c r="H9" s="196" t="s">
        <v>1392</v>
      </c>
      <c r="I9" s="196" t="s">
        <v>1393</v>
      </c>
      <c r="J9" s="201"/>
      <c r="K9" s="201"/>
      <c r="L9" s="202"/>
      <c r="M9" s="195"/>
      <c r="N9" s="195"/>
      <c r="O9" s="195"/>
    </row>
    <row r="10" spans="1:15" s="203" customFormat="1" ht="20.25" customHeight="1">
      <c r="A10" s="178"/>
      <c r="B10" s="187" t="s">
        <v>1394</v>
      </c>
      <c r="C10" s="566"/>
      <c r="D10" s="566"/>
      <c r="E10" s="568" t="s">
        <v>1395</v>
      </c>
      <c r="F10" s="189"/>
      <c r="G10" s="204">
        <v>1010</v>
      </c>
      <c r="H10" s="205" t="s">
        <v>1396</v>
      </c>
      <c r="I10" s="582"/>
      <c r="J10" s="206" t="s">
        <v>1397</v>
      </c>
      <c r="K10" s="207"/>
      <c r="L10" s="207"/>
      <c r="M10" s="178"/>
      <c r="N10" s="178"/>
      <c r="O10" s="178"/>
    </row>
    <row r="11" spans="2:12" ht="21.75" thickBot="1">
      <c r="B11" s="192" t="s">
        <v>1398</v>
      </c>
      <c r="C11" s="567"/>
      <c r="D11" s="567"/>
      <c r="E11" s="569"/>
      <c r="F11" s="189"/>
      <c r="G11" s="204">
        <v>1020</v>
      </c>
      <c r="H11" s="205" t="s">
        <v>1399</v>
      </c>
      <c r="I11" s="581"/>
      <c r="J11" s="206" t="s">
        <v>1400</v>
      </c>
      <c r="K11" s="207"/>
      <c r="L11" s="207"/>
    </row>
    <row r="12" spans="2:12" ht="24.75">
      <c r="B12" s="187" t="s">
        <v>1401</v>
      </c>
      <c r="C12" s="188" t="s">
        <v>1402</v>
      </c>
      <c r="D12" s="566"/>
      <c r="E12" s="568"/>
      <c r="F12" s="189"/>
      <c r="G12" s="204">
        <v>1030</v>
      </c>
      <c r="H12" s="205" t="s">
        <v>1403</v>
      </c>
      <c r="I12" s="581"/>
      <c r="J12" s="206" t="s">
        <v>1404</v>
      </c>
      <c r="K12" s="207"/>
      <c r="L12" s="207" t="s">
        <v>1405</v>
      </c>
    </row>
    <row r="13" spans="2:12" ht="31.5" thickBot="1">
      <c r="B13" s="190" t="s">
        <v>1406</v>
      </c>
      <c r="C13" s="191" t="s">
        <v>1407</v>
      </c>
      <c r="D13" s="567"/>
      <c r="E13" s="569"/>
      <c r="F13" s="189"/>
      <c r="G13" s="204">
        <v>1040</v>
      </c>
      <c r="H13" s="205" t="s">
        <v>1408</v>
      </c>
      <c r="I13" s="581"/>
      <c r="J13" s="206" t="s">
        <v>1409</v>
      </c>
      <c r="K13" s="207"/>
      <c r="L13" s="207" t="s">
        <v>1410</v>
      </c>
    </row>
    <row r="14" spans="2:12" ht="15">
      <c r="B14" s="193"/>
      <c r="C14" s="188" t="s">
        <v>1411</v>
      </c>
      <c r="D14" s="566"/>
      <c r="E14" s="568"/>
      <c r="F14" s="189"/>
      <c r="G14" s="204"/>
      <c r="H14" s="205" t="s">
        <v>1412</v>
      </c>
      <c r="I14" s="581"/>
      <c r="J14" s="206" t="s">
        <v>1413</v>
      </c>
      <c r="K14" s="207"/>
      <c r="L14" s="207"/>
    </row>
    <row r="15" spans="2:12" ht="31.5" customHeight="1" thickBot="1">
      <c r="B15" s="193"/>
      <c r="C15" s="191" t="s">
        <v>1414</v>
      </c>
      <c r="D15" s="567"/>
      <c r="E15" s="569"/>
      <c r="F15" s="189"/>
      <c r="G15" s="204">
        <v>1050</v>
      </c>
      <c r="H15" s="205" t="s">
        <v>1415</v>
      </c>
      <c r="I15" s="581"/>
      <c r="J15" s="206" t="s">
        <v>1416</v>
      </c>
      <c r="K15" s="207"/>
      <c r="L15" s="207"/>
    </row>
    <row r="16" spans="2:12" ht="15">
      <c r="B16" s="193"/>
      <c r="C16" s="188" t="s">
        <v>1417</v>
      </c>
      <c r="D16" s="566"/>
      <c r="E16" s="568"/>
      <c r="F16" s="189"/>
      <c r="G16" s="200">
        <v>2000</v>
      </c>
      <c r="H16" s="196" t="s">
        <v>1418</v>
      </c>
      <c r="I16" s="196" t="s">
        <v>1419</v>
      </c>
      <c r="J16" s="201"/>
      <c r="K16" s="201"/>
      <c r="L16" s="202"/>
    </row>
    <row r="17" spans="2:12" ht="25.5" thickBot="1">
      <c r="B17" s="193"/>
      <c r="C17" s="191" t="s">
        <v>1420</v>
      </c>
      <c r="D17" s="567"/>
      <c r="E17" s="569"/>
      <c r="F17" s="189"/>
      <c r="G17" s="204">
        <v>2010</v>
      </c>
      <c r="H17" s="205" t="s">
        <v>1421</v>
      </c>
      <c r="I17" s="582"/>
      <c r="J17" s="206" t="s">
        <v>1422</v>
      </c>
      <c r="K17" s="207"/>
      <c r="L17" s="207" t="s">
        <v>1423</v>
      </c>
    </row>
    <row r="18" spans="2:12" ht="15">
      <c r="B18" s="193"/>
      <c r="C18" s="188" t="s">
        <v>1424</v>
      </c>
      <c r="D18" s="566"/>
      <c r="E18" s="568"/>
      <c r="F18" s="189"/>
      <c r="G18" s="204">
        <v>2020</v>
      </c>
      <c r="H18" s="205" t="s">
        <v>1425</v>
      </c>
      <c r="I18" s="581"/>
      <c r="J18" s="206" t="s">
        <v>1426</v>
      </c>
      <c r="K18" s="207"/>
      <c r="L18" s="207"/>
    </row>
    <row r="19" spans="2:12" ht="15.75" thickBot="1">
      <c r="B19" s="193"/>
      <c r="C19" s="191" t="s">
        <v>1427</v>
      </c>
      <c r="D19" s="567"/>
      <c r="E19" s="569"/>
      <c r="F19" s="189"/>
      <c r="G19" s="204"/>
      <c r="H19" s="205" t="s">
        <v>1428</v>
      </c>
      <c r="I19" s="581"/>
      <c r="J19" s="206" t="s">
        <v>1429</v>
      </c>
      <c r="K19" s="207"/>
      <c r="L19" s="207"/>
    </row>
    <row r="20" spans="2:12" ht="15">
      <c r="B20" s="193"/>
      <c r="C20" s="188" t="s">
        <v>1430</v>
      </c>
      <c r="D20" s="566"/>
      <c r="E20" s="568"/>
      <c r="F20" s="189"/>
      <c r="G20" s="204">
        <v>12000</v>
      </c>
      <c r="H20" s="205" t="s">
        <v>1431</v>
      </c>
      <c r="I20" s="581"/>
      <c r="J20" s="206" t="s">
        <v>1432</v>
      </c>
      <c r="K20" s="207"/>
      <c r="L20" s="207"/>
    </row>
    <row r="21" spans="2:12" ht="15.75" thickBot="1">
      <c r="B21" s="193"/>
      <c r="C21" s="191" t="s">
        <v>1433</v>
      </c>
      <c r="D21" s="567"/>
      <c r="E21" s="569"/>
      <c r="F21" s="189"/>
      <c r="G21" s="200">
        <v>3000</v>
      </c>
      <c r="H21" s="196" t="s">
        <v>1434</v>
      </c>
      <c r="I21" s="196" t="s">
        <v>1435</v>
      </c>
      <c r="J21" s="201"/>
      <c r="K21" s="201"/>
      <c r="L21" s="202"/>
    </row>
    <row r="22" spans="2:12" ht="27.75" customHeight="1">
      <c r="B22" s="193"/>
      <c r="C22" s="188" t="s">
        <v>1436</v>
      </c>
      <c r="D22" s="566"/>
      <c r="E22" s="568"/>
      <c r="F22" s="189"/>
      <c r="G22" s="209">
        <v>3020</v>
      </c>
      <c r="H22" s="210" t="s">
        <v>1437</v>
      </c>
      <c r="I22" s="590"/>
      <c r="J22" s="211" t="s">
        <v>1438</v>
      </c>
      <c r="K22" s="211"/>
      <c r="L22" s="211"/>
    </row>
    <row r="23" spans="2:12" ht="25.5" thickBot="1">
      <c r="B23" s="193"/>
      <c r="C23" s="191" t="s">
        <v>1439</v>
      </c>
      <c r="D23" s="567"/>
      <c r="E23" s="569"/>
      <c r="F23" s="189"/>
      <c r="G23" s="209"/>
      <c r="H23" s="210" t="s">
        <v>1440</v>
      </c>
      <c r="I23" s="586"/>
      <c r="J23" s="591"/>
      <c r="K23" s="206" t="s">
        <v>1441</v>
      </c>
      <c r="L23" s="211"/>
    </row>
    <row r="24" spans="2:12" ht="24.75">
      <c r="B24" s="193"/>
      <c r="C24" s="188" t="s">
        <v>1442</v>
      </c>
      <c r="D24" s="566"/>
      <c r="E24" s="568"/>
      <c r="F24" s="189"/>
      <c r="G24" s="209"/>
      <c r="H24" s="210" t="s">
        <v>1443</v>
      </c>
      <c r="I24" s="586"/>
      <c r="J24" s="586"/>
      <c r="K24" s="206" t="s">
        <v>1444</v>
      </c>
      <c r="L24" s="211"/>
    </row>
    <row r="25" spans="2:12" ht="21.75" thickBot="1">
      <c r="B25" s="199"/>
      <c r="C25" s="191" t="s">
        <v>1445</v>
      </c>
      <c r="D25" s="567"/>
      <c r="E25" s="569"/>
      <c r="F25" s="189"/>
      <c r="G25" s="209"/>
      <c r="H25" s="210" t="s">
        <v>1446</v>
      </c>
      <c r="I25" s="586"/>
      <c r="J25" s="586"/>
      <c r="K25" s="206" t="s">
        <v>1447</v>
      </c>
      <c r="L25" s="211"/>
    </row>
    <row r="26" spans="2:12" ht="15">
      <c r="B26" s="187" t="s">
        <v>1448</v>
      </c>
      <c r="C26" s="188" t="s">
        <v>1449</v>
      </c>
      <c r="D26" s="566"/>
      <c r="E26" s="568"/>
      <c r="F26" s="189"/>
      <c r="G26" s="209"/>
      <c r="H26" s="210" t="s">
        <v>1450</v>
      </c>
      <c r="I26" s="586"/>
      <c r="J26" s="586"/>
      <c r="K26" s="206" t="s">
        <v>1451</v>
      </c>
      <c r="L26" s="211"/>
    </row>
    <row r="27" spans="2:12" ht="21.75" thickBot="1">
      <c r="B27" s="190" t="s">
        <v>1452</v>
      </c>
      <c r="C27" s="191" t="s">
        <v>1453</v>
      </c>
      <c r="D27" s="567"/>
      <c r="E27" s="569"/>
      <c r="F27" s="189"/>
      <c r="G27" s="209"/>
      <c r="H27" s="210" t="s">
        <v>1454</v>
      </c>
      <c r="I27" s="586"/>
      <c r="J27" s="586"/>
      <c r="K27" s="206" t="s">
        <v>1455</v>
      </c>
      <c r="L27" s="211"/>
    </row>
    <row r="28" spans="2:12" ht="15">
      <c r="B28" s="193"/>
      <c r="C28" s="188" t="s">
        <v>1456</v>
      </c>
      <c r="D28" s="566"/>
      <c r="E28" s="568"/>
      <c r="F28" s="189"/>
      <c r="G28" s="209"/>
      <c r="H28" s="210" t="s">
        <v>1457</v>
      </c>
      <c r="I28" s="586"/>
      <c r="J28" s="586"/>
      <c r="K28" s="206" t="s">
        <v>1458</v>
      </c>
      <c r="L28" s="211"/>
    </row>
    <row r="29" spans="2:12" ht="31.5" thickBot="1">
      <c r="B29" s="193"/>
      <c r="C29" s="191" t="s">
        <v>1459</v>
      </c>
      <c r="D29" s="567"/>
      <c r="E29" s="569"/>
      <c r="F29" s="189"/>
      <c r="G29" s="209"/>
      <c r="H29" s="210" t="s">
        <v>1460</v>
      </c>
      <c r="I29" s="586"/>
      <c r="J29" s="586"/>
      <c r="K29" s="206" t="s">
        <v>1461</v>
      </c>
      <c r="L29" s="211"/>
    </row>
    <row r="30" spans="2:12" ht="24.75">
      <c r="B30" s="193"/>
      <c r="C30" s="188" t="s">
        <v>1462</v>
      </c>
      <c r="D30" s="188" t="s">
        <v>1463</v>
      </c>
      <c r="E30" s="568"/>
      <c r="F30" s="189"/>
      <c r="G30" s="209">
        <v>3010</v>
      </c>
      <c r="H30" s="210" t="s">
        <v>1464</v>
      </c>
      <c r="I30" s="586"/>
      <c r="J30" s="206" t="s">
        <v>1465</v>
      </c>
      <c r="K30" s="211"/>
      <c r="L30" s="211"/>
    </row>
    <row r="31" spans="2:12" ht="42" thickBot="1">
      <c r="B31" s="193"/>
      <c r="C31" s="212" t="s">
        <v>1466</v>
      </c>
      <c r="D31" s="191" t="s">
        <v>1467</v>
      </c>
      <c r="E31" s="569"/>
      <c r="F31" s="189"/>
      <c r="G31" s="209"/>
      <c r="H31" s="210" t="s">
        <v>1468</v>
      </c>
      <c r="I31" s="586"/>
      <c r="J31" s="206" t="s">
        <v>1469</v>
      </c>
      <c r="K31" s="211"/>
      <c r="L31" s="211"/>
    </row>
    <row r="32" spans="2:12" ht="15">
      <c r="B32" s="193"/>
      <c r="C32" s="213"/>
      <c r="D32" s="188" t="s">
        <v>1470</v>
      </c>
      <c r="E32" s="568"/>
      <c r="F32" s="189"/>
      <c r="G32" s="200">
        <v>4000</v>
      </c>
      <c r="H32" s="196" t="s">
        <v>1471</v>
      </c>
      <c r="I32" s="196" t="s">
        <v>1472</v>
      </c>
      <c r="J32" s="201"/>
      <c r="K32" s="201"/>
      <c r="L32" s="202"/>
    </row>
    <row r="33" spans="2:12" ht="25.5" thickBot="1">
      <c r="B33" s="199"/>
      <c r="C33" s="214"/>
      <c r="D33" s="191" t="s">
        <v>1473</v>
      </c>
      <c r="E33" s="569"/>
      <c r="F33" s="189"/>
      <c r="G33" s="204">
        <v>4010</v>
      </c>
      <c r="H33" s="205" t="s">
        <v>1474</v>
      </c>
      <c r="I33" s="582"/>
      <c r="J33" s="206" t="s">
        <v>1475</v>
      </c>
      <c r="K33" s="207"/>
      <c r="L33" s="207"/>
    </row>
    <row r="34" spans="2:12" ht="15">
      <c r="B34" s="187" t="s">
        <v>1476</v>
      </c>
      <c r="C34" s="188" t="s">
        <v>1477</v>
      </c>
      <c r="D34" s="566"/>
      <c r="E34" s="568"/>
      <c r="F34" s="189"/>
      <c r="G34" s="204">
        <v>4020</v>
      </c>
      <c r="H34" s="205" t="s">
        <v>1478</v>
      </c>
      <c r="I34" s="581"/>
      <c r="J34" s="206" t="s">
        <v>1479</v>
      </c>
      <c r="K34" s="207"/>
      <c r="L34" s="207"/>
    </row>
    <row r="35" spans="2:12" ht="51.75" thickBot="1">
      <c r="B35" s="190" t="s">
        <v>1480</v>
      </c>
      <c r="C35" s="191" t="s">
        <v>1481</v>
      </c>
      <c r="D35" s="567"/>
      <c r="E35" s="569"/>
      <c r="F35" s="189"/>
      <c r="G35" s="204">
        <v>4030</v>
      </c>
      <c r="H35" s="205" t="s">
        <v>1482</v>
      </c>
      <c r="I35" s="581"/>
      <c r="J35" s="206" t="s">
        <v>1483</v>
      </c>
      <c r="K35" s="207"/>
      <c r="L35" s="207"/>
    </row>
    <row r="36" spans="2:12" ht="60.75" customHeight="1">
      <c r="B36" s="193"/>
      <c r="C36" s="188" t="s">
        <v>1484</v>
      </c>
      <c r="D36" s="566"/>
      <c r="E36" s="568" t="s">
        <v>1485</v>
      </c>
      <c r="F36" s="189"/>
      <c r="G36" s="204">
        <v>4040</v>
      </c>
      <c r="H36" s="205" t="s">
        <v>1486</v>
      </c>
      <c r="I36" s="581"/>
      <c r="J36" s="206" t="s">
        <v>1487</v>
      </c>
      <c r="K36" s="207"/>
      <c r="L36" s="207"/>
    </row>
    <row r="37" spans="2:12" ht="20.25" customHeight="1" thickBot="1">
      <c r="B37" s="193"/>
      <c r="C37" s="191" t="s">
        <v>1488</v>
      </c>
      <c r="D37" s="567"/>
      <c r="E37" s="569"/>
      <c r="F37" s="189"/>
      <c r="G37" s="204">
        <v>4050</v>
      </c>
      <c r="H37" s="205" t="s">
        <v>1489</v>
      </c>
      <c r="I37" s="581"/>
      <c r="J37" s="206" t="s">
        <v>1490</v>
      </c>
      <c r="K37" s="207"/>
      <c r="L37" s="207"/>
    </row>
    <row r="38" spans="2:12" ht="15.75" customHeight="1">
      <c r="B38" s="193"/>
      <c r="C38" s="188" t="s">
        <v>1491</v>
      </c>
      <c r="D38" s="566"/>
      <c r="E38" s="568"/>
      <c r="F38" s="189"/>
      <c r="G38" s="204">
        <v>4060</v>
      </c>
      <c r="H38" s="205" t="s">
        <v>1492</v>
      </c>
      <c r="I38" s="581"/>
      <c r="J38" s="206" t="s">
        <v>1493</v>
      </c>
      <c r="K38" s="207"/>
      <c r="L38" s="207"/>
    </row>
    <row r="39" spans="2:12" ht="16.5" customHeight="1" thickBot="1">
      <c r="B39" s="193"/>
      <c r="C39" s="191" t="s">
        <v>1494</v>
      </c>
      <c r="D39" s="567"/>
      <c r="E39" s="569"/>
      <c r="F39" s="189"/>
      <c r="G39" s="204">
        <v>4070</v>
      </c>
      <c r="H39" s="205" t="s">
        <v>1495</v>
      </c>
      <c r="I39" s="581"/>
      <c r="J39" s="206" t="s">
        <v>1496</v>
      </c>
      <c r="K39" s="207"/>
      <c r="L39" s="207"/>
    </row>
    <row r="40" spans="2:12" ht="15">
      <c r="B40" s="193"/>
      <c r="C40" s="188" t="s">
        <v>1497</v>
      </c>
      <c r="D40" s="566"/>
      <c r="E40" s="568"/>
      <c r="F40" s="189"/>
      <c r="G40" s="204"/>
      <c r="H40" s="205" t="s">
        <v>1498</v>
      </c>
      <c r="I40" s="581"/>
      <c r="J40" s="206" t="s">
        <v>1499</v>
      </c>
      <c r="K40" s="207"/>
      <c r="L40" s="207"/>
    </row>
    <row r="41" spans="2:12" ht="15.75" thickBot="1">
      <c r="B41" s="193"/>
      <c r="C41" s="191" t="s">
        <v>1500</v>
      </c>
      <c r="D41" s="567"/>
      <c r="E41" s="569"/>
      <c r="F41" s="189"/>
      <c r="G41" s="204"/>
      <c r="H41" s="205" t="s">
        <v>1501</v>
      </c>
      <c r="I41" s="581"/>
      <c r="J41" s="206" t="s">
        <v>1502</v>
      </c>
      <c r="K41" s="207"/>
      <c r="L41" s="207"/>
    </row>
    <row r="42" spans="2:12" ht="24.75">
      <c r="B42" s="193"/>
      <c r="C42" s="188" t="s">
        <v>1503</v>
      </c>
      <c r="D42" s="566"/>
      <c r="E42" s="568"/>
      <c r="F42" s="189"/>
      <c r="G42" s="204">
        <v>4080</v>
      </c>
      <c r="H42" s="205" t="s">
        <v>1504</v>
      </c>
      <c r="I42" s="581"/>
      <c r="J42" s="206" t="s">
        <v>1505</v>
      </c>
      <c r="K42" s="207"/>
      <c r="L42" s="207"/>
    </row>
    <row r="43" spans="2:12" ht="21.75" thickBot="1">
      <c r="B43" s="193"/>
      <c r="C43" s="191" t="s">
        <v>1506</v>
      </c>
      <c r="D43" s="567"/>
      <c r="E43" s="569"/>
      <c r="F43" s="189"/>
      <c r="G43" s="200">
        <v>5000</v>
      </c>
      <c r="H43" s="196" t="s">
        <v>1507</v>
      </c>
      <c r="I43" s="196" t="s">
        <v>1508</v>
      </c>
      <c r="J43" s="201"/>
      <c r="K43" s="201"/>
      <c r="L43" s="202"/>
    </row>
    <row r="44" spans="2:12" ht="15">
      <c r="B44" s="193"/>
      <c r="C44" s="188" t="s">
        <v>1509</v>
      </c>
      <c r="D44" s="566"/>
      <c r="E44" s="568" t="s">
        <v>1510</v>
      </c>
      <c r="F44" s="189"/>
      <c r="G44" s="204">
        <v>5010</v>
      </c>
      <c r="H44" s="205" t="s">
        <v>1511</v>
      </c>
      <c r="I44" s="582"/>
      <c r="J44" s="206" t="s">
        <v>1512</v>
      </c>
      <c r="K44" s="215"/>
      <c r="L44" s="216"/>
    </row>
    <row r="45" spans="2:12" ht="42" thickBot="1">
      <c r="B45" s="193"/>
      <c r="C45" s="191" t="s">
        <v>1513</v>
      </c>
      <c r="D45" s="567"/>
      <c r="E45" s="569"/>
      <c r="F45" s="189"/>
      <c r="G45" s="204">
        <v>5020</v>
      </c>
      <c r="H45" s="205" t="s">
        <v>1514</v>
      </c>
      <c r="I45" s="581"/>
      <c r="J45" s="206" t="s">
        <v>1515</v>
      </c>
      <c r="K45" s="215"/>
      <c r="L45" s="216"/>
    </row>
    <row r="46" spans="2:12" ht="51" customHeight="1">
      <c r="B46" s="193"/>
      <c r="C46" s="188" t="s">
        <v>1516</v>
      </c>
      <c r="D46" s="566"/>
      <c r="E46" s="568" t="s">
        <v>1517</v>
      </c>
      <c r="F46" s="189"/>
      <c r="G46" s="204"/>
      <c r="H46" s="205" t="s">
        <v>1518</v>
      </c>
      <c r="I46" s="581"/>
      <c r="J46" s="206" t="s">
        <v>1519</v>
      </c>
      <c r="K46" s="215"/>
      <c r="L46" s="216"/>
    </row>
    <row r="47" spans="2:12" ht="31.5" thickBot="1">
      <c r="B47" s="193"/>
      <c r="C47" s="191" t="s">
        <v>1520</v>
      </c>
      <c r="D47" s="567"/>
      <c r="E47" s="569"/>
      <c r="F47" s="189"/>
      <c r="G47" s="204"/>
      <c r="H47" s="205" t="s">
        <v>1521</v>
      </c>
      <c r="I47" s="581"/>
      <c r="J47" s="206" t="s">
        <v>1522</v>
      </c>
      <c r="K47" s="215"/>
      <c r="L47" s="217" t="s">
        <v>1523</v>
      </c>
    </row>
    <row r="48" spans="2:12" ht="15">
      <c r="B48" s="193"/>
      <c r="C48" s="188" t="s">
        <v>1524</v>
      </c>
      <c r="D48" s="566"/>
      <c r="E48" s="568"/>
      <c r="F48" s="189"/>
      <c r="G48" s="204">
        <v>5030</v>
      </c>
      <c r="H48" s="205" t="s">
        <v>1525</v>
      </c>
      <c r="I48" s="581"/>
      <c r="J48" s="207" t="s">
        <v>1526</v>
      </c>
      <c r="K48" s="207"/>
      <c r="L48" s="207"/>
    </row>
    <row r="49" spans="2:12" ht="19.5" customHeight="1" thickBot="1">
      <c r="B49" s="193"/>
      <c r="C49" s="191" t="s">
        <v>1527</v>
      </c>
      <c r="D49" s="567"/>
      <c r="E49" s="569"/>
      <c r="F49" s="189"/>
      <c r="G49" s="204"/>
      <c r="H49" s="205" t="s">
        <v>1528</v>
      </c>
      <c r="I49" s="581"/>
      <c r="J49" s="580"/>
      <c r="K49" s="207" t="s">
        <v>1529</v>
      </c>
      <c r="L49" s="207"/>
    </row>
    <row r="50" spans="2:12" ht="26.25" customHeight="1">
      <c r="B50" s="193"/>
      <c r="C50" s="188" t="s">
        <v>1530</v>
      </c>
      <c r="D50" s="566"/>
      <c r="E50" s="568"/>
      <c r="F50" s="189"/>
      <c r="G50" s="204">
        <v>5031</v>
      </c>
      <c r="H50" s="205" t="s">
        <v>1531</v>
      </c>
      <c r="I50" s="581"/>
      <c r="J50" s="581"/>
      <c r="K50" s="207" t="s">
        <v>1532</v>
      </c>
      <c r="L50" s="207"/>
    </row>
    <row r="51" spans="2:12" ht="21.75" customHeight="1" thickBot="1">
      <c r="B51" s="199"/>
      <c r="C51" s="191" t="s">
        <v>1533</v>
      </c>
      <c r="D51" s="567"/>
      <c r="E51" s="569"/>
      <c r="F51" s="189"/>
      <c r="G51" s="204">
        <v>5032</v>
      </c>
      <c r="H51" s="205" t="s">
        <v>1534</v>
      </c>
      <c r="I51" s="581"/>
      <c r="J51" s="581"/>
      <c r="K51" s="207" t="s">
        <v>1535</v>
      </c>
      <c r="L51" s="207"/>
    </row>
    <row r="52" spans="2:12" ht="15">
      <c r="B52" s="187" t="s">
        <v>1536</v>
      </c>
      <c r="C52" s="188" t="s">
        <v>1537</v>
      </c>
      <c r="D52" s="566"/>
      <c r="E52" s="568"/>
      <c r="F52" s="189"/>
      <c r="G52" s="204">
        <v>5040</v>
      </c>
      <c r="H52" s="205" t="s">
        <v>1538</v>
      </c>
      <c r="I52" s="581"/>
      <c r="J52" s="583" t="s">
        <v>1539</v>
      </c>
      <c r="K52" s="207"/>
      <c r="L52" s="207"/>
    </row>
    <row r="53" spans="2:12" ht="21" customHeight="1" thickBot="1">
      <c r="B53" s="190" t="s">
        <v>1540</v>
      </c>
      <c r="C53" s="191" t="s">
        <v>1541</v>
      </c>
      <c r="D53" s="567"/>
      <c r="E53" s="569"/>
      <c r="F53" s="189"/>
      <c r="G53" s="204">
        <v>5041</v>
      </c>
      <c r="H53" s="205" t="s">
        <v>1542</v>
      </c>
      <c r="I53" s="581"/>
      <c r="J53" s="583"/>
      <c r="K53" s="206" t="s">
        <v>1543</v>
      </c>
      <c r="L53" s="207"/>
    </row>
    <row r="54" spans="2:12" ht="24.75">
      <c r="B54" s="193"/>
      <c r="C54" s="188" t="s">
        <v>1544</v>
      </c>
      <c r="D54" s="566"/>
      <c r="E54" s="568"/>
      <c r="F54" s="189"/>
      <c r="G54" s="204" t="s">
        <v>1545</v>
      </c>
      <c r="H54" s="205" t="s">
        <v>1546</v>
      </c>
      <c r="I54" s="581"/>
      <c r="J54" s="583"/>
      <c r="K54" s="206" t="s">
        <v>1547</v>
      </c>
      <c r="L54" s="207"/>
    </row>
    <row r="55" spans="2:12" ht="15.75" customHeight="1" thickBot="1">
      <c r="B55" s="193"/>
      <c r="C55" s="191" t="s">
        <v>1548</v>
      </c>
      <c r="D55" s="567"/>
      <c r="E55" s="569"/>
      <c r="F55" s="189"/>
      <c r="G55" s="204" t="s">
        <v>1549</v>
      </c>
      <c r="H55" s="205" t="s">
        <v>1550</v>
      </c>
      <c r="I55" s="581"/>
      <c r="J55" s="586"/>
      <c r="K55" s="206" t="s">
        <v>1551</v>
      </c>
      <c r="L55" s="207"/>
    </row>
    <row r="56" spans="2:12" ht="46.5" customHeight="1">
      <c r="B56" s="193"/>
      <c r="C56" s="188" t="s">
        <v>1552</v>
      </c>
      <c r="D56" s="566"/>
      <c r="E56" s="568"/>
      <c r="F56" s="189"/>
      <c r="G56" s="204"/>
      <c r="H56" s="205" t="s">
        <v>1553</v>
      </c>
      <c r="I56" s="581"/>
      <c r="J56" s="206" t="s">
        <v>1554</v>
      </c>
      <c r="K56" s="207"/>
      <c r="L56" s="207"/>
    </row>
    <row r="57" spans="2:12" ht="18" customHeight="1" thickBot="1">
      <c r="B57" s="199"/>
      <c r="C57" s="191" t="s">
        <v>1555</v>
      </c>
      <c r="D57" s="567"/>
      <c r="E57" s="569"/>
      <c r="F57" s="189"/>
      <c r="G57" s="204"/>
      <c r="H57" s="205" t="s">
        <v>1556</v>
      </c>
      <c r="I57" s="581"/>
      <c r="J57" s="206" t="s">
        <v>1557</v>
      </c>
      <c r="K57" s="207"/>
      <c r="L57" s="207"/>
    </row>
    <row r="58" spans="2:12" ht="18" customHeight="1">
      <c r="B58" s="187" t="s">
        <v>1558</v>
      </c>
      <c r="C58" s="188" t="s">
        <v>1559</v>
      </c>
      <c r="D58" s="566"/>
      <c r="E58" s="568"/>
      <c r="F58" s="189"/>
      <c r="G58" s="200">
        <v>8000</v>
      </c>
      <c r="H58" s="196" t="s">
        <v>1560</v>
      </c>
      <c r="I58" s="196" t="s">
        <v>1561</v>
      </c>
      <c r="J58" s="201"/>
      <c r="K58" s="201"/>
      <c r="L58" s="202"/>
    </row>
    <row r="59" spans="2:12" ht="21.75" thickBot="1">
      <c r="B59" s="190" t="s">
        <v>1562</v>
      </c>
      <c r="C59" s="191" t="s">
        <v>1563</v>
      </c>
      <c r="D59" s="567"/>
      <c r="E59" s="569"/>
      <c r="F59" s="189"/>
      <c r="G59" s="204">
        <v>8010</v>
      </c>
      <c r="H59" s="205" t="s">
        <v>1564</v>
      </c>
      <c r="I59" s="582"/>
      <c r="J59" s="580" t="s">
        <v>1565</v>
      </c>
      <c r="K59" s="207"/>
      <c r="L59" s="207"/>
    </row>
    <row r="60" spans="2:12" ht="15">
      <c r="B60" s="193"/>
      <c r="C60" s="188" t="s">
        <v>1566</v>
      </c>
      <c r="D60" s="566"/>
      <c r="E60" s="568"/>
      <c r="F60" s="189"/>
      <c r="G60" s="204">
        <v>8011</v>
      </c>
      <c r="H60" s="205" t="s">
        <v>1567</v>
      </c>
      <c r="I60" s="581"/>
      <c r="J60" s="581"/>
      <c r="K60" s="206" t="s">
        <v>1568</v>
      </c>
      <c r="L60" s="207"/>
    </row>
    <row r="61" spans="2:12" ht="15.75" customHeight="1" thickBot="1">
      <c r="B61" s="193"/>
      <c r="C61" s="191" t="s">
        <v>1569</v>
      </c>
      <c r="D61" s="567"/>
      <c r="E61" s="569"/>
      <c r="F61" s="189"/>
      <c r="G61" s="204">
        <v>8012</v>
      </c>
      <c r="H61" s="205" t="s">
        <v>1570</v>
      </c>
      <c r="I61" s="581"/>
      <c r="J61" s="581"/>
      <c r="K61" s="206" t="s">
        <v>1571</v>
      </c>
      <c r="L61" s="207"/>
    </row>
    <row r="62" spans="2:12" ht="15">
      <c r="B62" s="193"/>
      <c r="C62" s="188" t="s">
        <v>1572</v>
      </c>
      <c r="D62" s="566"/>
      <c r="E62" s="568"/>
      <c r="F62" s="189"/>
      <c r="G62" s="204">
        <v>8013</v>
      </c>
      <c r="H62" s="205" t="s">
        <v>1573</v>
      </c>
      <c r="I62" s="581"/>
      <c r="J62" s="581"/>
      <c r="K62" s="206" t="s">
        <v>1574</v>
      </c>
      <c r="L62" s="207"/>
    </row>
    <row r="63" spans="2:12" ht="25.5" thickBot="1">
      <c r="B63" s="193"/>
      <c r="C63" s="191" t="s">
        <v>1575</v>
      </c>
      <c r="D63" s="567"/>
      <c r="E63" s="569"/>
      <c r="F63" s="189"/>
      <c r="G63" s="204"/>
      <c r="H63" s="205" t="s">
        <v>1576</v>
      </c>
      <c r="I63" s="581"/>
      <c r="J63" s="581"/>
      <c r="K63" s="206" t="s">
        <v>1577</v>
      </c>
      <c r="L63" s="207"/>
    </row>
    <row r="64" spans="2:12" ht="15">
      <c r="B64" s="193"/>
      <c r="C64" s="188" t="s">
        <v>1578</v>
      </c>
      <c r="D64" s="566"/>
      <c r="E64" s="568"/>
      <c r="F64" s="189"/>
      <c r="G64" s="204"/>
      <c r="H64" s="205" t="s">
        <v>1579</v>
      </c>
      <c r="I64" s="581"/>
      <c r="J64" s="580" t="s">
        <v>1580</v>
      </c>
      <c r="K64" s="207"/>
      <c r="L64" s="207"/>
    </row>
    <row r="65" spans="2:12" ht="15.75" thickBot="1">
      <c r="B65" s="199"/>
      <c r="C65" s="191" t="s">
        <v>1581</v>
      </c>
      <c r="D65" s="567"/>
      <c r="E65" s="569"/>
      <c r="F65" s="189"/>
      <c r="G65" s="204"/>
      <c r="H65" s="205" t="s">
        <v>1582</v>
      </c>
      <c r="I65" s="581"/>
      <c r="J65" s="581"/>
      <c r="K65" s="206" t="s">
        <v>1583</v>
      </c>
      <c r="L65" s="207"/>
    </row>
    <row r="66" spans="2:12" ht="15" customHeight="1">
      <c r="B66" s="187" t="s">
        <v>1584</v>
      </c>
      <c r="C66" s="188" t="s">
        <v>1585</v>
      </c>
      <c r="D66" s="188" t="s">
        <v>1586</v>
      </c>
      <c r="E66" s="568"/>
      <c r="F66" s="189"/>
      <c r="G66" s="204"/>
      <c r="H66" s="205" t="s">
        <v>1587</v>
      </c>
      <c r="I66" s="581"/>
      <c r="J66" s="581"/>
      <c r="K66" s="206" t="s">
        <v>1588</v>
      </c>
      <c r="L66" s="207"/>
    </row>
    <row r="67" spans="2:12" ht="25.5" thickBot="1">
      <c r="B67" s="190" t="s">
        <v>1589</v>
      </c>
      <c r="C67" s="212" t="s">
        <v>1590</v>
      </c>
      <c r="D67" s="191" t="s">
        <v>1591</v>
      </c>
      <c r="E67" s="569"/>
      <c r="F67" s="189"/>
      <c r="G67" s="204"/>
      <c r="H67" s="205" t="s">
        <v>1592</v>
      </c>
      <c r="I67" s="581"/>
      <c r="J67" s="581"/>
      <c r="K67" s="206" t="s">
        <v>1593</v>
      </c>
      <c r="L67" s="207"/>
    </row>
    <row r="68" spans="2:12" ht="24.75">
      <c r="B68" s="193"/>
      <c r="C68" s="213"/>
      <c r="D68" s="188" t="s">
        <v>1594</v>
      </c>
      <c r="E68" s="568"/>
      <c r="F68" s="189"/>
      <c r="G68" s="204"/>
      <c r="H68" s="205" t="s">
        <v>1595</v>
      </c>
      <c r="I68" s="581"/>
      <c r="J68" s="581"/>
      <c r="K68" s="206" t="s">
        <v>1596</v>
      </c>
      <c r="L68" s="207"/>
    </row>
    <row r="69" spans="2:12" ht="21.75" thickBot="1">
      <c r="B69" s="193"/>
      <c r="C69" s="214"/>
      <c r="D69" s="191" t="s">
        <v>1597</v>
      </c>
      <c r="E69" s="569"/>
      <c r="F69" s="189"/>
      <c r="G69" s="204"/>
      <c r="H69" s="205" t="s">
        <v>1598</v>
      </c>
      <c r="I69" s="581"/>
      <c r="J69" s="581"/>
      <c r="K69" s="206" t="s">
        <v>1599</v>
      </c>
      <c r="L69" s="207"/>
    </row>
    <row r="70" spans="2:12" ht="30.75" customHeight="1">
      <c r="B70" s="193"/>
      <c r="C70" s="188" t="s">
        <v>1600</v>
      </c>
      <c r="D70" s="188" t="s">
        <v>1601</v>
      </c>
      <c r="E70" s="568"/>
      <c r="F70" s="189"/>
      <c r="G70" s="204"/>
      <c r="H70" s="205" t="s">
        <v>1602</v>
      </c>
      <c r="I70" s="581"/>
      <c r="J70" s="581"/>
      <c r="K70" s="206" t="s">
        <v>1603</v>
      </c>
      <c r="L70" s="207" t="s">
        <v>1604</v>
      </c>
    </row>
    <row r="71" spans="2:12" ht="15.75" customHeight="1" thickBot="1">
      <c r="B71" s="193"/>
      <c r="C71" s="212" t="s">
        <v>1605</v>
      </c>
      <c r="D71" s="191" t="s">
        <v>1606</v>
      </c>
      <c r="E71" s="569"/>
      <c r="F71" s="189"/>
      <c r="G71" s="204"/>
      <c r="H71" s="205" t="s">
        <v>1607</v>
      </c>
      <c r="I71" s="581"/>
      <c r="J71" s="581"/>
      <c r="K71" s="206" t="s">
        <v>1608</v>
      </c>
      <c r="L71" s="207"/>
    </row>
    <row r="72" spans="2:12" ht="24.75">
      <c r="B72" s="193"/>
      <c r="C72" s="213"/>
      <c r="D72" s="188" t="s">
        <v>1609</v>
      </c>
      <c r="E72" s="568"/>
      <c r="F72" s="189"/>
      <c r="G72" s="204"/>
      <c r="H72" s="205" t="s">
        <v>1610</v>
      </c>
      <c r="I72" s="581"/>
      <c r="J72" s="581"/>
      <c r="K72" s="206" t="s">
        <v>1611</v>
      </c>
      <c r="L72" s="207" t="s">
        <v>1612</v>
      </c>
    </row>
    <row r="73" spans="2:12" ht="25.5" thickBot="1">
      <c r="B73" s="193"/>
      <c r="C73" s="213"/>
      <c r="D73" s="191" t="s">
        <v>1613</v>
      </c>
      <c r="E73" s="569"/>
      <c r="F73" s="189"/>
      <c r="G73" s="204"/>
      <c r="H73" s="205" t="s">
        <v>1614</v>
      </c>
      <c r="I73" s="581"/>
      <c r="J73" s="581"/>
      <c r="K73" s="206" t="s">
        <v>1615</v>
      </c>
      <c r="L73" s="207"/>
    </row>
    <row r="74" spans="2:12" ht="15.75" customHeight="1">
      <c r="B74" s="193"/>
      <c r="C74" s="213"/>
      <c r="D74" s="188" t="s">
        <v>1616</v>
      </c>
      <c r="E74" s="568"/>
      <c r="F74" s="189"/>
      <c r="G74" s="204">
        <v>8050</v>
      </c>
      <c r="H74" s="205" t="s">
        <v>1617</v>
      </c>
      <c r="I74" s="581"/>
      <c r="J74" s="580" t="s">
        <v>1618</v>
      </c>
      <c r="K74" s="207"/>
      <c r="L74" s="207"/>
    </row>
    <row r="75" spans="2:12" ht="31.5" thickBot="1">
      <c r="B75" s="193"/>
      <c r="C75" s="213"/>
      <c r="D75" s="191" t="s">
        <v>1532</v>
      </c>
      <c r="E75" s="569"/>
      <c r="F75" s="189"/>
      <c r="G75" s="204">
        <v>8051</v>
      </c>
      <c r="H75" s="205" t="s">
        <v>1619</v>
      </c>
      <c r="I75" s="581"/>
      <c r="J75" s="581"/>
      <c r="K75" s="206" t="s">
        <v>1620</v>
      </c>
      <c r="L75" s="207"/>
    </row>
    <row r="76" spans="2:12" ht="15.75" customHeight="1">
      <c r="B76" s="193"/>
      <c r="C76" s="213"/>
      <c r="D76" s="188" t="s">
        <v>1621</v>
      </c>
      <c r="E76" s="568"/>
      <c r="F76" s="189"/>
      <c r="G76" s="204">
        <v>8052</v>
      </c>
      <c r="H76" s="205" t="s">
        <v>1622</v>
      </c>
      <c r="I76" s="581"/>
      <c r="J76" s="581"/>
      <c r="K76" s="206" t="s">
        <v>1623</v>
      </c>
      <c r="L76" s="207"/>
    </row>
    <row r="77" spans="2:12" ht="21.75" thickBot="1">
      <c r="B77" s="193"/>
      <c r="C77" s="213"/>
      <c r="D77" s="191" t="s">
        <v>1624</v>
      </c>
      <c r="E77" s="569"/>
      <c r="F77" s="189"/>
      <c r="G77" s="204">
        <v>8053</v>
      </c>
      <c r="H77" s="205" t="s">
        <v>1625</v>
      </c>
      <c r="I77" s="581"/>
      <c r="J77" s="581"/>
      <c r="K77" s="206" t="s">
        <v>1626</v>
      </c>
      <c r="L77" s="207"/>
    </row>
    <row r="78" spans="2:12" ht="15">
      <c r="B78" s="193"/>
      <c r="C78" s="213"/>
      <c r="D78" s="188" t="s">
        <v>1627</v>
      </c>
      <c r="E78" s="568"/>
      <c r="F78" s="189"/>
      <c r="G78" s="204">
        <v>8054</v>
      </c>
      <c r="H78" s="205" t="s">
        <v>1628</v>
      </c>
      <c r="I78" s="581"/>
      <c r="J78" s="581"/>
      <c r="K78" s="206" t="s">
        <v>1629</v>
      </c>
      <c r="L78" s="207"/>
    </row>
    <row r="79" spans="2:12" ht="21.75" thickBot="1">
      <c r="B79" s="193"/>
      <c r="C79" s="213"/>
      <c r="D79" s="191" t="s">
        <v>1630</v>
      </c>
      <c r="E79" s="569"/>
      <c r="F79" s="189"/>
      <c r="G79" s="204"/>
      <c r="H79" s="205" t="s">
        <v>1631</v>
      </c>
      <c r="I79" s="581"/>
      <c r="J79" s="581"/>
      <c r="K79" s="206" t="s">
        <v>1632</v>
      </c>
      <c r="L79" s="207"/>
    </row>
    <row r="80" spans="2:12" ht="48" customHeight="1">
      <c r="B80" s="193"/>
      <c r="C80" s="213"/>
      <c r="D80" s="188" t="s">
        <v>1633</v>
      </c>
      <c r="E80" s="568"/>
      <c r="F80" s="189"/>
      <c r="G80" s="204"/>
      <c r="H80" s="205" t="s">
        <v>1634</v>
      </c>
      <c r="I80" s="581"/>
      <c r="J80" s="581"/>
      <c r="K80" s="206" t="s">
        <v>1635</v>
      </c>
      <c r="L80" s="207"/>
    </row>
    <row r="81" spans="2:12" ht="25.5" thickBot="1">
      <c r="B81" s="193"/>
      <c r="C81" s="213"/>
      <c r="D81" s="191" t="s">
        <v>1636</v>
      </c>
      <c r="E81" s="569"/>
      <c r="F81" s="189"/>
      <c r="G81" s="204">
        <v>8040</v>
      </c>
      <c r="H81" s="205" t="s">
        <v>1637</v>
      </c>
      <c r="I81" s="581"/>
      <c r="J81" s="581"/>
      <c r="K81" s="206" t="s">
        <v>1638</v>
      </c>
      <c r="L81" s="207"/>
    </row>
    <row r="82" spans="2:12" ht="24.75">
      <c r="B82" s="193"/>
      <c r="C82" s="213"/>
      <c r="D82" s="188" t="s">
        <v>1639</v>
      </c>
      <c r="E82" s="568"/>
      <c r="F82" s="189"/>
      <c r="G82" s="204"/>
      <c r="H82" s="205" t="s">
        <v>1640</v>
      </c>
      <c r="I82" s="581"/>
      <c r="J82" s="581"/>
      <c r="K82" s="206" t="s">
        <v>1641</v>
      </c>
      <c r="L82" s="207"/>
    </row>
    <row r="83" spans="2:12" ht="15.75" thickBot="1">
      <c r="B83" s="193"/>
      <c r="C83" s="213"/>
      <c r="D83" s="191" t="s">
        <v>1642</v>
      </c>
      <c r="E83" s="569"/>
      <c r="F83" s="189"/>
      <c r="G83" s="204"/>
      <c r="H83" s="205" t="s">
        <v>1643</v>
      </c>
      <c r="I83" s="581"/>
      <c r="J83" s="581"/>
      <c r="K83" s="206" t="s">
        <v>1644</v>
      </c>
      <c r="L83" s="207"/>
    </row>
    <row r="84" spans="2:12" ht="20.25" customHeight="1">
      <c r="B84" s="193"/>
      <c r="C84" s="213"/>
      <c r="D84" s="188" t="s">
        <v>1645</v>
      </c>
      <c r="E84" s="568"/>
      <c r="F84" s="189"/>
      <c r="G84" s="204">
        <v>8055</v>
      </c>
      <c r="H84" s="205" t="s">
        <v>1646</v>
      </c>
      <c r="I84" s="581"/>
      <c r="J84" s="581"/>
      <c r="K84" s="206" t="s">
        <v>1647</v>
      </c>
      <c r="L84" s="207"/>
    </row>
    <row r="85" spans="2:12" ht="18" customHeight="1" thickBot="1">
      <c r="B85" s="193"/>
      <c r="C85" s="214"/>
      <c r="D85" s="191" t="s">
        <v>1648</v>
      </c>
      <c r="E85" s="569"/>
      <c r="F85" s="189"/>
      <c r="G85" s="218"/>
      <c r="H85" s="205" t="s">
        <v>1649</v>
      </c>
      <c r="I85" s="581"/>
      <c r="J85" s="580" t="s">
        <v>1650</v>
      </c>
      <c r="K85" s="207"/>
      <c r="L85" s="207"/>
    </row>
    <row r="86" spans="2:12" ht="30.75" customHeight="1">
      <c r="B86" s="193"/>
      <c r="C86" s="188" t="s">
        <v>1651</v>
      </c>
      <c r="D86" s="188" t="s">
        <v>1652</v>
      </c>
      <c r="E86" s="568"/>
      <c r="F86" s="189"/>
      <c r="G86" s="204"/>
      <c r="H86" s="205" t="s">
        <v>1653</v>
      </c>
      <c r="I86" s="581"/>
      <c r="J86" s="581"/>
      <c r="K86" s="206" t="s">
        <v>1654</v>
      </c>
      <c r="L86" s="207"/>
    </row>
    <row r="87" spans="2:12" ht="78" customHeight="1" thickBot="1">
      <c r="B87" s="193"/>
      <c r="C87" s="212" t="s">
        <v>1655</v>
      </c>
      <c r="D87" s="191" t="s">
        <v>1656</v>
      </c>
      <c r="E87" s="569"/>
      <c r="F87" s="189"/>
      <c r="G87" s="204">
        <v>8060</v>
      </c>
      <c r="H87" s="205" t="s">
        <v>1657</v>
      </c>
      <c r="I87" s="581"/>
      <c r="J87" s="581"/>
      <c r="K87" s="206" t="s">
        <v>1658</v>
      </c>
      <c r="L87" s="207"/>
    </row>
    <row r="88" spans="2:12" ht="15">
      <c r="B88" s="193"/>
      <c r="C88" s="213"/>
      <c r="D88" s="188" t="s">
        <v>1659</v>
      </c>
      <c r="E88" s="568"/>
      <c r="F88" s="189"/>
      <c r="G88" s="200">
        <v>8020</v>
      </c>
      <c r="H88" s="196" t="s">
        <v>1660</v>
      </c>
      <c r="I88" s="196" t="s">
        <v>1661</v>
      </c>
      <c r="J88" s="201"/>
      <c r="K88" s="201"/>
      <c r="L88" s="202"/>
    </row>
    <row r="89" spans="2:12" ht="42" thickBot="1">
      <c r="B89" s="193"/>
      <c r="C89" s="213"/>
      <c r="D89" s="191" t="s">
        <v>1662</v>
      </c>
      <c r="E89" s="569"/>
      <c r="F89" s="189"/>
      <c r="G89" s="204"/>
      <c r="H89" s="205" t="s">
        <v>1663</v>
      </c>
      <c r="I89" s="582"/>
      <c r="J89" s="206" t="s">
        <v>1664</v>
      </c>
      <c r="K89" s="207"/>
      <c r="L89" s="207"/>
    </row>
    <row r="90" spans="2:12" ht="16.5" customHeight="1">
      <c r="B90" s="193"/>
      <c r="C90" s="213"/>
      <c r="D90" s="188" t="s">
        <v>1665</v>
      </c>
      <c r="E90" s="568" t="s">
        <v>1666</v>
      </c>
      <c r="F90" s="189"/>
      <c r="G90" s="204"/>
      <c r="H90" s="205" t="s">
        <v>1667</v>
      </c>
      <c r="I90" s="581"/>
      <c r="J90" s="206" t="s">
        <v>1668</v>
      </c>
      <c r="K90" s="207"/>
      <c r="L90" s="207"/>
    </row>
    <row r="91" spans="2:12" ht="15.75" thickBot="1">
      <c r="B91" s="193"/>
      <c r="C91" s="213"/>
      <c r="D91" s="191" t="s">
        <v>1669</v>
      </c>
      <c r="E91" s="569"/>
      <c r="F91" s="189"/>
      <c r="G91" s="204"/>
      <c r="H91" s="205" t="s">
        <v>1670</v>
      </c>
      <c r="I91" s="581"/>
      <c r="J91" s="206" t="s">
        <v>1671</v>
      </c>
      <c r="K91" s="207"/>
      <c r="L91" s="207"/>
    </row>
    <row r="92" spans="2:12" ht="15.75" customHeight="1">
      <c r="B92" s="193"/>
      <c r="C92" s="213"/>
      <c r="D92" s="188" t="s">
        <v>1672</v>
      </c>
      <c r="E92" s="568"/>
      <c r="F92" s="189"/>
      <c r="G92" s="204"/>
      <c r="H92" s="205" t="s">
        <v>1673</v>
      </c>
      <c r="I92" s="581"/>
      <c r="J92" s="206" t="s">
        <v>1674</v>
      </c>
      <c r="K92" s="207"/>
      <c r="L92" s="207"/>
    </row>
    <row r="93" spans="2:12" ht="25.5" thickBot="1">
      <c r="B93" s="199"/>
      <c r="C93" s="214"/>
      <c r="D93" s="191" t="s">
        <v>1675</v>
      </c>
      <c r="E93" s="569"/>
      <c r="F93" s="189"/>
      <c r="G93" s="204"/>
      <c r="H93" s="205" t="s">
        <v>1676</v>
      </c>
      <c r="I93" s="581"/>
      <c r="J93" s="206" t="s">
        <v>1677</v>
      </c>
      <c r="K93" s="207"/>
      <c r="L93" s="207" t="s">
        <v>1678</v>
      </c>
    </row>
    <row r="94" spans="2:12" ht="25.5" customHeight="1">
      <c r="B94" s="187" t="s">
        <v>1679</v>
      </c>
      <c r="C94" s="188" t="s">
        <v>1680</v>
      </c>
      <c r="D94" s="566"/>
      <c r="E94" s="588"/>
      <c r="F94" s="219"/>
      <c r="G94" s="204"/>
      <c r="H94" s="205" t="s">
        <v>1681</v>
      </c>
      <c r="I94" s="581"/>
      <c r="J94" s="206" t="s">
        <v>1682</v>
      </c>
      <c r="K94" s="207"/>
      <c r="L94" s="207" t="s">
        <v>1683</v>
      </c>
    </row>
    <row r="95" spans="2:12" ht="31.5" thickBot="1">
      <c r="B95" s="190" t="s">
        <v>1472</v>
      </c>
      <c r="C95" s="191" t="s">
        <v>1684</v>
      </c>
      <c r="D95" s="567"/>
      <c r="E95" s="589"/>
      <c r="F95" s="219"/>
      <c r="G95" s="204"/>
      <c r="H95" s="205" t="s">
        <v>1685</v>
      </c>
      <c r="I95" s="581"/>
      <c r="J95" s="206" t="s">
        <v>1686</v>
      </c>
      <c r="K95" s="207"/>
      <c r="L95" s="207"/>
    </row>
    <row r="96" spans="2:12" ht="15">
      <c r="B96" s="193"/>
      <c r="C96" s="188" t="s">
        <v>1687</v>
      </c>
      <c r="D96" s="566"/>
      <c r="E96" s="588"/>
      <c r="F96" s="219"/>
      <c r="G96" s="204"/>
      <c r="H96" s="205" t="s">
        <v>1688</v>
      </c>
      <c r="I96" s="581"/>
      <c r="J96" s="206" t="s">
        <v>1689</v>
      </c>
      <c r="K96" s="207"/>
      <c r="L96" s="207"/>
    </row>
    <row r="97" spans="2:12" ht="31.5" thickBot="1">
      <c r="B97" s="193"/>
      <c r="C97" s="191" t="s">
        <v>1690</v>
      </c>
      <c r="D97" s="567"/>
      <c r="E97" s="589"/>
      <c r="F97" s="219"/>
      <c r="G97" s="204"/>
      <c r="H97" s="205" t="s">
        <v>1691</v>
      </c>
      <c r="I97" s="581"/>
      <c r="J97" s="206" t="s">
        <v>1692</v>
      </c>
      <c r="K97" s="207"/>
      <c r="L97" s="207"/>
    </row>
    <row r="98" spans="2:12" ht="45" customHeight="1">
      <c r="B98" s="193"/>
      <c r="C98" s="188" t="s">
        <v>1693</v>
      </c>
      <c r="D98" s="566"/>
      <c r="E98" s="588"/>
      <c r="F98" s="219"/>
      <c r="G98" s="220"/>
      <c r="H98" s="205" t="s">
        <v>1694</v>
      </c>
      <c r="I98" s="581"/>
      <c r="J98" s="206" t="s">
        <v>1695</v>
      </c>
      <c r="K98" s="207"/>
      <c r="L98" s="207"/>
    </row>
    <row r="99" spans="2:12" ht="42" customHeight="1" thickBot="1">
      <c r="B99" s="193"/>
      <c r="C99" s="191" t="s">
        <v>1696</v>
      </c>
      <c r="D99" s="567"/>
      <c r="E99" s="589"/>
      <c r="F99" s="219"/>
      <c r="G99" s="220"/>
      <c r="H99" s="205" t="s">
        <v>1697</v>
      </c>
      <c r="I99" s="581"/>
      <c r="J99" s="206" t="s">
        <v>1698</v>
      </c>
      <c r="K99" s="207"/>
      <c r="L99" s="207"/>
    </row>
    <row r="100" spans="2:12" ht="50.25" customHeight="1">
      <c r="B100" s="193"/>
      <c r="C100" s="188" t="s">
        <v>1699</v>
      </c>
      <c r="D100" s="566"/>
      <c r="E100" s="568"/>
      <c r="F100" s="189"/>
      <c r="G100" s="220"/>
      <c r="H100" s="205" t="s">
        <v>1700</v>
      </c>
      <c r="I100" s="581"/>
      <c r="J100" s="206" t="s">
        <v>1701</v>
      </c>
      <c r="K100" s="207"/>
      <c r="L100" s="207"/>
    </row>
    <row r="101" spans="2:12" ht="21.75" thickBot="1">
      <c r="B101" s="193"/>
      <c r="C101" s="191" t="s">
        <v>1702</v>
      </c>
      <c r="D101" s="567"/>
      <c r="E101" s="569"/>
      <c r="F101" s="189"/>
      <c r="G101" s="204"/>
      <c r="H101" s="205" t="s">
        <v>1703</v>
      </c>
      <c r="I101" s="581"/>
      <c r="J101" s="206" t="s">
        <v>1704</v>
      </c>
      <c r="K101" s="207"/>
      <c r="L101" s="207"/>
    </row>
    <row r="102" spans="2:12" ht="15">
      <c r="B102" s="193"/>
      <c r="C102" s="188" t="s">
        <v>1705</v>
      </c>
      <c r="D102" s="566"/>
      <c r="E102" s="568"/>
      <c r="F102" s="189"/>
      <c r="G102" s="204"/>
      <c r="H102" s="205" t="s">
        <v>1706</v>
      </c>
      <c r="I102" s="581"/>
      <c r="J102" s="206" t="s">
        <v>1707</v>
      </c>
      <c r="K102" s="207"/>
      <c r="L102" s="207"/>
    </row>
    <row r="103" spans="2:12" ht="45.75" customHeight="1" thickBot="1">
      <c r="B103" s="193"/>
      <c r="C103" s="191" t="s">
        <v>1708</v>
      </c>
      <c r="D103" s="567"/>
      <c r="E103" s="569"/>
      <c r="F103" s="189"/>
      <c r="G103" s="200">
        <v>9000</v>
      </c>
      <c r="H103" s="196" t="s">
        <v>1709</v>
      </c>
      <c r="I103" s="196" t="s">
        <v>1710</v>
      </c>
      <c r="J103" s="201"/>
      <c r="K103" s="201"/>
      <c r="L103" s="202"/>
    </row>
    <row r="104" spans="2:12" ht="15">
      <c r="B104" s="193"/>
      <c r="C104" s="188" t="s">
        <v>1711</v>
      </c>
      <c r="D104" s="566"/>
      <c r="E104" s="568"/>
      <c r="F104" s="189"/>
      <c r="G104" s="204">
        <v>9020</v>
      </c>
      <c r="H104" s="205" t="s">
        <v>1712</v>
      </c>
      <c r="I104" s="582"/>
      <c r="J104" s="580" t="s">
        <v>1713</v>
      </c>
      <c r="K104" s="207"/>
      <c r="L104" s="207"/>
    </row>
    <row r="105" spans="2:12" ht="42" thickBot="1">
      <c r="B105" s="193"/>
      <c r="C105" s="191" t="s">
        <v>1714</v>
      </c>
      <c r="D105" s="567"/>
      <c r="E105" s="569"/>
      <c r="F105" s="189"/>
      <c r="G105" s="204">
        <v>9021</v>
      </c>
      <c r="H105" s="205" t="s">
        <v>1715</v>
      </c>
      <c r="I105" s="581"/>
      <c r="J105" s="581"/>
      <c r="K105" s="206" t="s">
        <v>1716</v>
      </c>
      <c r="L105" s="207" t="s">
        <v>1717</v>
      </c>
    </row>
    <row r="106" spans="2:12" ht="15">
      <c r="B106" s="193"/>
      <c r="C106" s="188" t="s">
        <v>1718</v>
      </c>
      <c r="D106" s="566"/>
      <c r="E106" s="568"/>
      <c r="F106" s="189"/>
      <c r="G106" s="204">
        <v>9022</v>
      </c>
      <c r="H106" s="205" t="s">
        <v>1719</v>
      </c>
      <c r="I106" s="581"/>
      <c r="J106" s="581"/>
      <c r="K106" s="206" t="s">
        <v>1720</v>
      </c>
      <c r="L106" s="207"/>
    </row>
    <row r="107" spans="2:12" ht="25.5" thickBot="1">
      <c r="B107" s="193"/>
      <c r="C107" s="191" t="s">
        <v>1721</v>
      </c>
      <c r="D107" s="567"/>
      <c r="E107" s="569"/>
      <c r="F107" s="189"/>
      <c r="G107" s="204">
        <v>9023</v>
      </c>
      <c r="H107" s="205" t="s">
        <v>1722</v>
      </c>
      <c r="I107" s="581"/>
      <c r="J107" s="581"/>
      <c r="K107" s="206" t="s">
        <v>1723</v>
      </c>
      <c r="L107" s="207"/>
    </row>
    <row r="108" spans="2:12" ht="15.75" customHeight="1">
      <c r="B108" s="193"/>
      <c r="C108" s="188" t="s">
        <v>1724</v>
      </c>
      <c r="D108" s="566"/>
      <c r="E108" s="568" t="s">
        <v>1725</v>
      </c>
      <c r="F108" s="189"/>
      <c r="G108" s="204"/>
      <c r="H108" s="205" t="s">
        <v>1726</v>
      </c>
      <c r="I108" s="581"/>
      <c r="J108" s="580" t="s">
        <v>1727</v>
      </c>
      <c r="K108" s="206" t="s">
        <v>1728</v>
      </c>
      <c r="L108" s="207"/>
    </row>
    <row r="109" spans="2:12" ht="31.5" thickBot="1">
      <c r="B109" s="193"/>
      <c r="C109" s="191" t="s">
        <v>1729</v>
      </c>
      <c r="D109" s="567"/>
      <c r="E109" s="569"/>
      <c r="F109" s="189"/>
      <c r="G109" s="204"/>
      <c r="H109" s="205" t="s">
        <v>1730</v>
      </c>
      <c r="I109" s="581"/>
      <c r="J109" s="581"/>
      <c r="K109" s="206" t="s">
        <v>1731</v>
      </c>
      <c r="L109" s="207"/>
    </row>
    <row r="110" spans="2:12" ht="15">
      <c r="B110" s="193"/>
      <c r="C110" s="188" t="s">
        <v>1732</v>
      </c>
      <c r="D110" s="566"/>
      <c r="E110" s="568" t="s">
        <v>1733</v>
      </c>
      <c r="F110" s="189"/>
      <c r="G110" s="204"/>
      <c r="H110" s="205" t="s">
        <v>1734</v>
      </c>
      <c r="I110" s="581"/>
      <c r="J110" s="581"/>
      <c r="K110" s="206" t="s">
        <v>1735</v>
      </c>
      <c r="L110" s="207"/>
    </row>
    <row r="111" spans="2:12" ht="21.75" thickBot="1">
      <c r="B111" s="193"/>
      <c r="C111" s="191" t="s">
        <v>1736</v>
      </c>
      <c r="D111" s="567"/>
      <c r="E111" s="569"/>
      <c r="F111" s="189"/>
      <c r="G111" s="204"/>
      <c r="H111" s="205" t="s">
        <v>1737</v>
      </c>
      <c r="I111" s="581"/>
      <c r="J111" s="581"/>
      <c r="K111" s="206" t="s">
        <v>1738</v>
      </c>
      <c r="L111" s="207"/>
    </row>
    <row r="112" spans="2:12" ht="15" customHeight="1">
      <c r="B112" s="193"/>
      <c r="C112" s="188" t="s">
        <v>1739</v>
      </c>
      <c r="D112" s="566"/>
      <c r="E112" s="568" t="s">
        <v>1740</v>
      </c>
      <c r="F112" s="189"/>
      <c r="G112" s="204"/>
      <c r="H112" s="205" t="s">
        <v>1741</v>
      </c>
      <c r="I112" s="581"/>
      <c r="J112" s="581"/>
      <c r="K112" s="206" t="s">
        <v>1742</v>
      </c>
      <c r="L112" s="207"/>
    </row>
    <row r="113" spans="2:12" ht="15" customHeight="1" thickBot="1">
      <c r="B113" s="193"/>
      <c r="C113" s="191" t="s">
        <v>1743</v>
      </c>
      <c r="D113" s="567"/>
      <c r="E113" s="569"/>
      <c r="F113" s="189"/>
      <c r="G113" s="204"/>
      <c r="H113" s="205" t="s">
        <v>1744</v>
      </c>
      <c r="I113" s="581"/>
      <c r="J113" s="581"/>
      <c r="K113" s="207" t="s">
        <v>1742</v>
      </c>
      <c r="L113" s="207"/>
    </row>
    <row r="114" spans="2:12" ht="15">
      <c r="B114" s="193"/>
      <c r="C114" s="188" t="s">
        <v>1745</v>
      </c>
      <c r="D114" s="566"/>
      <c r="E114" s="568"/>
      <c r="F114" s="189"/>
      <c r="G114" s="204"/>
      <c r="H114" s="205" t="s">
        <v>1746</v>
      </c>
      <c r="I114" s="581"/>
      <c r="J114" s="206" t="s">
        <v>1747</v>
      </c>
      <c r="K114" s="207"/>
      <c r="L114" s="207"/>
    </row>
    <row r="115" spans="2:12" ht="15" customHeight="1" thickBot="1">
      <c r="B115" s="199"/>
      <c r="C115" s="191" t="s">
        <v>1748</v>
      </c>
      <c r="D115" s="567"/>
      <c r="E115" s="569"/>
      <c r="F115" s="189"/>
      <c r="G115" s="204">
        <v>9030</v>
      </c>
      <c r="H115" s="205" t="s">
        <v>1749</v>
      </c>
      <c r="I115" s="581"/>
      <c r="J115" s="206" t="s">
        <v>1750</v>
      </c>
      <c r="K115" s="207"/>
      <c r="L115" s="207"/>
    </row>
    <row r="116" spans="2:12" ht="15" customHeight="1">
      <c r="B116" s="190"/>
      <c r="C116" s="188" t="s">
        <v>1751</v>
      </c>
      <c r="D116" s="566"/>
      <c r="E116" s="568" t="s">
        <v>1752</v>
      </c>
      <c r="F116" s="189"/>
      <c r="G116" s="200"/>
      <c r="H116" s="196" t="s">
        <v>1753</v>
      </c>
      <c r="I116" s="196" t="s">
        <v>1754</v>
      </c>
      <c r="J116" s="201"/>
      <c r="K116" s="201"/>
      <c r="L116" s="202"/>
    </row>
    <row r="117" spans="2:12" ht="15.75" customHeight="1">
      <c r="B117" s="187" t="s">
        <v>1755</v>
      </c>
      <c r="C117" s="212" t="s">
        <v>1756</v>
      </c>
      <c r="D117" s="573"/>
      <c r="E117" s="574"/>
      <c r="F117" s="189"/>
      <c r="G117" s="204">
        <v>9010</v>
      </c>
      <c r="H117" s="205" t="s">
        <v>1757</v>
      </c>
      <c r="I117" s="587"/>
      <c r="J117" s="582" t="s">
        <v>1758</v>
      </c>
      <c r="K117" s="205"/>
      <c r="L117" s="207"/>
    </row>
    <row r="118" spans="2:12" ht="31.5">
      <c r="B118" s="190" t="s">
        <v>1759</v>
      </c>
      <c r="C118" s="213"/>
      <c r="D118" s="573"/>
      <c r="E118" s="574"/>
      <c r="F118" s="189"/>
      <c r="G118" s="204"/>
      <c r="H118" s="205" t="s">
        <v>1760</v>
      </c>
      <c r="I118" s="581"/>
      <c r="J118" s="581"/>
      <c r="K118" s="206" t="s">
        <v>1761</v>
      </c>
      <c r="L118" s="207"/>
    </row>
    <row r="119" spans="2:12" ht="15">
      <c r="B119" s="190"/>
      <c r="C119" s="213"/>
      <c r="D119" s="573"/>
      <c r="E119" s="574"/>
      <c r="F119" s="189"/>
      <c r="G119" s="204"/>
      <c r="H119" s="205" t="s">
        <v>1762</v>
      </c>
      <c r="I119" s="581"/>
      <c r="J119" s="581"/>
      <c r="K119" s="206" t="s">
        <v>1763</v>
      </c>
      <c r="L119" s="207"/>
    </row>
    <row r="120" spans="2:12" ht="15" customHeight="1" thickBot="1">
      <c r="B120" s="190"/>
      <c r="C120" s="214"/>
      <c r="D120" s="567"/>
      <c r="E120" s="569"/>
      <c r="F120" s="189"/>
      <c r="G120" s="204"/>
      <c r="H120" s="205" t="s">
        <v>1764</v>
      </c>
      <c r="I120" s="581"/>
      <c r="J120" s="581"/>
      <c r="K120" s="206" t="s">
        <v>1765</v>
      </c>
      <c r="L120" s="207"/>
    </row>
    <row r="121" spans="2:12" ht="15">
      <c r="B121" s="190"/>
      <c r="C121" s="188" t="s">
        <v>1766</v>
      </c>
      <c r="D121" s="566"/>
      <c r="E121" s="568"/>
      <c r="F121" s="189"/>
      <c r="G121" s="204"/>
      <c r="H121" s="205" t="s">
        <v>1767</v>
      </c>
      <c r="I121" s="581"/>
      <c r="J121" s="581"/>
      <c r="K121" s="206" t="s">
        <v>1768</v>
      </c>
      <c r="L121" s="207"/>
    </row>
    <row r="122" spans="2:12" ht="25.5" thickBot="1">
      <c r="B122" s="190"/>
      <c r="C122" s="191" t="s">
        <v>1769</v>
      </c>
      <c r="D122" s="567"/>
      <c r="E122" s="569"/>
      <c r="F122" s="189"/>
      <c r="G122" s="204"/>
      <c r="H122" s="205" t="s">
        <v>1770</v>
      </c>
      <c r="I122" s="581"/>
      <c r="J122" s="581"/>
      <c r="K122" s="206" t="s">
        <v>1771</v>
      </c>
      <c r="L122" s="207"/>
    </row>
    <row r="123" spans="2:12" ht="15">
      <c r="B123" s="190"/>
      <c r="C123" s="188" t="s">
        <v>1772</v>
      </c>
      <c r="D123" s="566"/>
      <c r="E123" s="568"/>
      <c r="F123" s="189"/>
      <c r="G123" s="204"/>
      <c r="H123" s="205" t="s">
        <v>1773</v>
      </c>
      <c r="I123" s="581"/>
      <c r="J123" s="583" t="s">
        <v>1774</v>
      </c>
      <c r="K123" s="205"/>
      <c r="L123" s="207"/>
    </row>
    <row r="124" spans="2:12" ht="21.75" thickBot="1">
      <c r="B124" s="190"/>
      <c r="C124" s="191" t="s">
        <v>1775</v>
      </c>
      <c r="D124" s="567"/>
      <c r="E124" s="569"/>
      <c r="F124" s="189"/>
      <c r="G124" s="204"/>
      <c r="H124" s="205" t="s">
        <v>1776</v>
      </c>
      <c r="I124" s="581"/>
      <c r="J124" s="583"/>
      <c r="K124" s="206" t="s">
        <v>1777</v>
      </c>
      <c r="L124" s="207"/>
    </row>
    <row r="125" spans="2:12" ht="15">
      <c r="B125" s="193"/>
      <c r="C125" s="188" t="s">
        <v>1778</v>
      </c>
      <c r="D125" s="566"/>
      <c r="E125" s="568" t="s">
        <v>1779</v>
      </c>
      <c r="F125" s="189"/>
      <c r="G125" s="204"/>
      <c r="H125" s="205" t="s">
        <v>1780</v>
      </c>
      <c r="I125" s="581"/>
      <c r="J125" s="583"/>
      <c r="K125" s="206" t="s">
        <v>1781</v>
      </c>
      <c r="L125" s="207"/>
    </row>
    <row r="126" spans="2:12" ht="21.75" thickBot="1">
      <c r="B126" s="193"/>
      <c r="C126" s="191" t="s">
        <v>1782</v>
      </c>
      <c r="D126" s="567"/>
      <c r="E126" s="569"/>
      <c r="F126" s="189"/>
      <c r="G126" s="204"/>
      <c r="H126" s="205" t="s">
        <v>1783</v>
      </c>
      <c r="I126" s="581"/>
      <c r="J126" s="583"/>
      <c r="K126" s="206" t="s">
        <v>1784</v>
      </c>
      <c r="L126" s="207"/>
    </row>
    <row r="127" spans="2:12" ht="15">
      <c r="B127" s="193"/>
      <c r="C127" s="188" t="s">
        <v>1785</v>
      </c>
      <c r="D127" s="566"/>
      <c r="E127" s="568"/>
      <c r="F127" s="189"/>
      <c r="G127" s="204"/>
      <c r="H127" s="205" t="s">
        <v>1786</v>
      </c>
      <c r="I127" s="581"/>
      <c r="J127" s="583"/>
      <c r="K127" s="206" t="s">
        <v>1787</v>
      </c>
      <c r="L127" s="207"/>
    </row>
    <row r="128" spans="2:12" ht="21.75" thickBot="1">
      <c r="B128" s="199"/>
      <c r="C128" s="191" t="s">
        <v>1523</v>
      </c>
      <c r="D128" s="567"/>
      <c r="E128" s="569"/>
      <c r="F128" s="189"/>
      <c r="G128" s="204"/>
      <c r="H128" s="205" t="s">
        <v>1788</v>
      </c>
      <c r="I128" s="581"/>
      <c r="J128" s="583"/>
      <c r="K128" s="206" t="s">
        <v>1789</v>
      </c>
      <c r="L128" s="207"/>
    </row>
    <row r="129" spans="2:12" ht="15">
      <c r="B129" s="187" t="s">
        <v>1790</v>
      </c>
      <c r="C129" s="188" t="s">
        <v>1791</v>
      </c>
      <c r="D129" s="566"/>
      <c r="E129" s="568" t="s">
        <v>1792</v>
      </c>
      <c r="F129" s="189"/>
      <c r="G129" s="204"/>
      <c r="H129" s="205" t="s">
        <v>1793</v>
      </c>
      <c r="I129" s="581"/>
      <c r="J129" s="586"/>
      <c r="K129" s="206" t="s">
        <v>1794</v>
      </c>
      <c r="L129" s="207"/>
    </row>
    <row r="130" spans="2:12" ht="15" customHeight="1" thickBot="1">
      <c r="B130" s="190" t="s">
        <v>1795</v>
      </c>
      <c r="C130" s="191" t="s">
        <v>1796</v>
      </c>
      <c r="D130" s="567"/>
      <c r="E130" s="569"/>
      <c r="F130" s="189"/>
      <c r="G130" s="204">
        <v>8030</v>
      </c>
      <c r="H130" s="205" t="s">
        <v>1797</v>
      </c>
      <c r="I130" s="581"/>
      <c r="J130" s="583" t="s">
        <v>1798</v>
      </c>
      <c r="K130" s="205"/>
      <c r="L130" s="207"/>
    </row>
    <row r="131" spans="2:12" ht="15.75" customHeight="1">
      <c r="B131" s="193"/>
      <c r="C131" s="188" t="s">
        <v>1799</v>
      </c>
      <c r="D131" s="566"/>
      <c r="E131" s="568"/>
      <c r="F131" s="189"/>
      <c r="G131" s="204">
        <v>8031</v>
      </c>
      <c r="H131" s="205" t="s">
        <v>1800</v>
      </c>
      <c r="I131" s="581"/>
      <c r="J131" s="586"/>
      <c r="K131" s="206" t="s">
        <v>1801</v>
      </c>
      <c r="L131" s="207"/>
    </row>
    <row r="132" spans="2:12" ht="31.5" thickBot="1">
      <c r="B132" s="193"/>
      <c r="C132" s="191" t="s">
        <v>1802</v>
      </c>
      <c r="D132" s="567"/>
      <c r="E132" s="569"/>
      <c r="F132" s="189"/>
      <c r="G132" s="204">
        <v>8032</v>
      </c>
      <c r="H132" s="205" t="s">
        <v>1803</v>
      </c>
      <c r="I132" s="581"/>
      <c r="J132" s="586"/>
      <c r="K132" s="206" t="s">
        <v>1804</v>
      </c>
      <c r="L132" s="207"/>
    </row>
    <row r="133" spans="2:12" ht="15">
      <c r="B133" s="193"/>
      <c r="C133" s="188" t="s">
        <v>1805</v>
      </c>
      <c r="D133" s="566"/>
      <c r="E133" s="568"/>
      <c r="F133" s="189"/>
      <c r="G133" s="204">
        <v>8033</v>
      </c>
      <c r="H133" s="205" t="s">
        <v>1806</v>
      </c>
      <c r="I133" s="581"/>
      <c r="J133" s="586"/>
      <c r="K133" s="206" t="s">
        <v>1807</v>
      </c>
      <c r="L133" s="207"/>
    </row>
    <row r="134" spans="2:12" ht="15.75" thickBot="1">
      <c r="B134" s="193"/>
      <c r="C134" s="191" t="s">
        <v>1808</v>
      </c>
      <c r="D134" s="567"/>
      <c r="E134" s="569"/>
      <c r="F134" s="189"/>
      <c r="G134" s="204">
        <v>8034</v>
      </c>
      <c r="H134" s="205" t="s">
        <v>1809</v>
      </c>
      <c r="I134" s="581"/>
      <c r="J134" s="586"/>
      <c r="K134" s="206" t="s">
        <v>1810</v>
      </c>
      <c r="L134" s="207"/>
    </row>
    <row r="135" spans="2:12" ht="24.75">
      <c r="B135" s="193"/>
      <c r="C135" s="188" t="s">
        <v>1811</v>
      </c>
      <c r="D135" s="566"/>
      <c r="E135" s="568"/>
      <c r="F135" s="189"/>
      <c r="G135" s="204"/>
      <c r="H135" s="205" t="s">
        <v>1812</v>
      </c>
      <c r="I135" s="581"/>
      <c r="J135" s="586"/>
      <c r="K135" s="206" t="s">
        <v>1813</v>
      </c>
      <c r="L135" s="207" t="s">
        <v>1814</v>
      </c>
    </row>
    <row r="136" spans="2:12" ht="25.5" thickBot="1">
      <c r="B136" s="193"/>
      <c r="C136" s="191" t="s">
        <v>1815</v>
      </c>
      <c r="D136" s="567"/>
      <c r="E136" s="569"/>
      <c r="F136" s="189"/>
      <c r="G136" s="204"/>
      <c r="H136" s="205" t="s">
        <v>1816</v>
      </c>
      <c r="I136" s="581"/>
      <c r="J136" s="586"/>
      <c r="K136" s="206" t="s">
        <v>1817</v>
      </c>
      <c r="L136" s="207"/>
    </row>
    <row r="137" spans="2:12" ht="24.75">
      <c r="B137" s="193"/>
      <c r="C137" s="188" t="s">
        <v>1818</v>
      </c>
      <c r="D137" s="188" t="s">
        <v>1819</v>
      </c>
      <c r="E137" s="568"/>
      <c r="F137" s="189"/>
      <c r="G137" s="204">
        <v>8035</v>
      </c>
      <c r="H137" s="205" t="s">
        <v>1820</v>
      </c>
      <c r="I137" s="581"/>
      <c r="J137" s="586"/>
      <c r="K137" s="206" t="s">
        <v>1798</v>
      </c>
      <c r="L137" s="207"/>
    </row>
    <row r="138" spans="2:12" ht="21.75" thickBot="1">
      <c r="B138" s="193"/>
      <c r="C138" s="212" t="s">
        <v>1821</v>
      </c>
      <c r="D138" s="191" t="s">
        <v>1822</v>
      </c>
      <c r="E138" s="569"/>
      <c r="F138" s="189"/>
      <c r="G138" s="200">
        <v>6000</v>
      </c>
      <c r="H138" s="196" t="s">
        <v>1823</v>
      </c>
      <c r="I138" s="196" t="s">
        <v>1824</v>
      </c>
      <c r="J138" s="201"/>
      <c r="K138" s="201"/>
      <c r="L138" s="202"/>
    </row>
    <row r="139" spans="2:12" ht="15">
      <c r="B139" s="193"/>
      <c r="C139" s="213"/>
      <c r="D139" s="188" t="s">
        <v>1825</v>
      </c>
      <c r="E139" s="568" t="s">
        <v>1826</v>
      </c>
      <c r="F139" s="189"/>
      <c r="G139" s="221">
        <v>6010</v>
      </c>
      <c r="H139" s="222" t="s">
        <v>1827</v>
      </c>
      <c r="I139" s="584"/>
      <c r="J139" s="206" t="s">
        <v>1828</v>
      </c>
      <c r="K139" s="205"/>
      <c r="L139" s="205"/>
    </row>
    <row r="140" spans="2:12" ht="15" customHeight="1" thickBot="1">
      <c r="B140" s="193"/>
      <c r="C140" s="213"/>
      <c r="D140" s="191" t="s">
        <v>1829</v>
      </c>
      <c r="E140" s="569"/>
      <c r="F140" s="189"/>
      <c r="G140" s="221">
        <v>6020</v>
      </c>
      <c r="H140" s="205" t="s">
        <v>1830</v>
      </c>
      <c r="I140" s="585"/>
      <c r="J140" s="206" t="s">
        <v>1831</v>
      </c>
      <c r="K140" s="205"/>
      <c r="L140" s="205"/>
    </row>
    <row r="141" spans="2:12" ht="15">
      <c r="B141" s="193"/>
      <c r="C141" s="213"/>
      <c r="D141" s="188" t="s">
        <v>1832</v>
      </c>
      <c r="E141" s="568"/>
      <c r="F141" s="189"/>
      <c r="G141" s="221">
        <v>6030</v>
      </c>
      <c r="H141" s="205" t="s">
        <v>1833</v>
      </c>
      <c r="I141" s="585"/>
      <c r="J141" s="582" t="s">
        <v>1834</v>
      </c>
      <c r="K141" s="205"/>
      <c r="L141" s="205"/>
    </row>
    <row r="142" spans="2:12" ht="25.5" thickBot="1">
      <c r="B142" s="193"/>
      <c r="C142" s="213"/>
      <c r="D142" s="191" t="s">
        <v>1835</v>
      </c>
      <c r="E142" s="569"/>
      <c r="F142" s="189"/>
      <c r="G142" s="223"/>
      <c r="H142" s="205" t="s">
        <v>1836</v>
      </c>
      <c r="I142" s="585"/>
      <c r="J142" s="581"/>
      <c r="K142" s="206" t="s">
        <v>1837</v>
      </c>
      <c r="L142" s="205"/>
    </row>
    <row r="143" spans="2:12" ht="15">
      <c r="B143" s="193"/>
      <c r="C143" s="213"/>
      <c r="D143" s="188" t="s">
        <v>1838</v>
      </c>
      <c r="E143" s="568"/>
      <c r="F143" s="189"/>
      <c r="G143" s="224"/>
      <c r="H143" s="205" t="s">
        <v>1839</v>
      </c>
      <c r="I143" s="585"/>
      <c r="J143" s="581"/>
      <c r="K143" s="206" t="s">
        <v>1840</v>
      </c>
      <c r="L143" s="205"/>
    </row>
    <row r="144" spans="2:12" ht="15" customHeight="1" thickBot="1">
      <c r="B144" s="193"/>
      <c r="C144" s="213"/>
      <c r="D144" s="191" t="s">
        <v>1841</v>
      </c>
      <c r="E144" s="569"/>
      <c r="F144" s="189"/>
      <c r="G144" s="223"/>
      <c r="H144" s="205" t="s">
        <v>1842</v>
      </c>
      <c r="I144" s="585"/>
      <c r="J144" s="581"/>
      <c r="K144" s="206" t="s">
        <v>1843</v>
      </c>
      <c r="L144" s="205"/>
    </row>
    <row r="145" spans="2:12" ht="15">
      <c r="B145" s="193"/>
      <c r="C145" s="213"/>
      <c r="D145" s="188" t="s">
        <v>1844</v>
      </c>
      <c r="E145" s="568"/>
      <c r="F145" s="189"/>
      <c r="G145" s="223"/>
      <c r="H145" s="205" t="s">
        <v>1845</v>
      </c>
      <c r="I145" s="585"/>
      <c r="J145" s="581"/>
      <c r="K145" s="206" t="s">
        <v>1846</v>
      </c>
      <c r="L145" s="205"/>
    </row>
    <row r="146" spans="2:12" ht="21.75" thickBot="1">
      <c r="B146" s="193"/>
      <c r="C146" s="214"/>
      <c r="D146" s="191" t="s">
        <v>1847</v>
      </c>
      <c r="E146" s="569"/>
      <c r="F146" s="189"/>
      <c r="G146" s="223"/>
      <c r="H146" s="205" t="s">
        <v>1848</v>
      </c>
      <c r="I146" s="585"/>
      <c r="J146" s="581"/>
      <c r="K146" s="206" t="s">
        <v>1849</v>
      </c>
      <c r="L146" s="205"/>
    </row>
    <row r="147" spans="2:12" ht="24.75">
      <c r="B147" s="193"/>
      <c r="C147" s="188" t="s">
        <v>1850</v>
      </c>
      <c r="D147" s="566"/>
      <c r="E147" s="568"/>
      <c r="F147" s="189"/>
      <c r="G147" s="224"/>
      <c r="H147" s="205" t="s">
        <v>1851</v>
      </c>
      <c r="I147" s="585"/>
      <c r="J147" s="581"/>
      <c r="K147" s="206" t="s">
        <v>1852</v>
      </c>
      <c r="L147" s="205" t="s">
        <v>1853</v>
      </c>
    </row>
    <row r="148" spans="2:12" ht="24.75">
      <c r="B148" s="193"/>
      <c r="C148" s="188"/>
      <c r="D148" s="573"/>
      <c r="E148" s="574"/>
      <c r="F148" s="189"/>
      <c r="G148" s="224"/>
      <c r="H148" s="205"/>
      <c r="I148" s="585"/>
      <c r="J148" s="208"/>
      <c r="K148" s="206" t="s">
        <v>1854</v>
      </c>
      <c r="L148" s="205"/>
    </row>
    <row r="149" spans="2:12" ht="21.75" thickBot="1">
      <c r="B149" s="193"/>
      <c r="C149" s="191" t="s">
        <v>1855</v>
      </c>
      <c r="D149" s="567"/>
      <c r="E149" s="569"/>
      <c r="F149" s="189"/>
      <c r="G149" s="221">
        <v>6040</v>
      </c>
      <c r="H149" s="205" t="s">
        <v>1856</v>
      </c>
      <c r="I149" s="585"/>
      <c r="J149" s="205" t="s">
        <v>1857</v>
      </c>
      <c r="K149" s="206"/>
      <c r="L149" s="205"/>
    </row>
    <row r="150" spans="2:12" ht="24.75">
      <c r="B150" s="193"/>
      <c r="C150" s="188" t="s">
        <v>1858</v>
      </c>
      <c r="D150" s="566"/>
      <c r="E150" s="568"/>
      <c r="F150" s="189"/>
      <c r="G150" s="221">
        <v>6041</v>
      </c>
      <c r="H150" s="205" t="s">
        <v>1859</v>
      </c>
      <c r="I150" s="585"/>
      <c r="J150" s="205"/>
      <c r="K150" s="206" t="s">
        <v>1860</v>
      </c>
      <c r="L150" s="205"/>
    </row>
    <row r="151" spans="2:12" ht="15" customHeight="1" thickBot="1">
      <c r="B151" s="193"/>
      <c r="C151" s="191" t="s">
        <v>1861</v>
      </c>
      <c r="D151" s="567"/>
      <c r="E151" s="569"/>
      <c r="F151" s="189"/>
      <c r="G151" s="221">
        <v>6042</v>
      </c>
      <c r="H151" s="205" t="s">
        <v>1862</v>
      </c>
      <c r="I151" s="585"/>
      <c r="J151" s="205"/>
      <c r="K151" s="206" t="s">
        <v>1863</v>
      </c>
      <c r="L151" s="205"/>
    </row>
    <row r="152" spans="2:12" ht="24.75">
      <c r="B152" s="193"/>
      <c r="C152" s="188" t="s">
        <v>1864</v>
      </c>
      <c r="D152" s="566"/>
      <c r="E152" s="568" t="s">
        <v>1865</v>
      </c>
      <c r="F152" s="189"/>
      <c r="G152" s="221">
        <v>6043</v>
      </c>
      <c r="H152" s="205" t="s">
        <v>1866</v>
      </c>
      <c r="I152" s="585"/>
      <c r="J152" s="205"/>
      <c r="K152" s="206" t="s">
        <v>1867</v>
      </c>
      <c r="L152" s="205"/>
    </row>
    <row r="153" spans="2:12" ht="25.5" thickBot="1">
      <c r="B153" s="193"/>
      <c r="C153" s="191" t="s">
        <v>1868</v>
      </c>
      <c r="D153" s="567"/>
      <c r="E153" s="569"/>
      <c r="F153" s="189"/>
      <c r="G153" s="221">
        <v>6044</v>
      </c>
      <c r="H153" s="205" t="s">
        <v>1869</v>
      </c>
      <c r="I153" s="585"/>
      <c r="J153" s="205"/>
      <c r="K153" s="206" t="s">
        <v>1870</v>
      </c>
      <c r="L153" s="205"/>
    </row>
    <row r="154" spans="2:12" ht="15">
      <c r="B154" s="193"/>
      <c r="C154" s="188" t="s">
        <v>1871</v>
      </c>
      <c r="D154" s="566"/>
      <c r="E154" s="568"/>
      <c r="F154" s="189"/>
      <c r="G154" s="221"/>
      <c r="H154" s="205" t="s">
        <v>1872</v>
      </c>
      <c r="I154" s="585"/>
      <c r="J154" s="205"/>
      <c r="K154" s="206" t="s">
        <v>1873</v>
      </c>
      <c r="L154" s="205"/>
    </row>
    <row r="155" spans="2:12" ht="15" customHeight="1" thickBot="1">
      <c r="B155" s="193"/>
      <c r="C155" s="191" t="s">
        <v>1874</v>
      </c>
      <c r="D155" s="567"/>
      <c r="E155" s="569"/>
      <c r="F155" s="189"/>
      <c r="G155" s="221">
        <v>6050</v>
      </c>
      <c r="H155" s="205" t="s">
        <v>1875</v>
      </c>
      <c r="I155" s="585"/>
      <c r="J155" s="206" t="s">
        <v>1876</v>
      </c>
      <c r="K155" s="205"/>
      <c r="L155" s="205"/>
    </row>
    <row r="156" spans="2:12" ht="24.75">
      <c r="B156" s="193"/>
      <c r="C156" s="188" t="s">
        <v>1877</v>
      </c>
      <c r="D156" s="566"/>
      <c r="E156" s="568"/>
      <c r="F156" s="189"/>
      <c r="G156" s="221"/>
      <c r="H156" s="205" t="s">
        <v>1878</v>
      </c>
      <c r="I156" s="585"/>
      <c r="J156" s="206" t="s">
        <v>1879</v>
      </c>
      <c r="K156" s="205"/>
      <c r="L156" s="205"/>
    </row>
    <row r="157" spans="2:12" ht="21.75" thickBot="1">
      <c r="B157" s="193"/>
      <c r="C157" s="191" t="s">
        <v>1880</v>
      </c>
      <c r="D157" s="567"/>
      <c r="E157" s="569"/>
      <c r="F157" s="189"/>
      <c r="G157" s="200">
        <v>7000</v>
      </c>
      <c r="H157" s="225" t="s">
        <v>1881</v>
      </c>
      <c r="I157" s="225" t="s">
        <v>1882</v>
      </c>
      <c r="J157" s="201"/>
      <c r="K157" s="201"/>
      <c r="L157" s="202"/>
    </row>
    <row r="158" spans="2:12" ht="15">
      <c r="B158" s="193"/>
      <c r="C158" s="188" t="s">
        <v>1883</v>
      </c>
      <c r="D158" s="566"/>
      <c r="E158" s="568"/>
      <c r="F158" s="189"/>
      <c r="G158" s="204">
        <v>7010</v>
      </c>
      <c r="H158" s="205" t="s">
        <v>1884</v>
      </c>
      <c r="I158" s="582"/>
      <c r="J158" s="207" t="s">
        <v>1885</v>
      </c>
      <c r="K158" s="207"/>
      <c r="L158" s="207"/>
    </row>
    <row r="159" spans="2:12" ht="42" thickBot="1">
      <c r="B159" s="193"/>
      <c r="C159" s="191" t="s">
        <v>1886</v>
      </c>
      <c r="D159" s="567"/>
      <c r="E159" s="569"/>
      <c r="F159" s="189"/>
      <c r="G159" s="204">
        <v>7011</v>
      </c>
      <c r="H159" s="205" t="s">
        <v>1887</v>
      </c>
      <c r="I159" s="581"/>
      <c r="J159" s="580"/>
      <c r="K159" s="207" t="s">
        <v>1888</v>
      </c>
      <c r="L159" s="207"/>
    </row>
    <row r="160" spans="2:12" ht="15" customHeight="1">
      <c r="B160" s="193"/>
      <c r="C160" s="188" t="s">
        <v>1889</v>
      </c>
      <c r="D160" s="566"/>
      <c r="E160" s="568" t="s">
        <v>1890</v>
      </c>
      <c r="F160" s="189"/>
      <c r="G160" s="204">
        <v>7012</v>
      </c>
      <c r="H160" s="205" t="s">
        <v>1891</v>
      </c>
      <c r="I160" s="581"/>
      <c r="J160" s="581"/>
      <c r="K160" s="207" t="s">
        <v>1892</v>
      </c>
      <c r="L160" s="207" t="s">
        <v>1893</v>
      </c>
    </row>
    <row r="161" spans="2:12" ht="31.5" thickBot="1">
      <c r="B161" s="193"/>
      <c r="C161" s="191" t="s">
        <v>1894</v>
      </c>
      <c r="D161" s="567"/>
      <c r="E161" s="569"/>
      <c r="F161" s="189"/>
      <c r="G161" s="204">
        <v>7014</v>
      </c>
      <c r="H161" s="205" t="s">
        <v>1895</v>
      </c>
      <c r="I161" s="581"/>
      <c r="J161" s="581"/>
      <c r="K161" s="207" t="s">
        <v>1896</v>
      </c>
      <c r="L161" s="207"/>
    </row>
    <row r="162" spans="2:12" ht="24.75">
      <c r="B162" s="193"/>
      <c r="C162" s="188" t="s">
        <v>1897</v>
      </c>
      <c r="D162" s="566"/>
      <c r="E162" s="568"/>
      <c r="F162" s="189"/>
      <c r="G162" s="204">
        <v>7013</v>
      </c>
      <c r="H162" s="205" t="s">
        <v>1898</v>
      </c>
      <c r="I162" s="581"/>
      <c r="J162" s="581"/>
      <c r="K162" s="207" t="s">
        <v>1899</v>
      </c>
      <c r="L162" s="207"/>
    </row>
    <row r="163" spans="2:12" ht="31.5" thickBot="1">
      <c r="B163" s="193"/>
      <c r="C163" s="191" t="s">
        <v>1900</v>
      </c>
      <c r="D163" s="567"/>
      <c r="E163" s="569"/>
      <c r="F163" s="189"/>
      <c r="G163" s="204"/>
      <c r="H163" s="205" t="s">
        <v>1901</v>
      </c>
      <c r="I163" s="581"/>
      <c r="J163" s="581"/>
      <c r="K163" s="207" t="s">
        <v>1902</v>
      </c>
      <c r="L163" s="207"/>
    </row>
    <row r="164" spans="2:12" ht="15">
      <c r="B164" s="193"/>
      <c r="C164" s="188" t="s">
        <v>1903</v>
      </c>
      <c r="D164" s="566"/>
      <c r="E164" s="568"/>
      <c r="F164" s="189"/>
      <c r="G164" s="204"/>
      <c r="H164" s="205" t="s">
        <v>1904</v>
      </c>
      <c r="I164" s="581"/>
      <c r="J164" s="581"/>
      <c r="K164" s="207" t="s">
        <v>1905</v>
      </c>
      <c r="L164" s="207"/>
    </row>
    <row r="165" spans="2:12" ht="21.75" thickBot="1">
      <c r="B165" s="193"/>
      <c r="C165" s="191" t="s">
        <v>1906</v>
      </c>
      <c r="D165" s="567"/>
      <c r="E165" s="569"/>
      <c r="F165" s="189"/>
      <c r="G165" s="204"/>
      <c r="H165" s="205" t="s">
        <v>1907</v>
      </c>
      <c r="I165" s="581"/>
      <c r="J165" s="581"/>
      <c r="K165" s="207" t="s">
        <v>1908</v>
      </c>
      <c r="L165" s="207"/>
    </row>
    <row r="166" spans="2:12" ht="15">
      <c r="B166" s="193"/>
      <c r="C166" s="188" t="s">
        <v>1909</v>
      </c>
      <c r="D166" s="566"/>
      <c r="E166" s="568" t="s">
        <v>1910</v>
      </c>
      <c r="F166" s="189"/>
      <c r="G166" s="204">
        <v>7060</v>
      </c>
      <c r="H166" s="205" t="s">
        <v>1911</v>
      </c>
      <c r="I166" s="581"/>
      <c r="J166" s="207" t="s">
        <v>1912</v>
      </c>
      <c r="K166" s="207"/>
      <c r="L166" s="207"/>
    </row>
    <row r="167" spans="2:12" ht="15.75" thickBot="1">
      <c r="B167" s="199"/>
      <c r="C167" s="191" t="s">
        <v>1913</v>
      </c>
      <c r="D167" s="567"/>
      <c r="E167" s="569"/>
      <c r="F167" s="189"/>
      <c r="G167" s="204"/>
      <c r="H167" s="205" t="s">
        <v>1914</v>
      </c>
      <c r="I167" s="581"/>
      <c r="J167" s="580"/>
      <c r="K167" s="207" t="s">
        <v>1915</v>
      </c>
      <c r="L167" s="207"/>
    </row>
    <row r="168" spans="2:12" ht="15">
      <c r="B168" s="187" t="s">
        <v>1916</v>
      </c>
      <c r="C168" s="188" t="s">
        <v>1917</v>
      </c>
      <c r="D168" s="566"/>
      <c r="E168" s="568"/>
      <c r="F168" s="189"/>
      <c r="G168" s="204"/>
      <c r="H168" s="205" t="s">
        <v>1918</v>
      </c>
      <c r="I168" s="581"/>
      <c r="J168" s="581"/>
      <c r="K168" s="207" t="s">
        <v>1919</v>
      </c>
      <c r="L168" s="207"/>
    </row>
    <row r="169" spans="2:12" ht="25.5" thickBot="1">
      <c r="B169" s="190" t="s">
        <v>1920</v>
      </c>
      <c r="C169" s="191" t="s">
        <v>1921</v>
      </c>
      <c r="D169" s="567"/>
      <c r="E169" s="569"/>
      <c r="F169" s="189"/>
      <c r="G169" s="204"/>
      <c r="H169" s="205" t="s">
        <v>1922</v>
      </c>
      <c r="I169" s="581"/>
      <c r="J169" s="581"/>
      <c r="K169" s="207" t="s">
        <v>1923</v>
      </c>
      <c r="L169" s="207"/>
    </row>
    <row r="170" spans="2:12" ht="15" customHeight="1">
      <c r="B170" s="193"/>
      <c r="C170" s="188" t="s">
        <v>1924</v>
      </c>
      <c r="D170" s="566"/>
      <c r="E170" s="568" t="s">
        <v>1925</v>
      </c>
      <c r="F170" s="189"/>
      <c r="G170" s="204"/>
      <c r="H170" s="205" t="s">
        <v>1926</v>
      </c>
      <c r="I170" s="581"/>
      <c r="J170" s="581"/>
      <c r="K170" s="207" t="s">
        <v>1927</v>
      </c>
      <c r="L170" s="207"/>
    </row>
    <row r="171" spans="2:12" ht="25.5" thickBot="1">
      <c r="B171" s="193"/>
      <c r="C171" s="191" t="s">
        <v>1928</v>
      </c>
      <c r="D171" s="567"/>
      <c r="E171" s="569"/>
      <c r="F171" s="189"/>
      <c r="G171" s="204"/>
      <c r="H171" s="205" t="s">
        <v>1929</v>
      </c>
      <c r="I171" s="581"/>
      <c r="J171" s="581"/>
      <c r="K171" s="207" t="s">
        <v>1930</v>
      </c>
      <c r="L171" s="207" t="s">
        <v>1931</v>
      </c>
    </row>
    <row r="172" spans="2:12" ht="24.75">
      <c r="B172" s="193"/>
      <c r="C172" s="188" t="s">
        <v>1932</v>
      </c>
      <c r="D172" s="566"/>
      <c r="E172" s="568"/>
      <c r="F172" s="189"/>
      <c r="G172" s="204"/>
      <c r="H172" s="205" t="s">
        <v>1933</v>
      </c>
      <c r="I172" s="581"/>
      <c r="J172" s="581"/>
      <c r="K172" s="207" t="s">
        <v>1934</v>
      </c>
      <c r="L172" s="207"/>
    </row>
    <row r="173" spans="2:12" ht="15.75" thickBot="1">
      <c r="B173" s="193"/>
      <c r="C173" s="191" t="s">
        <v>1935</v>
      </c>
      <c r="D173" s="567"/>
      <c r="E173" s="569"/>
      <c r="F173" s="189"/>
      <c r="G173" s="204"/>
      <c r="H173" s="205" t="s">
        <v>1936</v>
      </c>
      <c r="I173" s="581"/>
      <c r="J173" s="581"/>
      <c r="K173" s="207" t="s">
        <v>1937</v>
      </c>
      <c r="L173" s="207" t="s">
        <v>1938</v>
      </c>
    </row>
    <row r="174" spans="2:12" ht="15">
      <c r="B174" s="193"/>
      <c r="C174" s="188" t="s">
        <v>1939</v>
      </c>
      <c r="D174" s="566"/>
      <c r="E174" s="568"/>
      <c r="F174" s="189"/>
      <c r="G174" s="204"/>
      <c r="H174" s="205" t="s">
        <v>1940</v>
      </c>
      <c r="I174" s="581"/>
      <c r="J174" s="581"/>
      <c r="K174" s="207" t="s">
        <v>1941</v>
      </c>
      <c r="L174" s="207"/>
    </row>
    <row r="175" spans="2:12" ht="25.5" thickBot="1">
      <c r="B175" s="193"/>
      <c r="C175" s="191" t="s">
        <v>1942</v>
      </c>
      <c r="D175" s="567"/>
      <c r="E175" s="569"/>
      <c r="F175" s="189"/>
      <c r="G175" s="204">
        <v>7020</v>
      </c>
      <c r="H175" s="205" t="s">
        <v>1943</v>
      </c>
      <c r="I175" s="581"/>
      <c r="J175" s="207" t="s">
        <v>1944</v>
      </c>
      <c r="K175" s="207"/>
      <c r="L175" s="207"/>
    </row>
    <row r="176" spans="2:12" ht="15">
      <c r="B176" s="193"/>
      <c r="C176" s="188" t="s">
        <v>1945</v>
      </c>
      <c r="D176" s="566"/>
      <c r="E176" s="568"/>
      <c r="F176" s="189"/>
      <c r="G176" s="204"/>
      <c r="H176" s="205" t="s">
        <v>1946</v>
      </c>
      <c r="I176" s="581"/>
      <c r="J176" s="580"/>
      <c r="K176" s="207" t="s">
        <v>1947</v>
      </c>
      <c r="L176" s="207"/>
    </row>
    <row r="177" spans="2:12" ht="25.5" thickBot="1">
      <c r="B177" s="193"/>
      <c r="C177" s="191" t="s">
        <v>1948</v>
      </c>
      <c r="D177" s="567"/>
      <c r="E177" s="569"/>
      <c r="F177" s="189"/>
      <c r="G177" s="204"/>
      <c r="H177" s="205" t="s">
        <v>1949</v>
      </c>
      <c r="I177" s="581"/>
      <c r="J177" s="581"/>
      <c r="K177" s="207" t="s">
        <v>1950</v>
      </c>
      <c r="L177" s="207"/>
    </row>
    <row r="178" spans="2:12" ht="24.75">
      <c r="B178" s="193"/>
      <c r="C178" s="188" t="s">
        <v>1951</v>
      </c>
      <c r="D178" s="566"/>
      <c r="E178" s="568"/>
      <c r="F178" s="189"/>
      <c r="G178" s="204"/>
      <c r="H178" s="205" t="s">
        <v>1952</v>
      </c>
      <c r="I178" s="581"/>
      <c r="J178" s="581"/>
      <c r="K178" s="207" t="s">
        <v>1953</v>
      </c>
      <c r="L178" s="207"/>
    </row>
    <row r="179" spans="2:12" ht="21.75" thickBot="1">
      <c r="B179" s="193"/>
      <c r="C179" s="191" t="s">
        <v>1954</v>
      </c>
      <c r="D179" s="567"/>
      <c r="E179" s="569"/>
      <c r="F179" s="189"/>
      <c r="G179" s="204"/>
      <c r="H179" s="205" t="s">
        <v>1955</v>
      </c>
      <c r="I179" s="581"/>
      <c r="J179" s="581"/>
      <c r="K179" s="207" t="s">
        <v>1956</v>
      </c>
      <c r="L179" s="207"/>
    </row>
    <row r="180" spans="2:12" ht="24.75">
      <c r="B180" s="193"/>
      <c r="C180" s="188" t="s">
        <v>1957</v>
      </c>
      <c r="D180" s="566"/>
      <c r="E180" s="568"/>
      <c r="F180" s="189"/>
      <c r="G180" s="204"/>
      <c r="H180" s="205" t="s">
        <v>1958</v>
      </c>
      <c r="I180" s="581"/>
      <c r="J180" s="581"/>
      <c r="K180" s="207" t="s">
        <v>1959</v>
      </c>
      <c r="L180" s="207"/>
    </row>
    <row r="181" spans="2:12" ht="15.75" thickBot="1">
      <c r="B181" s="193"/>
      <c r="C181" s="191" t="s">
        <v>1960</v>
      </c>
      <c r="D181" s="567"/>
      <c r="E181" s="569"/>
      <c r="F181" s="189"/>
      <c r="G181" s="204"/>
      <c r="H181" s="205" t="s">
        <v>1961</v>
      </c>
      <c r="I181" s="581"/>
      <c r="J181" s="581"/>
      <c r="K181" s="207" t="s">
        <v>1962</v>
      </c>
      <c r="L181" s="207"/>
    </row>
    <row r="182" spans="2:12" ht="15" customHeight="1">
      <c r="B182" s="193"/>
      <c r="C182" s="188" t="s">
        <v>1963</v>
      </c>
      <c r="D182" s="575"/>
      <c r="E182" s="568" t="s">
        <v>1964</v>
      </c>
      <c r="F182" s="189"/>
      <c r="G182" s="204"/>
      <c r="H182" s="205" t="s">
        <v>1965</v>
      </c>
      <c r="I182" s="581"/>
      <c r="J182" s="581"/>
      <c r="K182" s="207" t="s">
        <v>1966</v>
      </c>
      <c r="L182" s="207" t="s">
        <v>1967</v>
      </c>
    </row>
    <row r="183" spans="2:12" ht="25.5" thickBot="1">
      <c r="B183" s="193"/>
      <c r="C183" s="191" t="s">
        <v>1968</v>
      </c>
      <c r="D183" s="576"/>
      <c r="E183" s="569"/>
      <c r="F183" s="189"/>
      <c r="G183" s="204"/>
      <c r="H183" s="205" t="s">
        <v>1969</v>
      </c>
      <c r="I183" s="581"/>
      <c r="J183" s="581"/>
      <c r="K183" s="207" t="s">
        <v>1970</v>
      </c>
      <c r="L183" s="207" t="s">
        <v>1971</v>
      </c>
    </row>
    <row r="184" spans="2:12" ht="15">
      <c r="B184" s="193"/>
      <c r="C184" s="188" t="s">
        <v>1972</v>
      </c>
      <c r="D184" s="566"/>
      <c r="E184" s="568"/>
      <c r="F184" s="189"/>
      <c r="G184" s="204"/>
      <c r="H184" s="205" t="s">
        <v>1973</v>
      </c>
      <c r="I184" s="581"/>
      <c r="J184" s="581"/>
      <c r="K184" s="207" t="s">
        <v>1974</v>
      </c>
      <c r="L184" s="207"/>
    </row>
    <row r="185" spans="2:12" ht="25.5" thickBot="1">
      <c r="B185" s="193"/>
      <c r="C185" s="191" t="s">
        <v>1975</v>
      </c>
      <c r="D185" s="567"/>
      <c r="E185" s="569"/>
      <c r="F185" s="189"/>
      <c r="G185" s="204"/>
      <c r="H185" s="205" t="s">
        <v>1976</v>
      </c>
      <c r="I185" s="581"/>
      <c r="J185" s="581"/>
      <c r="K185" s="207" t="s">
        <v>1977</v>
      </c>
      <c r="L185" s="207"/>
    </row>
    <row r="186" spans="2:12" ht="15">
      <c r="B186" s="193"/>
      <c r="C186" s="188" t="s">
        <v>1978</v>
      </c>
      <c r="D186" s="566"/>
      <c r="E186" s="568"/>
      <c r="F186" s="189"/>
      <c r="G186" s="204">
        <v>7030</v>
      </c>
      <c r="H186" s="205" t="s">
        <v>1979</v>
      </c>
      <c r="I186" s="581"/>
      <c r="J186" s="207" t="s">
        <v>1980</v>
      </c>
      <c r="K186" s="207"/>
      <c r="L186" s="207"/>
    </row>
    <row r="187" spans="2:12" ht="25.5" thickBot="1">
      <c r="B187" s="193"/>
      <c r="C187" s="191" t="s">
        <v>1981</v>
      </c>
      <c r="D187" s="567"/>
      <c r="E187" s="569"/>
      <c r="F187" s="189"/>
      <c r="G187" s="204">
        <v>7031</v>
      </c>
      <c r="H187" s="205" t="s">
        <v>1982</v>
      </c>
      <c r="I187" s="581"/>
      <c r="J187" s="580"/>
      <c r="K187" s="207" t="s">
        <v>1983</v>
      </c>
      <c r="L187" s="207"/>
    </row>
    <row r="188" spans="2:12" ht="24.75">
      <c r="B188" s="193"/>
      <c r="C188" s="188" t="s">
        <v>1984</v>
      </c>
      <c r="D188" s="566"/>
      <c r="E188" s="568"/>
      <c r="F188" s="189"/>
      <c r="G188" s="204">
        <v>7032</v>
      </c>
      <c r="H188" s="205" t="s">
        <v>1985</v>
      </c>
      <c r="I188" s="581"/>
      <c r="J188" s="581"/>
      <c r="K188" s="207" t="s">
        <v>1986</v>
      </c>
      <c r="L188" s="207"/>
    </row>
    <row r="189" spans="2:12" ht="25.5" thickBot="1">
      <c r="B189" s="193"/>
      <c r="C189" s="191" t="s">
        <v>1987</v>
      </c>
      <c r="D189" s="567"/>
      <c r="E189" s="569"/>
      <c r="F189" s="189"/>
      <c r="G189" s="204">
        <v>7033</v>
      </c>
      <c r="H189" s="205" t="s">
        <v>1988</v>
      </c>
      <c r="I189" s="581"/>
      <c r="J189" s="581"/>
      <c r="K189" s="207" t="s">
        <v>1989</v>
      </c>
      <c r="L189" s="207" t="s">
        <v>1990</v>
      </c>
    </row>
    <row r="190" spans="2:12" ht="15">
      <c r="B190" s="193"/>
      <c r="C190" s="188" t="s">
        <v>1991</v>
      </c>
      <c r="D190" s="566"/>
      <c r="E190" s="568"/>
      <c r="F190" s="189"/>
      <c r="G190" s="218"/>
      <c r="H190" s="205" t="s">
        <v>1992</v>
      </c>
      <c r="I190" s="581"/>
      <c r="J190" s="581"/>
      <c r="K190" s="207" t="s">
        <v>1993</v>
      </c>
      <c r="L190" s="207"/>
    </row>
    <row r="191" spans="2:12" ht="25.5" thickBot="1">
      <c r="B191" s="193"/>
      <c r="C191" s="191" t="s">
        <v>1994</v>
      </c>
      <c r="D191" s="567"/>
      <c r="E191" s="569"/>
      <c r="F191" s="189"/>
      <c r="G191" s="204"/>
      <c r="H191" s="205" t="s">
        <v>1995</v>
      </c>
      <c r="I191" s="581"/>
      <c r="J191" s="581"/>
      <c r="K191" s="207" t="s">
        <v>1996</v>
      </c>
      <c r="L191" s="207"/>
    </row>
    <row r="192" spans="2:12" ht="15">
      <c r="B192" s="193"/>
      <c r="C192" s="188" t="s">
        <v>1997</v>
      </c>
      <c r="D192" s="566"/>
      <c r="E192" s="568"/>
      <c r="F192" s="189"/>
      <c r="G192" s="204"/>
      <c r="H192" s="205" t="s">
        <v>1998</v>
      </c>
      <c r="I192" s="581"/>
      <c r="J192" s="581"/>
      <c r="K192" s="207" t="s">
        <v>1999</v>
      </c>
      <c r="L192" s="207"/>
    </row>
    <row r="193" spans="2:12" ht="25.5" thickBot="1">
      <c r="B193" s="199"/>
      <c r="C193" s="191" t="s">
        <v>2000</v>
      </c>
      <c r="D193" s="567"/>
      <c r="E193" s="569"/>
      <c r="F193" s="189"/>
      <c r="G193" s="204"/>
      <c r="H193" s="205" t="s">
        <v>2001</v>
      </c>
      <c r="I193" s="581"/>
      <c r="J193" s="581"/>
      <c r="K193" s="207" t="s">
        <v>2002</v>
      </c>
      <c r="L193" s="207"/>
    </row>
    <row r="194" spans="2:12" ht="24.75">
      <c r="B194" s="227"/>
      <c r="C194" s="228"/>
      <c r="D194" s="228"/>
      <c r="E194" s="229"/>
      <c r="F194" s="179"/>
      <c r="G194" s="204"/>
      <c r="H194" s="205" t="s">
        <v>2003</v>
      </c>
      <c r="I194" s="581"/>
      <c r="J194" s="581"/>
      <c r="K194" s="207" t="s">
        <v>2004</v>
      </c>
      <c r="L194" s="207"/>
    </row>
    <row r="195" spans="2:12" ht="15.75" thickBot="1">
      <c r="B195" s="230"/>
      <c r="C195" s="231"/>
      <c r="D195" s="231"/>
      <c r="E195" s="232"/>
      <c r="F195" s="179"/>
      <c r="G195" s="204"/>
      <c r="H195" s="205" t="s">
        <v>2005</v>
      </c>
      <c r="I195" s="581"/>
      <c r="J195" s="581"/>
      <c r="K195" s="207" t="s">
        <v>2006</v>
      </c>
      <c r="L195" s="207"/>
    </row>
    <row r="196" spans="2:12" ht="15">
      <c r="B196" s="226" t="s">
        <v>2007</v>
      </c>
      <c r="C196" s="233" t="s">
        <v>2008</v>
      </c>
      <c r="D196" s="233" t="s">
        <v>2009</v>
      </c>
      <c r="E196" s="568"/>
      <c r="F196" s="189"/>
      <c r="G196" s="204"/>
      <c r="H196" s="205" t="s">
        <v>2010</v>
      </c>
      <c r="I196" s="581"/>
      <c r="J196" s="581"/>
      <c r="K196" s="207" t="s">
        <v>2011</v>
      </c>
      <c r="L196" s="207"/>
    </row>
    <row r="197" spans="2:12" ht="31.5" thickBot="1">
      <c r="B197" s="190" t="s">
        <v>2012</v>
      </c>
      <c r="C197" s="212" t="s">
        <v>2013</v>
      </c>
      <c r="D197" s="191" t="s">
        <v>2014</v>
      </c>
      <c r="E197" s="569"/>
      <c r="F197" s="189"/>
      <c r="G197" s="204">
        <v>7034</v>
      </c>
      <c r="H197" s="205" t="s">
        <v>2015</v>
      </c>
      <c r="I197" s="581"/>
      <c r="J197" s="581"/>
      <c r="K197" s="207" t="s">
        <v>2016</v>
      </c>
      <c r="L197" s="207"/>
    </row>
    <row r="198" spans="2:12" ht="15">
      <c r="B198" s="193"/>
      <c r="C198" s="213"/>
      <c r="D198" s="188" t="s">
        <v>2017</v>
      </c>
      <c r="E198" s="568"/>
      <c r="F198" s="189"/>
      <c r="G198" s="204"/>
      <c r="H198" s="205" t="s">
        <v>2018</v>
      </c>
      <c r="I198" s="581"/>
      <c r="J198" s="580" t="s">
        <v>2019</v>
      </c>
      <c r="K198" s="207"/>
      <c r="L198" s="207"/>
    </row>
    <row r="199" spans="2:12" ht="21.75" thickBot="1">
      <c r="B199" s="193"/>
      <c r="C199" s="213"/>
      <c r="D199" s="191" t="s">
        <v>2020</v>
      </c>
      <c r="E199" s="569"/>
      <c r="F199" s="189"/>
      <c r="G199" s="204"/>
      <c r="H199" s="205" t="s">
        <v>2021</v>
      </c>
      <c r="I199" s="581"/>
      <c r="J199" s="581"/>
      <c r="K199" s="583" t="s">
        <v>2022</v>
      </c>
      <c r="L199" s="583"/>
    </row>
    <row r="200" spans="2:12" ht="15">
      <c r="B200" s="193"/>
      <c r="C200" s="213"/>
      <c r="D200" s="188" t="s">
        <v>2023</v>
      </c>
      <c r="E200" s="568"/>
      <c r="F200" s="189"/>
      <c r="G200" s="204"/>
      <c r="H200" s="205" t="s">
        <v>2024</v>
      </c>
      <c r="I200" s="581"/>
      <c r="J200" s="581"/>
      <c r="K200" s="207" t="s">
        <v>2025</v>
      </c>
      <c r="L200" s="207"/>
    </row>
    <row r="201" spans="2:12" ht="21.75" thickBot="1">
      <c r="B201" s="193"/>
      <c r="C201" s="213"/>
      <c r="D201" s="191" t="s">
        <v>2026</v>
      </c>
      <c r="E201" s="569"/>
      <c r="F201" s="189"/>
      <c r="G201" s="204"/>
      <c r="H201" s="205" t="s">
        <v>2027</v>
      </c>
      <c r="I201" s="581"/>
      <c r="J201" s="581"/>
      <c r="K201" s="207" t="s">
        <v>2028</v>
      </c>
      <c r="L201" s="207"/>
    </row>
    <row r="202" spans="2:12" ht="15">
      <c r="B202" s="193"/>
      <c r="C202" s="213"/>
      <c r="D202" s="188" t="s">
        <v>2029</v>
      </c>
      <c r="E202" s="568"/>
      <c r="F202" s="189"/>
      <c r="G202" s="204"/>
      <c r="H202" s="205" t="s">
        <v>2030</v>
      </c>
      <c r="I202" s="581"/>
      <c r="J202" s="581"/>
      <c r="K202" s="207" t="s">
        <v>2031</v>
      </c>
      <c r="L202" s="207"/>
    </row>
    <row r="203" spans="2:12" ht="31.5" thickBot="1">
      <c r="B203" s="193"/>
      <c r="C203" s="214"/>
      <c r="D203" s="191" t="s">
        <v>2032</v>
      </c>
      <c r="E203" s="569"/>
      <c r="F203" s="189"/>
      <c r="G203" s="204"/>
      <c r="H203" s="205" t="s">
        <v>2033</v>
      </c>
      <c r="I203" s="581"/>
      <c r="J203" s="581"/>
      <c r="K203" s="207" t="s">
        <v>2034</v>
      </c>
      <c r="L203" s="207"/>
    </row>
    <row r="204" spans="2:12" ht="15">
      <c r="B204" s="193"/>
      <c r="C204" s="188" t="s">
        <v>2035</v>
      </c>
      <c r="D204" s="566"/>
      <c r="E204" s="568"/>
      <c r="F204" s="189"/>
      <c r="G204" s="204"/>
      <c r="H204" s="205" t="s">
        <v>2036</v>
      </c>
      <c r="I204" s="581"/>
      <c r="J204" s="581"/>
      <c r="K204" s="207" t="s">
        <v>2037</v>
      </c>
      <c r="L204" s="207"/>
    </row>
    <row r="205" spans="2:12" ht="21.75" thickBot="1">
      <c r="B205" s="193"/>
      <c r="C205" s="191" t="s">
        <v>2038</v>
      </c>
      <c r="D205" s="567"/>
      <c r="E205" s="569"/>
      <c r="F205" s="189"/>
      <c r="G205" s="204"/>
      <c r="H205" s="205" t="s">
        <v>2039</v>
      </c>
      <c r="I205" s="581"/>
      <c r="J205" s="581"/>
      <c r="K205" s="207" t="s">
        <v>2040</v>
      </c>
      <c r="L205" s="207"/>
    </row>
    <row r="206" spans="2:12" ht="15">
      <c r="B206" s="193"/>
      <c r="C206" s="188" t="s">
        <v>2041</v>
      </c>
      <c r="D206" s="566"/>
      <c r="E206" s="568" t="s">
        <v>2042</v>
      </c>
      <c r="F206" s="189"/>
      <c r="G206" s="204"/>
      <c r="H206" s="205" t="s">
        <v>2043</v>
      </c>
      <c r="I206" s="581"/>
      <c r="J206" s="581"/>
      <c r="K206" s="207" t="s">
        <v>2044</v>
      </c>
      <c r="L206" s="207"/>
    </row>
    <row r="207" spans="2:12" ht="21.75" thickBot="1">
      <c r="B207" s="193"/>
      <c r="C207" s="191" t="s">
        <v>2045</v>
      </c>
      <c r="D207" s="567"/>
      <c r="E207" s="569"/>
      <c r="F207" s="189"/>
      <c r="G207" s="204"/>
      <c r="H207" s="205" t="s">
        <v>2046</v>
      </c>
      <c r="I207" s="581"/>
      <c r="J207" s="581"/>
      <c r="K207" s="207" t="s">
        <v>2047</v>
      </c>
      <c r="L207" s="207"/>
    </row>
    <row r="208" spans="2:12" ht="15">
      <c r="B208" s="193"/>
      <c r="C208" s="188" t="s">
        <v>2048</v>
      </c>
      <c r="D208" s="566"/>
      <c r="E208" s="568"/>
      <c r="F208" s="189"/>
      <c r="G208" s="204">
        <v>7040</v>
      </c>
      <c r="H208" s="205" t="s">
        <v>2049</v>
      </c>
      <c r="I208" s="581"/>
      <c r="J208" s="580" t="s">
        <v>2050</v>
      </c>
      <c r="K208" s="207"/>
      <c r="L208" s="207"/>
    </row>
    <row r="209" spans="2:12" ht="21.75" thickBot="1">
      <c r="B209" s="193"/>
      <c r="C209" s="191" t="s">
        <v>2051</v>
      </c>
      <c r="D209" s="567"/>
      <c r="E209" s="569"/>
      <c r="F209" s="189"/>
      <c r="G209" s="204"/>
      <c r="H209" s="205" t="s">
        <v>2052</v>
      </c>
      <c r="I209" s="581"/>
      <c r="J209" s="581"/>
      <c r="K209" s="207" t="s">
        <v>2053</v>
      </c>
      <c r="L209" s="207"/>
    </row>
    <row r="210" spans="2:12" ht="15">
      <c r="B210" s="193"/>
      <c r="C210" s="188" t="s">
        <v>2054</v>
      </c>
      <c r="D210" s="566"/>
      <c r="E210" s="568"/>
      <c r="F210" s="189"/>
      <c r="G210" s="204"/>
      <c r="H210" s="205" t="s">
        <v>2055</v>
      </c>
      <c r="I210" s="581"/>
      <c r="J210" s="581"/>
      <c r="K210" s="207" t="s">
        <v>2056</v>
      </c>
      <c r="L210" s="207"/>
    </row>
    <row r="211" spans="2:12" ht="31.5" thickBot="1">
      <c r="B211" s="193"/>
      <c r="C211" s="191" t="s">
        <v>2057</v>
      </c>
      <c r="D211" s="567"/>
      <c r="E211" s="569"/>
      <c r="F211" s="189"/>
      <c r="G211" s="204"/>
      <c r="H211" s="205" t="s">
        <v>2058</v>
      </c>
      <c r="I211" s="581"/>
      <c r="J211" s="581"/>
      <c r="K211" s="207" t="s">
        <v>2059</v>
      </c>
      <c r="L211" s="207"/>
    </row>
    <row r="212" spans="2:12" ht="15">
      <c r="B212" s="193"/>
      <c r="C212" s="188" t="s">
        <v>2060</v>
      </c>
      <c r="D212" s="566"/>
      <c r="E212" s="568"/>
      <c r="F212" s="189"/>
      <c r="G212" s="204"/>
      <c r="H212" s="205" t="s">
        <v>2061</v>
      </c>
      <c r="I212" s="581"/>
      <c r="J212" s="581"/>
      <c r="K212" s="207" t="s">
        <v>2062</v>
      </c>
      <c r="L212" s="207"/>
    </row>
    <row r="213" spans="2:12" ht="15.75" thickBot="1">
      <c r="B213" s="193"/>
      <c r="C213" s="191" t="s">
        <v>2063</v>
      </c>
      <c r="D213" s="567"/>
      <c r="E213" s="569"/>
      <c r="F213" s="189"/>
      <c r="G213" s="204"/>
      <c r="H213" s="205" t="s">
        <v>2064</v>
      </c>
      <c r="I213" s="581"/>
      <c r="J213" s="581"/>
      <c r="K213" s="207" t="s">
        <v>2065</v>
      </c>
      <c r="L213" s="207"/>
    </row>
    <row r="214" spans="2:12" ht="15" customHeight="1">
      <c r="B214" s="193"/>
      <c r="C214" s="188" t="s">
        <v>2066</v>
      </c>
      <c r="D214" s="566"/>
      <c r="E214" s="568" t="s">
        <v>2067</v>
      </c>
      <c r="F214" s="189"/>
      <c r="G214" s="204"/>
      <c r="H214" s="205" t="s">
        <v>2068</v>
      </c>
      <c r="I214" s="581"/>
      <c r="J214" s="581"/>
      <c r="K214" s="207" t="s">
        <v>2069</v>
      </c>
      <c r="L214" s="207"/>
    </row>
    <row r="215" spans="2:12" ht="42" thickBot="1">
      <c r="B215" s="199"/>
      <c r="C215" s="191" t="s">
        <v>2070</v>
      </c>
      <c r="D215" s="567"/>
      <c r="E215" s="569"/>
      <c r="F215" s="189"/>
      <c r="G215" s="204">
        <v>7050</v>
      </c>
      <c r="H215" s="205" t="s">
        <v>2071</v>
      </c>
      <c r="I215" s="581"/>
      <c r="J215" s="207" t="s">
        <v>2072</v>
      </c>
      <c r="K215" s="220"/>
      <c r="L215" s="207"/>
    </row>
    <row r="216" spans="2:12" ht="15">
      <c r="B216" s="187" t="s">
        <v>2073</v>
      </c>
      <c r="C216" s="188" t="s">
        <v>2074</v>
      </c>
      <c r="D216" s="566"/>
      <c r="E216" s="568" t="s">
        <v>2075</v>
      </c>
      <c r="F216" s="189"/>
      <c r="G216" s="234">
        <v>13000</v>
      </c>
      <c r="H216" s="196" t="s">
        <v>2076</v>
      </c>
      <c r="I216" s="196" t="s">
        <v>2077</v>
      </c>
      <c r="J216" s="201"/>
      <c r="K216" s="201"/>
      <c r="L216" s="202"/>
    </row>
    <row r="217" spans="2:12" ht="21.75" thickBot="1">
      <c r="B217" s="190" t="s">
        <v>2078</v>
      </c>
      <c r="C217" s="191" t="s">
        <v>2079</v>
      </c>
      <c r="D217" s="567"/>
      <c r="E217" s="569"/>
      <c r="F217" s="189"/>
      <c r="G217" s="204">
        <v>11000</v>
      </c>
      <c r="H217" s="205" t="s">
        <v>2080</v>
      </c>
      <c r="I217" s="582"/>
      <c r="J217" s="580" t="s">
        <v>2081</v>
      </c>
      <c r="K217" s="207"/>
      <c r="L217" s="207"/>
    </row>
    <row r="218" spans="2:12" ht="24.75">
      <c r="B218" s="193"/>
      <c r="C218" s="188" t="s">
        <v>2082</v>
      </c>
      <c r="D218" s="566"/>
      <c r="E218" s="568" t="s">
        <v>2083</v>
      </c>
      <c r="F218" s="189"/>
      <c r="G218" s="204">
        <v>11010</v>
      </c>
      <c r="H218" s="205" t="s">
        <v>2084</v>
      </c>
      <c r="I218" s="581"/>
      <c r="J218" s="581"/>
      <c r="K218" s="207" t="s">
        <v>2085</v>
      </c>
      <c r="L218" s="207"/>
    </row>
    <row r="219" spans="2:12" ht="63" thickBot="1">
      <c r="B219" s="193"/>
      <c r="C219" s="191" t="s">
        <v>2086</v>
      </c>
      <c r="D219" s="567"/>
      <c r="E219" s="569"/>
      <c r="F219" s="189"/>
      <c r="G219" s="204">
        <v>11020</v>
      </c>
      <c r="H219" s="205" t="s">
        <v>2087</v>
      </c>
      <c r="I219" s="581"/>
      <c r="J219" s="581"/>
      <c r="K219" s="207" t="s">
        <v>2088</v>
      </c>
      <c r="L219" s="207" t="s">
        <v>2089</v>
      </c>
    </row>
    <row r="220" spans="2:12" ht="15">
      <c r="B220" s="193"/>
      <c r="C220" s="188" t="s">
        <v>2090</v>
      </c>
      <c r="D220" s="566"/>
      <c r="E220" s="568" t="s">
        <v>2091</v>
      </c>
      <c r="F220" s="189"/>
      <c r="G220" s="218"/>
      <c r="H220" s="205" t="s">
        <v>2092</v>
      </c>
      <c r="I220" s="581"/>
      <c r="J220" s="581"/>
      <c r="K220" s="207" t="s">
        <v>2093</v>
      </c>
      <c r="L220" s="207"/>
    </row>
    <row r="221" spans="2:12" ht="31.5" thickBot="1">
      <c r="B221" s="193"/>
      <c r="C221" s="191" t="s">
        <v>2094</v>
      </c>
      <c r="D221" s="567"/>
      <c r="E221" s="569"/>
      <c r="F221" s="189"/>
      <c r="G221" s="218"/>
      <c r="H221" s="205" t="s">
        <v>2095</v>
      </c>
      <c r="I221" s="581"/>
      <c r="J221" s="581"/>
      <c r="K221" s="207" t="s">
        <v>2096</v>
      </c>
      <c r="L221" s="207"/>
    </row>
    <row r="222" spans="2:12" ht="15">
      <c r="B222" s="193"/>
      <c r="C222" s="188" t="s">
        <v>2097</v>
      </c>
      <c r="D222" s="566"/>
      <c r="E222" s="568" t="s">
        <v>2098</v>
      </c>
      <c r="F222" s="189"/>
      <c r="G222" s="218"/>
      <c r="H222" s="205" t="s">
        <v>2099</v>
      </c>
      <c r="I222" s="581"/>
      <c r="J222" s="581"/>
      <c r="K222" s="207" t="s">
        <v>2100</v>
      </c>
      <c r="L222" s="207" t="s">
        <v>2101</v>
      </c>
    </row>
    <row r="223" spans="2:12" ht="25.5" thickBot="1">
      <c r="B223" s="193"/>
      <c r="C223" s="191" t="s">
        <v>2102</v>
      </c>
      <c r="D223" s="567"/>
      <c r="E223" s="569"/>
      <c r="F223" s="189"/>
      <c r="G223" s="220"/>
      <c r="H223" s="205" t="s">
        <v>2103</v>
      </c>
      <c r="I223" s="581"/>
      <c r="J223" s="581"/>
      <c r="K223" s="207" t="s">
        <v>2104</v>
      </c>
      <c r="L223" s="207" t="s">
        <v>2105</v>
      </c>
    </row>
    <row r="224" spans="2:12" ht="15">
      <c r="B224" s="193"/>
      <c r="C224" s="188" t="s">
        <v>2106</v>
      </c>
      <c r="D224" s="566"/>
      <c r="E224" s="568" t="s">
        <v>2107</v>
      </c>
      <c r="F224" s="189"/>
      <c r="G224" s="218"/>
      <c r="H224" s="205" t="s">
        <v>2108</v>
      </c>
      <c r="I224" s="581"/>
      <c r="J224" s="581"/>
      <c r="K224" s="207" t="s">
        <v>2109</v>
      </c>
      <c r="L224" s="207"/>
    </row>
    <row r="225" spans="2:12" ht="31.5" thickBot="1">
      <c r="B225" s="199"/>
      <c r="C225" s="191" t="s">
        <v>2110</v>
      </c>
      <c r="D225" s="567"/>
      <c r="E225" s="569"/>
      <c r="F225" s="189"/>
      <c r="G225" s="218"/>
      <c r="H225" s="205" t="s">
        <v>2111</v>
      </c>
      <c r="I225" s="581"/>
      <c r="J225" s="580" t="s">
        <v>2112</v>
      </c>
      <c r="K225" s="207"/>
      <c r="L225" s="207"/>
    </row>
    <row r="226" spans="2:12" ht="15" customHeight="1">
      <c r="B226" s="187" t="s">
        <v>2113</v>
      </c>
      <c r="C226" s="188" t="s">
        <v>2114</v>
      </c>
      <c r="D226" s="566"/>
      <c r="E226" s="568" t="s">
        <v>2115</v>
      </c>
      <c r="F226" s="189"/>
      <c r="G226" s="218"/>
      <c r="H226" s="205" t="s">
        <v>2116</v>
      </c>
      <c r="I226" s="581"/>
      <c r="J226" s="581"/>
      <c r="K226" s="207" t="s">
        <v>2117</v>
      </c>
      <c r="L226" s="207"/>
    </row>
    <row r="227" spans="2:12" ht="21.75" thickBot="1">
      <c r="B227" s="190" t="s">
        <v>2118</v>
      </c>
      <c r="C227" s="191" t="s">
        <v>2119</v>
      </c>
      <c r="D227" s="567"/>
      <c r="E227" s="569"/>
      <c r="F227" s="189"/>
      <c r="G227" s="218"/>
      <c r="H227" s="205" t="s">
        <v>2120</v>
      </c>
      <c r="I227" s="581"/>
      <c r="J227" s="581"/>
      <c r="K227" s="207" t="s">
        <v>2121</v>
      </c>
      <c r="L227" s="207"/>
    </row>
    <row r="228" spans="2:12" ht="15">
      <c r="B228" s="193"/>
      <c r="C228" s="188" t="s">
        <v>2122</v>
      </c>
      <c r="D228" s="566"/>
      <c r="E228" s="568"/>
      <c r="F228" s="189"/>
      <c r="G228" s="218"/>
      <c r="H228" s="205" t="s">
        <v>2123</v>
      </c>
      <c r="I228" s="581"/>
      <c r="J228" s="581"/>
      <c r="K228" s="207" t="s">
        <v>2124</v>
      </c>
      <c r="L228" s="207"/>
    </row>
    <row r="229" spans="2:12" ht="31.5" thickBot="1">
      <c r="B229" s="193"/>
      <c r="C229" s="191" t="s">
        <v>2125</v>
      </c>
      <c r="D229" s="567"/>
      <c r="E229" s="569"/>
      <c r="F229" s="189"/>
      <c r="G229" s="218"/>
      <c r="H229" s="205" t="s">
        <v>2126</v>
      </c>
      <c r="I229" s="581"/>
      <c r="J229" s="581"/>
      <c r="K229" s="207" t="s">
        <v>2127</v>
      </c>
      <c r="L229" s="207"/>
    </row>
    <row r="230" spans="2:12" ht="15">
      <c r="B230" s="193"/>
      <c r="C230" s="188" t="s">
        <v>2128</v>
      </c>
      <c r="D230" s="188" t="s">
        <v>2129</v>
      </c>
      <c r="E230" s="568"/>
      <c r="F230" s="189"/>
      <c r="G230" s="218"/>
      <c r="H230" s="205" t="s">
        <v>2130</v>
      </c>
      <c r="I230" s="581"/>
      <c r="J230" s="581"/>
      <c r="K230" s="207" t="s">
        <v>2131</v>
      </c>
      <c r="L230" s="207"/>
    </row>
    <row r="231" spans="2:12" ht="21.75" thickBot="1">
      <c r="B231" s="193"/>
      <c r="C231" s="212" t="s">
        <v>2132</v>
      </c>
      <c r="D231" s="191" t="s">
        <v>2133</v>
      </c>
      <c r="E231" s="569"/>
      <c r="F231" s="189"/>
      <c r="G231" s="218"/>
      <c r="H231" s="205" t="s">
        <v>2134</v>
      </c>
      <c r="I231" s="581"/>
      <c r="J231" s="581"/>
      <c r="K231" s="207" t="s">
        <v>2135</v>
      </c>
      <c r="L231" s="207"/>
    </row>
    <row r="232" spans="2:12" ht="15">
      <c r="B232" s="193"/>
      <c r="C232" s="213"/>
      <c r="D232" s="188" t="s">
        <v>2136</v>
      </c>
      <c r="E232" s="568"/>
      <c r="F232" s="189"/>
      <c r="G232" s="218"/>
      <c r="H232" s="205" t="s">
        <v>2137</v>
      </c>
      <c r="I232" s="581"/>
      <c r="J232" s="580" t="s">
        <v>2138</v>
      </c>
      <c r="K232" s="207"/>
      <c r="L232" s="207"/>
    </row>
    <row r="233" spans="2:12" ht="31.5" thickBot="1">
      <c r="B233" s="193"/>
      <c r="C233" s="213"/>
      <c r="D233" s="191" t="s">
        <v>2139</v>
      </c>
      <c r="E233" s="569"/>
      <c r="F233" s="189"/>
      <c r="G233" s="235"/>
      <c r="H233" s="205" t="s">
        <v>2140</v>
      </c>
      <c r="I233" s="581"/>
      <c r="J233" s="581"/>
      <c r="K233" s="207" t="s">
        <v>2141</v>
      </c>
      <c r="L233" s="207"/>
    </row>
    <row r="234" spans="2:12" ht="15">
      <c r="B234" s="193"/>
      <c r="C234" s="213"/>
      <c r="D234" s="188" t="s">
        <v>2142</v>
      </c>
      <c r="E234" s="568"/>
      <c r="F234" s="189"/>
      <c r="G234" s="235"/>
      <c r="H234" s="205" t="s">
        <v>2143</v>
      </c>
      <c r="I234" s="581"/>
      <c r="J234" s="581"/>
      <c r="K234" s="207" t="s">
        <v>2144</v>
      </c>
      <c r="L234" s="207"/>
    </row>
    <row r="235" spans="2:12" ht="25.5" thickBot="1">
      <c r="B235" s="193"/>
      <c r="C235" s="213"/>
      <c r="D235" s="191" t="s">
        <v>2145</v>
      </c>
      <c r="E235" s="569"/>
      <c r="F235" s="189"/>
      <c r="G235" s="235"/>
      <c r="H235" s="205" t="s">
        <v>2146</v>
      </c>
      <c r="I235" s="581"/>
      <c r="J235" s="581"/>
      <c r="K235" s="207" t="s">
        <v>2147</v>
      </c>
      <c r="L235" s="207"/>
    </row>
    <row r="236" spans="2:12" ht="15">
      <c r="B236" s="193"/>
      <c r="C236" s="213"/>
      <c r="D236" s="188" t="s">
        <v>2148</v>
      </c>
      <c r="E236" s="568" t="s">
        <v>2149</v>
      </c>
      <c r="F236" s="189"/>
      <c r="G236" s="235"/>
      <c r="H236" s="205" t="s">
        <v>2150</v>
      </c>
      <c r="I236" s="581"/>
      <c r="J236" s="581"/>
      <c r="K236" s="207" t="s">
        <v>2151</v>
      </c>
      <c r="L236" s="207"/>
    </row>
    <row r="237" spans="2:12" ht="25.5" thickBot="1">
      <c r="B237" s="199"/>
      <c r="C237" s="214"/>
      <c r="D237" s="191" t="s">
        <v>2152</v>
      </c>
      <c r="E237" s="569"/>
      <c r="F237" s="189"/>
      <c r="G237" s="235"/>
      <c r="H237" s="205" t="s">
        <v>2153</v>
      </c>
      <c r="I237" s="581"/>
      <c r="J237" s="581"/>
      <c r="K237" s="207" t="s">
        <v>2154</v>
      </c>
      <c r="L237" s="207"/>
    </row>
    <row r="238" spans="2:12" ht="15" customHeight="1">
      <c r="B238" s="187" t="s">
        <v>2155</v>
      </c>
      <c r="C238" s="188" t="s">
        <v>2156</v>
      </c>
      <c r="D238" s="566"/>
      <c r="E238" s="568" t="s">
        <v>2157</v>
      </c>
      <c r="F238" s="189"/>
      <c r="G238" s="235"/>
      <c r="H238" s="205" t="s">
        <v>2158</v>
      </c>
      <c r="I238" s="581"/>
      <c r="J238" s="581"/>
      <c r="K238" s="207" t="s">
        <v>2159</v>
      </c>
      <c r="L238" s="207"/>
    </row>
    <row r="239" spans="2:12" ht="25.5" thickBot="1">
      <c r="B239" s="190" t="s">
        <v>2160</v>
      </c>
      <c r="C239" s="191" t="s">
        <v>2161</v>
      </c>
      <c r="D239" s="567"/>
      <c r="E239" s="569"/>
      <c r="F239" s="189"/>
      <c r="G239" s="235"/>
      <c r="H239" s="205" t="s">
        <v>2162</v>
      </c>
      <c r="I239" s="581"/>
      <c r="J239" s="207" t="s">
        <v>2163</v>
      </c>
      <c r="K239" s="207"/>
      <c r="L239" s="207"/>
    </row>
    <row r="240" spans="2:12" ht="15">
      <c r="B240" s="193"/>
      <c r="C240" s="188" t="s">
        <v>2164</v>
      </c>
      <c r="D240" s="566"/>
      <c r="E240" s="568" t="s">
        <v>2165</v>
      </c>
      <c r="F240" s="189"/>
      <c r="G240" s="235"/>
      <c r="H240" s="205" t="s">
        <v>2166</v>
      </c>
      <c r="I240" s="581"/>
      <c r="J240" s="207" t="s">
        <v>2167</v>
      </c>
      <c r="K240" s="207"/>
      <c r="L240" s="207"/>
    </row>
    <row r="241" spans="2:12" ht="31.5" thickBot="1">
      <c r="B241" s="193"/>
      <c r="C241" s="191" t="s">
        <v>2168</v>
      </c>
      <c r="D241" s="567"/>
      <c r="E241" s="569"/>
      <c r="F241" s="189"/>
      <c r="G241" s="235"/>
      <c r="H241" s="205" t="s">
        <v>2169</v>
      </c>
      <c r="I241" s="581"/>
      <c r="J241" s="580" t="s">
        <v>2170</v>
      </c>
      <c r="K241" s="207"/>
      <c r="L241" s="207"/>
    </row>
    <row r="242" spans="2:12" ht="15" customHeight="1">
      <c r="B242" s="193"/>
      <c r="C242" s="188" t="s">
        <v>2171</v>
      </c>
      <c r="D242" s="566"/>
      <c r="E242" s="568" t="s">
        <v>2172</v>
      </c>
      <c r="F242" s="189"/>
      <c r="G242" s="235"/>
      <c r="H242" s="205" t="s">
        <v>2173</v>
      </c>
      <c r="I242" s="581"/>
      <c r="J242" s="581"/>
      <c r="K242" s="207" t="s">
        <v>2174</v>
      </c>
      <c r="L242" s="207"/>
    </row>
    <row r="243" spans="2:12" ht="31.5" thickBot="1">
      <c r="B243" s="193"/>
      <c r="C243" s="191" t="s">
        <v>2175</v>
      </c>
      <c r="D243" s="567"/>
      <c r="E243" s="569"/>
      <c r="F243" s="189"/>
      <c r="G243" s="235"/>
      <c r="H243" s="205" t="s">
        <v>2176</v>
      </c>
      <c r="I243" s="581"/>
      <c r="J243" s="581"/>
      <c r="K243" s="207" t="s">
        <v>2177</v>
      </c>
      <c r="L243" s="207"/>
    </row>
    <row r="244" spans="2:12" ht="15">
      <c r="B244" s="193"/>
      <c r="C244" s="188" t="s">
        <v>2178</v>
      </c>
      <c r="D244" s="566"/>
      <c r="E244" s="568"/>
      <c r="F244" s="189"/>
      <c r="G244" s="235"/>
      <c r="H244" s="205" t="s">
        <v>2179</v>
      </c>
      <c r="I244" s="581"/>
      <c r="J244" s="207" t="s">
        <v>2180</v>
      </c>
      <c r="K244" s="207"/>
      <c r="L244" s="207"/>
    </row>
    <row r="245" spans="2:12" ht="31.5" thickBot="1">
      <c r="B245" s="193"/>
      <c r="C245" s="191" t="s">
        <v>2181</v>
      </c>
      <c r="D245" s="567"/>
      <c r="E245" s="569"/>
      <c r="F245" s="189"/>
      <c r="G245" s="235"/>
      <c r="H245" s="205" t="s">
        <v>2182</v>
      </c>
      <c r="I245" s="581"/>
      <c r="J245" s="207" t="s">
        <v>2183</v>
      </c>
      <c r="K245" s="207"/>
      <c r="L245" s="207"/>
    </row>
    <row r="246" spans="2:12" ht="24.75">
      <c r="B246" s="193"/>
      <c r="C246" s="188" t="s">
        <v>2184</v>
      </c>
      <c r="D246" s="566"/>
      <c r="E246" s="568"/>
      <c r="F246" s="189"/>
      <c r="G246" s="235"/>
      <c r="H246" s="205" t="s">
        <v>2185</v>
      </c>
      <c r="I246" s="581"/>
      <c r="J246" s="207" t="s">
        <v>2186</v>
      </c>
      <c r="K246" s="207"/>
      <c r="L246" s="207"/>
    </row>
    <row r="247" spans="2:12" ht="15.75" thickBot="1">
      <c r="B247" s="193"/>
      <c r="C247" s="191" t="s">
        <v>2187</v>
      </c>
      <c r="D247" s="567"/>
      <c r="E247" s="569"/>
      <c r="F247" s="189"/>
      <c r="G247" s="235"/>
      <c r="H247" s="196" t="s">
        <v>2188</v>
      </c>
      <c r="I247" s="196" t="s">
        <v>2189</v>
      </c>
      <c r="J247" s="201"/>
      <c r="K247" s="201"/>
      <c r="L247" s="236"/>
    </row>
    <row r="248" spans="2:12" ht="15">
      <c r="B248" s="193"/>
      <c r="C248" s="188" t="s">
        <v>2190</v>
      </c>
      <c r="D248" s="566"/>
      <c r="E248" s="568"/>
      <c r="F248" s="237"/>
      <c r="G248" s="178"/>
      <c r="H248" s="178"/>
      <c r="I248" s="178"/>
      <c r="J248" s="178"/>
      <c r="K248" s="178"/>
      <c r="L248" s="178"/>
    </row>
    <row r="249" spans="2:12" ht="15.75" thickBot="1">
      <c r="B249" s="193"/>
      <c r="C249" s="191" t="s">
        <v>2191</v>
      </c>
      <c r="D249" s="567"/>
      <c r="E249" s="569"/>
      <c r="F249" s="237"/>
      <c r="G249" s="178"/>
      <c r="H249" s="178"/>
      <c r="I249" s="178"/>
      <c r="J249" s="178"/>
      <c r="K249" s="178"/>
      <c r="L249" s="178"/>
    </row>
    <row r="250" spans="2:12" ht="15">
      <c r="B250" s="193"/>
      <c r="C250" s="188" t="s">
        <v>2192</v>
      </c>
      <c r="D250" s="566"/>
      <c r="E250" s="568"/>
      <c r="F250" s="237"/>
      <c r="G250" s="178"/>
      <c r="H250" s="178"/>
      <c r="I250" s="178"/>
      <c r="J250" s="178"/>
      <c r="K250" s="178"/>
      <c r="L250" s="178"/>
    </row>
    <row r="251" spans="2:12" ht="15.75" thickBot="1">
      <c r="B251" s="193"/>
      <c r="C251" s="191" t="s">
        <v>2193</v>
      </c>
      <c r="D251" s="567"/>
      <c r="E251" s="569"/>
      <c r="F251" s="237"/>
      <c r="G251" s="178"/>
      <c r="H251" s="178"/>
      <c r="I251" s="178"/>
      <c r="J251" s="178"/>
      <c r="K251" s="178"/>
      <c r="L251" s="178"/>
    </row>
    <row r="252" spans="2:12" ht="15">
      <c r="B252" s="193"/>
      <c r="C252" s="188" t="s">
        <v>2194</v>
      </c>
      <c r="D252" s="566"/>
      <c r="E252" s="568"/>
      <c r="F252" s="237"/>
      <c r="G252" s="178"/>
      <c r="H252" s="178"/>
      <c r="I252" s="178"/>
      <c r="J252" s="178"/>
      <c r="K252" s="178"/>
      <c r="L252" s="178"/>
    </row>
    <row r="253" spans="2:12" ht="15.75" thickBot="1">
      <c r="B253" s="193"/>
      <c r="C253" s="191" t="s">
        <v>2195</v>
      </c>
      <c r="D253" s="567"/>
      <c r="E253" s="569"/>
      <c r="F253" s="237"/>
      <c r="G253" s="178"/>
      <c r="H253" s="178"/>
      <c r="I253" s="178"/>
      <c r="J253" s="178"/>
      <c r="K253" s="178"/>
      <c r="L253" s="178"/>
    </row>
    <row r="254" spans="2:12" ht="15">
      <c r="B254" s="193"/>
      <c r="C254" s="188" t="s">
        <v>2196</v>
      </c>
      <c r="D254" s="566"/>
      <c r="E254" s="568"/>
      <c r="F254" s="237"/>
      <c r="G254" s="178"/>
      <c r="H254" s="178"/>
      <c r="I254" s="178"/>
      <c r="J254" s="178"/>
      <c r="K254" s="178"/>
      <c r="L254" s="178"/>
    </row>
    <row r="255" spans="2:12" ht="15.75" thickBot="1">
      <c r="B255" s="193"/>
      <c r="C255" s="191" t="s">
        <v>2197</v>
      </c>
      <c r="D255" s="567"/>
      <c r="E255" s="569"/>
      <c r="F255" s="237"/>
      <c r="G255" s="178"/>
      <c r="H255" s="178"/>
      <c r="I255" s="178"/>
      <c r="J255" s="178"/>
      <c r="K255" s="178"/>
      <c r="L255" s="178"/>
    </row>
    <row r="256" spans="2:12" ht="15">
      <c r="B256" s="193"/>
      <c r="C256" s="188" t="s">
        <v>2198</v>
      </c>
      <c r="D256" s="566"/>
      <c r="E256" s="568" t="s">
        <v>2199</v>
      </c>
      <c r="F256" s="237"/>
      <c r="G256" s="178"/>
      <c r="H256" s="178"/>
      <c r="I256" s="178"/>
      <c r="J256" s="178"/>
      <c r="K256" s="178"/>
      <c r="L256" s="178"/>
    </row>
    <row r="257" spans="2:12" ht="21.75" thickBot="1">
      <c r="B257" s="199"/>
      <c r="C257" s="191" t="s">
        <v>2200</v>
      </c>
      <c r="D257" s="567"/>
      <c r="E257" s="569"/>
      <c r="F257" s="237"/>
      <c r="G257" s="178"/>
      <c r="H257" s="178"/>
      <c r="I257" s="178"/>
      <c r="J257" s="178"/>
      <c r="K257" s="178"/>
      <c r="L257" s="178"/>
    </row>
    <row r="258" spans="2:12" ht="15">
      <c r="B258" s="187" t="s">
        <v>2201</v>
      </c>
      <c r="C258" s="188" t="s">
        <v>2202</v>
      </c>
      <c r="D258" s="566"/>
      <c r="E258" s="568"/>
      <c r="F258" s="237"/>
      <c r="G258" s="178"/>
      <c r="H258" s="178"/>
      <c r="I258" s="178"/>
      <c r="J258" s="178"/>
      <c r="K258" s="178"/>
      <c r="L258" s="178"/>
    </row>
    <row r="259" spans="2:12" ht="21.75" thickBot="1">
      <c r="B259" s="190" t="s">
        <v>2203</v>
      </c>
      <c r="C259" s="191" t="s">
        <v>2204</v>
      </c>
      <c r="D259" s="567"/>
      <c r="E259" s="569"/>
      <c r="F259" s="237"/>
      <c r="G259" s="178"/>
      <c r="H259" s="178"/>
      <c r="I259" s="178"/>
      <c r="J259" s="178"/>
      <c r="K259" s="178"/>
      <c r="L259" s="178"/>
    </row>
    <row r="260" spans="2:12" ht="15">
      <c r="B260" s="190"/>
      <c r="C260" s="188" t="s">
        <v>2205</v>
      </c>
      <c r="D260" s="566"/>
      <c r="E260" s="568"/>
      <c r="F260" s="237"/>
      <c r="G260" s="178"/>
      <c r="H260" s="178"/>
      <c r="I260" s="178"/>
      <c r="J260" s="178"/>
      <c r="K260" s="178"/>
      <c r="L260" s="178"/>
    </row>
    <row r="261" spans="2:12" ht="15.75" thickBot="1">
      <c r="B261" s="193"/>
      <c r="C261" s="191" t="s">
        <v>2206</v>
      </c>
      <c r="D261" s="567"/>
      <c r="E261" s="569"/>
      <c r="F261" s="237"/>
      <c r="G261" s="178"/>
      <c r="H261" s="178"/>
      <c r="I261" s="178"/>
      <c r="J261" s="178"/>
      <c r="K261" s="178"/>
      <c r="L261" s="178"/>
    </row>
    <row r="262" spans="2:12" ht="15">
      <c r="B262" s="193"/>
      <c r="C262" s="188" t="s">
        <v>2207</v>
      </c>
      <c r="D262" s="566"/>
      <c r="E262" s="568"/>
      <c r="F262" s="237"/>
      <c r="G262" s="178"/>
      <c r="H262" s="178"/>
      <c r="I262" s="178"/>
      <c r="J262" s="178"/>
      <c r="K262" s="178"/>
      <c r="L262" s="178"/>
    </row>
    <row r="263" spans="2:12" ht="15.75" thickBot="1">
      <c r="B263" s="193"/>
      <c r="C263" s="191" t="s">
        <v>2208</v>
      </c>
      <c r="D263" s="567"/>
      <c r="E263" s="569"/>
      <c r="F263" s="237"/>
      <c r="G263" s="178"/>
      <c r="H263" s="178"/>
      <c r="I263" s="178"/>
      <c r="J263" s="178"/>
      <c r="K263" s="178"/>
      <c r="L263" s="178"/>
    </row>
    <row r="264" spans="2:12" ht="15">
      <c r="B264" s="193"/>
      <c r="C264" s="188" t="s">
        <v>2209</v>
      </c>
      <c r="D264" s="566"/>
      <c r="E264" s="568"/>
      <c r="F264" s="237"/>
      <c r="G264" s="178"/>
      <c r="H264" s="178"/>
      <c r="I264" s="178"/>
      <c r="J264" s="178"/>
      <c r="K264" s="178"/>
      <c r="L264" s="178"/>
    </row>
    <row r="265" spans="2:12" ht="15.75" thickBot="1">
      <c r="B265" s="199"/>
      <c r="C265" s="191" t="s">
        <v>2210</v>
      </c>
      <c r="D265" s="567"/>
      <c r="E265" s="569"/>
      <c r="F265" s="237"/>
      <c r="G265" s="178"/>
      <c r="H265" s="178"/>
      <c r="I265" s="178"/>
      <c r="J265" s="178"/>
      <c r="K265" s="178"/>
      <c r="L265" s="178"/>
    </row>
    <row r="266" spans="2:12" ht="15">
      <c r="B266" s="187" t="s">
        <v>2211</v>
      </c>
      <c r="C266" s="188" t="s">
        <v>2212</v>
      </c>
      <c r="D266" s="566"/>
      <c r="E266" s="568"/>
      <c r="F266" s="237"/>
      <c r="G266" s="178"/>
      <c r="H266" s="178"/>
      <c r="I266" s="178"/>
      <c r="J266" s="178"/>
      <c r="K266" s="178"/>
      <c r="L266" s="178"/>
    </row>
    <row r="267" spans="2:12" ht="42" thickBot="1">
      <c r="B267" s="190" t="s">
        <v>2213</v>
      </c>
      <c r="C267" s="191" t="s">
        <v>2214</v>
      </c>
      <c r="D267" s="567"/>
      <c r="E267" s="569"/>
      <c r="F267" s="237"/>
      <c r="G267" s="178"/>
      <c r="H267" s="178"/>
      <c r="I267" s="178"/>
      <c r="J267" s="178"/>
      <c r="K267" s="178"/>
      <c r="L267" s="178"/>
    </row>
    <row r="268" spans="2:12" ht="15">
      <c r="B268" s="193"/>
      <c r="C268" s="188" t="s">
        <v>2215</v>
      </c>
      <c r="D268" s="566"/>
      <c r="E268" s="568"/>
      <c r="F268" s="237"/>
      <c r="G268" s="178"/>
      <c r="H268" s="178"/>
      <c r="I268" s="178"/>
      <c r="J268" s="178"/>
      <c r="K268" s="178"/>
      <c r="L268" s="178"/>
    </row>
    <row r="269" spans="2:12" ht="15.75" thickBot="1">
      <c r="B269" s="193"/>
      <c r="C269" s="191" t="s">
        <v>2216</v>
      </c>
      <c r="D269" s="567"/>
      <c r="E269" s="569"/>
      <c r="F269" s="237"/>
      <c r="G269" s="178"/>
      <c r="H269" s="178"/>
      <c r="I269" s="178"/>
      <c r="J269" s="178"/>
      <c r="K269" s="178"/>
      <c r="L269" s="178"/>
    </row>
    <row r="270" spans="2:12" ht="15" customHeight="1">
      <c r="B270" s="193"/>
      <c r="C270" s="188" t="s">
        <v>2217</v>
      </c>
      <c r="D270" s="566"/>
      <c r="E270" s="568" t="s">
        <v>2218</v>
      </c>
      <c r="F270" s="237"/>
      <c r="G270" s="178"/>
      <c r="H270" s="178"/>
      <c r="I270" s="178"/>
      <c r="J270" s="178"/>
      <c r="K270" s="178"/>
      <c r="L270" s="178"/>
    </row>
    <row r="271" spans="2:12" ht="31.5" thickBot="1">
      <c r="B271" s="193"/>
      <c r="C271" s="191" t="s">
        <v>2219</v>
      </c>
      <c r="D271" s="567"/>
      <c r="E271" s="569"/>
      <c r="F271" s="237"/>
      <c r="G271" s="178"/>
      <c r="H271" s="178"/>
      <c r="I271" s="178"/>
      <c r="J271" s="178"/>
      <c r="K271" s="178"/>
      <c r="L271" s="178"/>
    </row>
    <row r="272" spans="2:12" ht="15">
      <c r="B272" s="193"/>
      <c r="C272" s="188" t="s">
        <v>2220</v>
      </c>
      <c r="D272" s="566"/>
      <c r="E272" s="568" t="s">
        <v>2221</v>
      </c>
      <c r="F272" s="237"/>
      <c r="G272" s="178"/>
      <c r="H272" s="178"/>
      <c r="I272" s="178"/>
      <c r="J272" s="178"/>
      <c r="K272" s="178"/>
      <c r="L272" s="178"/>
    </row>
    <row r="273" spans="2:12" ht="31.5" thickBot="1">
      <c r="B273" s="193"/>
      <c r="C273" s="191" t="s">
        <v>2222</v>
      </c>
      <c r="D273" s="567"/>
      <c r="E273" s="569"/>
      <c r="F273" s="237"/>
      <c r="G273" s="178"/>
      <c r="H273" s="178"/>
      <c r="I273" s="178"/>
      <c r="J273" s="178"/>
      <c r="K273" s="178"/>
      <c r="L273" s="178"/>
    </row>
    <row r="274" spans="2:12" ht="15">
      <c r="B274" s="193"/>
      <c r="C274" s="188" t="s">
        <v>2223</v>
      </c>
      <c r="D274" s="566"/>
      <c r="E274" s="568"/>
      <c r="F274" s="237"/>
      <c r="G274" s="178"/>
      <c r="H274" s="178"/>
      <c r="I274" s="178"/>
      <c r="J274" s="178"/>
      <c r="K274" s="178"/>
      <c r="L274" s="178"/>
    </row>
    <row r="275" spans="2:12" ht="21.75" thickBot="1">
      <c r="B275" s="193"/>
      <c r="C275" s="191" t="s">
        <v>2224</v>
      </c>
      <c r="D275" s="567"/>
      <c r="E275" s="569"/>
      <c r="F275" s="237"/>
      <c r="G275" s="178"/>
      <c r="H275" s="178"/>
      <c r="I275" s="178"/>
      <c r="J275" s="178"/>
      <c r="K275" s="178"/>
      <c r="L275" s="178"/>
    </row>
    <row r="276" spans="2:12" ht="15">
      <c r="B276" s="193"/>
      <c r="C276" s="188" t="s">
        <v>2225</v>
      </c>
      <c r="D276" s="566"/>
      <c r="E276" s="568"/>
      <c r="F276" s="237"/>
      <c r="G276" s="178"/>
      <c r="H276" s="178"/>
      <c r="I276" s="178"/>
      <c r="J276" s="178"/>
      <c r="K276" s="178"/>
      <c r="L276" s="178"/>
    </row>
    <row r="277" spans="2:12" ht="15.75" thickBot="1">
      <c r="B277" s="193"/>
      <c r="C277" s="191" t="s">
        <v>2226</v>
      </c>
      <c r="D277" s="567"/>
      <c r="E277" s="569"/>
      <c r="F277" s="237"/>
      <c r="G277" s="178"/>
      <c r="H277" s="178"/>
      <c r="I277" s="178"/>
      <c r="J277" s="178"/>
      <c r="K277" s="178"/>
      <c r="L277" s="178"/>
    </row>
    <row r="278" spans="2:12" ht="15" customHeight="1">
      <c r="B278" s="193"/>
      <c r="C278" s="188" t="s">
        <v>2227</v>
      </c>
      <c r="D278" s="566"/>
      <c r="E278" s="568" t="s">
        <v>2228</v>
      </c>
      <c r="F278" s="237"/>
      <c r="G278" s="178"/>
      <c r="H278" s="178"/>
      <c r="I278" s="178"/>
      <c r="J278" s="178"/>
      <c r="K278" s="178"/>
      <c r="L278" s="178"/>
    </row>
    <row r="279" spans="2:12" ht="15.75" thickBot="1">
      <c r="B279" s="193"/>
      <c r="C279" s="191" t="s">
        <v>2229</v>
      </c>
      <c r="D279" s="567"/>
      <c r="E279" s="569"/>
      <c r="F279" s="237"/>
      <c r="G279" s="178"/>
      <c r="H279" s="178"/>
      <c r="I279" s="178"/>
      <c r="J279" s="178"/>
      <c r="K279" s="178"/>
      <c r="L279" s="178"/>
    </row>
    <row r="280" spans="2:12" ht="15">
      <c r="B280" s="193"/>
      <c r="C280" s="188" t="s">
        <v>2230</v>
      </c>
      <c r="D280" s="566"/>
      <c r="E280" s="568"/>
      <c r="F280" s="237"/>
      <c r="G280" s="178"/>
      <c r="H280" s="178"/>
      <c r="I280" s="178"/>
      <c r="J280" s="178"/>
      <c r="K280" s="178"/>
      <c r="L280" s="178"/>
    </row>
    <row r="281" spans="2:12" ht="31.5" thickBot="1">
      <c r="B281" s="193"/>
      <c r="C281" s="191" t="s">
        <v>2231</v>
      </c>
      <c r="D281" s="567"/>
      <c r="E281" s="569"/>
      <c r="F281" s="237"/>
      <c r="G281" s="178"/>
      <c r="H281" s="178"/>
      <c r="I281" s="178"/>
      <c r="J281" s="178"/>
      <c r="K281" s="178"/>
      <c r="L281" s="178"/>
    </row>
    <row r="282" spans="2:12" ht="15">
      <c r="B282" s="193"/>
      <c r="C282" s="188" t="s">
        <v>2232</v>
      </c>
      <c r="D282" s="566"/>
      <c r="E282" s="568"/>
      <c r="F282" s="237"/>
      <c r="G282" s="178"/>
      <c r="H282" s="178"/>
      <c r="I282" s="178"/>
      <c r="J282" s="178"/>
      <c r="K282" s="178"/>
      <c r="L282" s="178"/>
    </row>
    <row r="283" spans="2:12" ht="15.75" thickBot="1">
      <c r="B283" s="193"/>
      <c r="C283" s="191" t="s">
        <v>2233</v>
      </c>
      <c r="D283" s="567"/>
      <c r="E283" s="569"/>
      <c r="F283" s="237"/>
      <c r="G283" s="178"/>
      <c r="H283" s="178"/>
      <c r="I283" s="178"/>
      <c r="J283" s="178"/>
      <c r="K283" s="178"/>
      <c r="L283" s="178"/>
    </row>
    <row r="284" spans="2:12" ht="15">
      <c r="B284" s="193"/>
      <c r="C284" s="188" t="s">
        <v>2234</v>
      </c>
      <c r="D284" s="566"/>
      <c r="E284" s="568" t="s">
        <v>2235</v>
      </c>
      <c r="F284" s="237"/>
      <c r="G284" s="178"/>
      <c r="H284" s="178"/>
      <c r="I284" s="178"/>
      <c r="J284" s="178"/>
      <c r="K284" s="178"/>
      <c r="L284" s="178"/>
    </row>
    <row r="285" spans="2:12" ht="15.75" thickBot="1">
      <c r="B285" s="193"/>
      <c r="C285" s="191" t="s">
        <v>2236</v>
      </c>
      <c r="D285" s="567"/>
      <c r="E285" s="569"/>
      <c r="F285" s="237"/>
      <c r="G285" s="178"/>
      <c r="H285" s="178"/>
      <c r="I285" s="178"/>
      <c r="J285" s="178"/>
      <c r="K285" s="178"/>
      <c r="L285" s="178"/>
    </row>
    <row r="286" spans="2:12" ht="15">
      <c r="B286" s="193"/>
      <c r="C286" s="188" t="s">
        <v>2237</v>
      </c>
      <c r="D286" s="566"/>
      <c r="E286" s="568"/>
      <c r="F286" s="237"/>
      <c r="G286" s="178"/>
      <c r="H286" s="178"/>
      <c r="I286" s="178"/>
      <c r="J286" s="178"/>
      <c r="K286" s="178"/>
      <c r="L286" s="178"/>
    </row>
    <row r="287" spans="2:12" ht="21.75" thickBot="1">
      <c r="B287" s="193"/>
      <c r="C287" s="191" t="s">
        <v>2238</v>
      </c>
      <c r="D287" s="567"/>
      <c r="E287" s="569"/>
      <c r="F287" s="237"/>
      <c r="G287" s="178"/>
      <c r="H287" s="178"/>
      <c r="I287" s="178"/>
      <c r="J287" s="178"/>
      <c r="K287" s="178"/>
      <c r="L287" s="178"/>
    </row>
    <row r="288" spans="2:12" ht="15">
      <c r="B288" s="193"/>
      <c r="C288" s="188" t="s">
        <v>2239</v>
      </c>
      <c r="D288" s="566"/>
      <c r="E288" s="568" t="s">
        <v>2240</v>
      </c>
      <c r="F288" s="237"/>
      <c r="G288" s="178"/>
      <c r="H288" s="178"/>
      <c r="I288" s="178"/>
      <c r="J288" s="178"/>
      <c r="K288" s="178"/>
      <c r="L288" s="178"/>
    </row>
    <row r="289" spans="2:12" ht="21.75" thickBot="1">
      <c r="B289" s="199"/>
      <c r="C289" s="191" t="s">
        <v>2241</v>
      </c>
      <c r="D289" s="567"/>
      <c r="E289" s="569"/>
      <c r="F289" s="237"/>
      <c r="G289" s="178"/>
      <c r="H289" s="178"/>
      <c r="I289" s="178"/>
      <c r="J289" s="178"/>
      <c r="K289" s="178"/>
      <c r="L289" s="178"/>
    </row>
    <row r="290" spans="2:12" ht="15">
      <c r="B290" s="187" t="s">
        <v>2242</v>
      </c>
      <c r="C290" s="566"/>
      <c r="D290" s="566"/>
      <c r="E290" s="568"/>
      <c r="F290" s="237"/>
      <c r="G290" s="178"/>
      <c r="H290" s="178"/>
      <c r="I290" s="178"/>
      <c r="J290" s="178"/>
      <c r="K290" s="178"/>
      <c r="L290" s="178"/>
    </row>
    <row r="291" spans="2:12" ht="31.5" thickBot="1">
      <c r="B291" s="192" t="s">
        <v>2243</v>
      </c>
      <c r="C291" s="567"/>
      <c r="D291" s="567"/>
      <c r="E291" s="569"/>
      <c r="F291" s="237"/>
      <c r="G291" s="178"/>
      <c r="H291" s="178"/>
      <c r="I291" s="178"/>
      <c r="J291" s="178"/>
      <c r="K291" s="178"/>
      <c r="L291" s="178"/>
    </row>
    <row r="292" spans="2:12" ht="15">
      <c r="B292" s="238" t="s">
        <v>2244</v>
      </c>
      <c r="E292" s="240"/>
      <c r="F292" s="241"/>
      <c r="G292" s="178"/>
      <c r="H292" s="178"/>
      <c r="I292" s="178"/>
      <c r="J292" s="178"/>
      <c r="K292" s="178"/>
      <c r="L292" s="178"/>
    </row>
    <row r="293" spans="2:12" ht="15.75" thickBot="1">
      <c r="B293" s="577" t="s">
        <v>2245</v>
      </c>
      <c r="C293" s="578"/>
      <c r="D293" s="578"/>
      <c r="E293" s="579"/>
      <c r="F293" s="241"/>
      <c r="G293" s="178"/>
      <c r="H293" s="178"/>
      <c r="I293" s="178"/>
      <c r="J293" s="178"/>
      <c r="K293" s="178"/>
      <c r="L293" s="178"/>
    </row>
    <row r="294" spans="2:12" ht="15">
      <c r="B294" s="190"/>
      <c r="C294" s="188" t="s">
        <v>2246</v>
      </c>
      <c r="D294" s="188" t="s">
        <v>2247</v>
      </c>
      <c r="E294" s="568"/>
      <c r="F294" s="237"/>
      <c r="G294" s="178"/>
      <c r="H294" s="178"/>
      <c r="I294" s="178"/>
      <c r="J294" s="178"/>
      <c r="K294" s="178"/>
      <c r="L294" s="178"/>
    </row>
    <row r="295" spans="2:12" ht="31.5">
      <c r="B295" s="190"/>
      <c r="C295" s="212" t="s">
        <v>2248</v>
      </c>
      <c r="D295" s="212" t="s">
        <v>2249</v>
      </c>
      <c r="E295" s="574"/>
      <c r="F295" s="237"/>
      <c r="G295" s="178"/>
      <c r="H295" s="178"/>
      <c r="I295" s="178"/>
      <c r="J295" s="178"/>
      <c r="K295" s="178"/>
      <c r="L295" s="178"/>
    </row>
    <row r="296" spans="2:12" ht="15">
      <c r="B296" s="190"/>
      <c r="C296" s="213"/>
      <c r="D296" s="213"/>
      <c r="E296" s="574"/>
      <c r="F296" s="237"/>
      <c r="G296" s="178"/>
      <c r="H296" s="178"/>
      <c r="I296" s="178"/>
      <c r="J296" s="178"/>
      <c r="K296" s="178"/>
      <c r="L296" s="178"/>
    </row>
    <row r="297" spans="2:12" ht="15">
      <c r="B297" s="190"/>
      <c r="C297" s="213"/>
      <c r="D297" s="213"/>
      <c r="E297" s="574"/>
      <c r="F297" s="237"/>
      <c r="G297" s="178"/>
      <c r="H297" s="178"/>
      <c r="I297" s="178"/>
      <c r="J297" s="178"/>
      <c r="K297" s="178"/>
      <c r="L297" s="178"/>
    </row>
    <row r="298" spans="2:12" ht="15">
      <c r="B298" s="190"/>
      <c r="C298" s="213"/>
      <c r="D298" s="213"/>
      <c r="E298" s="574"/>
      <c r="F298" s="237"/>
      <c r="G298" s="178"/>
      <c r="H298" s="178"/>
      <c r="I298" s="178"/>
      <c r="J298" s="178"/>
      <c r="K298" s="178"/>
      <c r="L298" s="178"/>
    </row>
    <row r="299" spans="2:12" ht="15">
      <c r="B299" s="190"/>
      <c r="C299" s="213"/>
      <c r="D299" s="213"/>
      <c r="E299" s="574"/>
      <c r="F299" s="237"/>
      <c r="G299" s="178"/>
      <c r="H299" s="178"/>
      <c r="I299" s="178"/>
      <c r="J299" s="178"/>
      <c r="K299" s="178"/>
      <c r="L299" s="178"/>
    </row>
    <row r="300" spans="2:12" ht="15">
      <c r="B300" s="190"/>
      <c r="C300" s="213"/>
      <c r="D300" s="213"/>
      <c r="E300" s="574"/>
      <c r="F300" s="237"/>
      <c r="G300" s="178"/>
      <c r="H300" s="178"/>
      <c r="I300" s="178"/>
      <c r="J300" s="178"/>
      <c r="K300" s="178"/>
      <c r="L300" s="178"/>
    </row>
    <row r="301" spans="2:12" ht="15">
      <c r="B301" s="190"/>
      <c r="C301" s="213"/>
      <c r="D301" s="213"/>
      <c r="E301" s="574"/>
      <c r="F301" s="237"/>
      <c r="G301" s="178"/>
      <c r="H301" s="178"/>
      <c r="I301" s="178"/>
      <c r="J301" s="178"/>
      <c r="K301" s="178"/>
      <c r="L301" s="178"/>
    </row>
    <row r="302" spans="2:12" ht="15">
      <c r="B302" s="190"/>
      <c r="C302" s="213"/>
      <c r="D302" s="213"/>
      <c r="E302" s="574"/>
      <c r="F302" s="237"/>
      <c r="G302" s="178"/>
      <c r="H302" s="178"/>
      <c r="I302" s="178"/>
      <c r="J302" s="178"/>
      <c r="K302" s="178"/>
      <c r="L302" s="178"/>
    </row>
    <row r="303" spans="2:12" ht="15">
      <c r="B303" s="190"/>
      <c r="C303" s="213"/>
      <c r="D303" s="213"/>
      <c r="E303" s="574"/>
      <c r="F303" s="237"/>
      <c r="G303" s="178"/>
      <c r="H303" s="178"/>
      <c r="I303" s="178"/>
      <c r="J303" s="178"/>
      <c r="K303" s="178"/>
      <c r="L303" s="178"/>
    </row>
    <row r="304" spans="2:12" ht="15">
      <c r="B304" s="190"/>
      <c r="C304" s="213"/>
      <c r="D304" s="213"/>
      <c r="E304" s="574"/>
      <c r="F304" s="237"/>
      <c r="G304" s="178"/>
      <c r="H304" s="178"/>
      <c r="I304" s="178"/>
      <c r="J304" s="178"/>
      <c r="K304" s="178"/>
      <c r="L304" s="178"/>
    </row>
    <row r="305" spans="2:12" ht="15">
      <c r="B305" s="190"/>
      <c r="C305" s="213"/>
      <c r="D305" s="213"/>
      <c r="E305" s="574"/>
      <c r="F305" s="237"/>
      <c r="G305" s="178"/>
      <c r="H305" s="178"/>
      <c r="I305" s="178"/>
      <c r="J305" s="178"/>
      <c r="K305" s="178"/>
      <c r="L305" s="178"/>
    </row>
    <row r="306" spans="2:12" ht="15">
      <c r="B306" s="190"/>
      <c r="C306" s="213"/>
      <c r="D306" s="213"/>
      <c r="E306" s="574"/>
      <c r="F306" s="237"/>
      <c r="G306" s="178"/>
      <c r="H306" s="178"/>
      <c r="I306" s="178"/>
      <c r="J306" s="178"/>
      <c r="K306" s="178"/>
      <c r="L306" s="178"/>
    </row>
    <row r="307" spans="2:12" ht="15">
      <c r="B307" s="190"/>
      <c r="C307" s="213"/>
      <c r="D307" s="213"/>
      <c r="E307" s="574"/>
      <c r="F307" s="237"/>
      <c r="G307" s="178"/>
      <c r="H307" s="178"/>
      <c r="I307" s="178"/>
      <c r="J307" s="178"/>
      <c r="K307" s="178"/>
      <c r="L307" s="178"/>
    </row>
    <row r="308" spans="2:12" ht="15">
      <c r="B308" s="187" t="s">
        <v>2250</v>
      </c>
      <c r="C308" s="213"/>
      <c r="D308" s="213"/>
      <c r="E308" s="574"/>
      <c r="F308" s="237"/>
      <c r="G308" s="178"/>
      <c r="H308" s="178"/>
      <c r="I308" s="178"/>
      <c r="J308" s="178"/>
      <c r="K308" s="178"/>
      <c r="L308" s="178"/>
    </row>
    <row r="309" spans="2:12" ht="15">
      <c r="B309" s="190" t="s">
        <v>1824</v>
      </c>
      <c r="C309" s="213"/>
      <c r="D309" s="213"/>
      <c r="E309" s="574"/>
      <c r="F309" s="237"/>
      <c r="G309" s="178"/>
      <c r="H309" s="178"/>
      <c r="I309" s="178"/>
      <c r="J309" s="178"/>
      <c r="K309" s="178"/>
      <c r="L309" s="178"/>
    </row>
    <row r="310" spans="2:12" ht="15">
      <c r="B310" s="190"/>
      <c r="C310" s="213"/>
      <c r="D310" s="213"/>
      <c r="E310" s="574"/>
      <c r="F310" s="237"/>
      <c r="G310" s="178"/>
      <c r="H310" s="178"/>
      <c r="I310" s="178"/>
      <c r="J310" s="178"/>
      <c r="K310" s="178"/>
      <c r="L310" s="178"/>
    </row>
    <row r="311" spans="2:12" ht="15">
      <c r="B311" s="190"/>
      <c r="C311" s="213"/>
      <c r="D311" s="213"/>
      <c r="E311" s="574"/>
      <c r="F311" s="237"/>
      <c r="G311" s="178"/>
      <c r="H311" s="178"/>
      <c r="I311" s="178"/>
      <c r="J311" s="178"/>
      <c r="K311" s="178"/>
      <c r="L311" s="178"/>
    </row>
    <row r="312" spans="2:12" ht="15">
      <c r="B312" s="190"/>
      <c r="C312" s="213"/>
      <c r="D312" s="213"/>
      <c r="E312" s="574"/>
      <c r="F312" s="237"/>
      <c r="G312" s="178"/>
      <c r="H312" s="178"/>
      <c r="I312" s="178"/>
      <c r="J312" s="178"/>
      <c r="K312" s="178"/>
      <c r="L312" s="178"/>
    </row>
    <row r="313" spans="2:12" ht="15">
      <c r="B313" s="190"/>
      <c r="C313" s="213"/>
      <c r="D313" s="213"/>
      <c r="E313" s="574"/>
      <c r="F313" s="237"/>
      <c r="G313" s="178"/>
      <c r="H313" s="178"/>
      <c r="I313" s="178"/>
      <c r="J313" s="178"/>
      <c r="K313" s="178"/>
      <c r="L313" s="178"/>
    </row>
    <row r="314" spans="2:12" ht="15.75" thickBot="1">
      <c r="B314" s="190"/>
      <c r="C314" s="213"/>
      <c r="D314" s="214"/>
      <c r="E314" s="569"/>
      <c r="F314" s="237"/>
      <c r="G314" s="178"/>
      <c r="H314" s="178"/>
      <c r="I314" s="178"/>
      <c r="J314" s="178"/>
      <c r="K314" s="178"/>
      <c r="L314" s="178"/>
    </row>
    <row r="315" spans="2:12" ht="15">
      <c r="B315" s="190"/>
      <c r="C315" s="213"/>
      <c r="D315" s="188" t="s">
        <v>2251</v>
      </c>
      <c r="E315" s="568" t="s">
        <v>2252</v>
      </c>
      <c r="F315" s="237"/>
      <c r="G315" s="178"/>
      <c r="H315" s="178"/>
      <c r="I315" s="178"/>
      <c r="J315" s="178"/>
      <c r="K315" s="178"/>
      <c r="L315" s="178"/>
    </row>
    <row r="316" spans="2:12" ht="15.75" thickBot="1">
      <c r="B316" s="190"/>
      <c r="C316" s="214"/>
      <c r="D316" s="191" t="s">
        <v>2253</v>
      </c>
      <c r="E316" s="569"/>
      <c r="F316" s="237"/>
      <c r="G316" s="178"/>
      <c r="H316" s="178"/>
      <c r="I316" s="178"/>
      <c r="J316" s="178"/>
      <c r="K316" s="178"/>
      <c r="L316" s="178"/>
    </row>
    <row r="317" spans="2:12" ht="15">
      <c r="B317" s="190"/>
      <c r="C317" s="188" t="s">
        <v>2254</v>
      </c>
      <c r="D317" s="188" t="s">
        <v>2255</v>
      </c>
      <c r="E317" s="568"/>
      <c r="F317" s="237"/>
      <c r="G317" s="178"/>
      <c r="H317" s="178"/>
      <c r="I317" s="178"/>
      <c r="J317" s="178"/>
      <c r="K317" s="178"/>
      <c r="L317" s="178"/>
    </row>
    <row r="318" spans="2:12" ht="31.5" thickBot="1">
      <c r="B318" s="190"/>
      <c r="C318" s="212" t="s">
        <v>2256</v>
      </c>
      <c r="D318" s="191" t="s">
        <v>2249</v>
      </c>
      <c r="E318" s="569"/>
      <c r="F318" s="237"/>
      <c r="G318" s="178"/>
      <c r="H318" s="178"/>
      <c r="I318" s="178"/>
      <c r="J318" s="178"/>
      <c r="K318" s="178"/>
      <c r="L318" s="178"/>
    </row>
    <row r="319" spans="2:12" ht="15">
      <c r="B319" s="190"/>
      <c r="C319" s="213"/>
      <c r="D319" s="188" t="s">
        <v>2257</v>
      </c>
      <c r="E319" s="568" t="s">
        <v>2252</v>
      </c>
      <c r="F319" s="237"/>
      <c r="G319" s="178"/>
      <c r="H319" s="178"/>
      <c r="I319" s="178"/>
      <c r="J319" s="178"/>
      <c r="K319" s="178"/>
      <c r="L319" s="178"/>
    </row>
    <row r="320" spans="2:12" ht="15.75" thickBot="1">
      <c r="B320" s="190"/>
      <c r="C320" s="214"/>
      <c r="D320" s="191" t="s">
        <v>2253</v>
      </c>
      <c r="E320" s="569"/>
      <c r="F320" s="237"/>
      <c r="G320" s="178"/>
      <c r="H320" s="178"/>
      <c r="I320" s="178"/>
      <c r="J320" s="178"/>
      <c r="K320" s="178"/>
      <c r="L320" s="178"/>
    </row>
    <row r="321" spans="2:12" ht="15">
      <c r="B321" s="190"/>
      <c r="C321" s="188" t="s">
        <v>2258</v>
      </c>
      <c r="D321" s="566"/>
      <c r="E321" s="568"/>
      <c r="F321" s="237"/>
      <c r="G321" s="178"/>
      <c r="H321" s="178"/>
      <c r="I321" s="178"/>
      <c r="J321" s="178"/>
      <c r="K321" s="178"/>
      <c r="L321" s="178"/>
    </row>
    <row r="322" spans="2:12" ht="31.5" thickBot="1">
      <c r="B322" s="190"/>
      <c r="C322" s="191" t="s">
        <v>2259</v>
      </c>
      <c r="D322" s="567"/>
      <c r="E322" s="569"/>
      <c r="F322" s="237"/>
      <c r="G322" s="178"/>
      <c r="H322" s="178"/>
      <c r="I322" s="178"/>
      <c r="J322" s="178"/>
      <c r="K322" s="178"/>
      <c r="L322" s="178"/>
    </row>
    <row r="323" spans="2:12" ht="15">
      <c r="B323" s="190"/>
      <c r="C323" s="188" t="s">
        <v>2260</v>
      </c>
      <c r="D323" s="566"/>
      <c r="E323" s="568"/>
      <c r="F323" s="237"/>
      <c r="G323" s="178"/>
      <c r="H323" s="178"/>
      <c r="I323" s="178"/>
      <c r="J323" s="178"/>
      <c r="K323" s="178"/>
      <c r="L323" s="178"/>
    </row>
    <row r="324" spans="2:12" ht="31.5" thickBot="1">
      <c r="B324" s="190"/>
      <c r="C324" s="191" t="s">
        <v>2261</v>
      </c>
      <c r="D324" s="567"/>
      <c r="E324" s="569"/>
      <c r="F324" s="237"/>
      <c r="G324" s="178"/>
      <c r="H324" s="178"/>
      <c r="I324" s="178"/>
      <c r="J324" s="178"/>
      <c r="K324" s="178"/>
      <c r="L324" s="178"/>
    </row>
    <row r="325" spans="2:12" ht="15">
      <c r="B325" s="190"/>
      <c r="C325" s="188" t="s">
        <v>2262</v>
      </c>
      <c r="D325" s="566"/>
      <c r="E325" s="568"/>
      <c r="F325" s="237"/>
      <c r="G325" s="178"/>
      <c r="H325" s="178"/>
      <c r="I325" s="178"/>
      <c r="J325" s="178"/>
      <c r="K325" s="178"/>
      <c r="L325" s="178"/>
    </row>
    <row r="326" spans="2:12" ht="31.5" thickBot="1">
      <c r="B326" s="190"/>
      <c r="C326" s="191" t="s">
        <v>2263</v>
      </c>
      <c r="D326" s="567"/>
      <c r="E326" s="569"/>
      <c r="F326" s="237"/>
      <c r="G326" s="178"/>
      <c r="H326" s="178"/>
      <c r="I326" s="178"/>
      <c r="J326" s="178"/>
      <c r="K326" s="178"/>
      <c r="L326" s="178"/>
    </row>
    <row r="327" spans="2:12" ht="15">
      <c r="B327" s="190"/>
      <c r="C327" s="188" t="s">
        <v>2264</v>
      </c>
      <c r="D327" s="566"/>
      <c r="E327" s="568"/>
      <c r="F327" s="237"/>
      <c r="G327" s="178"/>
      <c r="H327" s="178"/>
      <c r="I327" s="178"/>
      <c r="J327" s="178"/>
      <c r="K327" s="178"/>
      <c r="L327" s="178"/>
    </row>
    <row r="328" spans="2:12" ht="31.5" thickBot="1">
      <c r="B328" s="193"/>
      <c r="C328" s="191" t="s">
        <v>2265</v>
      </c>
      <c r="D328" s="567"/>
      <c r="E328" s="569"/>
      <c r="F328" s="237"/>
      <c r="G328" s="178"/>
      <c r="H328" s="178"/>
      <c r="I328" s="178"/>
      <c r="J328" s="178"/>
      <c r="K328" s="178"/>
      <c r="L328" s="178"/>
    </row>
    <row r="329" spans="2:12" ht="15">
      <c r="B329" s="193"/>
      <c r="C329" s="188" t="s">
        <v>2266</v>
      </c>
      <c r="D329" s="188" t="s">
        <v>2267</v>
      </c>
      <c r="E329" s="568" t="s">
        <v>2268</v>
      </c>
      <c r="F329" s="237"/>
      <c r="G329" s="178"/>
      <c r="H329" s="178"/>
      <c r="I329" s="178"/>
      <c r="J329" s="178"/>
      <c r="K329" s="178"/>
      <c r="L329" s="178"/>
    </row>
    <row r="330" spans="2:12" ht="21">
      <c r="B330" s="193"/>
      <c r="C330" s="212" t="s">
        <v>2269</v>
      </c>
      <c r="D330" s="212" t="s">
        <v>2270</v>
      </c>
      <c r="E330" s="574"/>
      <c r="F330" s="237"/>
      <c r="G330" s="178"/>
      <c r="H330" s="178"/>
      <c r="I330" s="178"/>
      <c r="J330" s="178"/>
      <c r="K330" s="178"/>
      <c r="L330" s="178"/>
    </row>
    <row r="331" spans="2:12" ht="15.75" thickBot="1">
      <c r="B331" s="193"/>
      <c r="C331" s="213"/>
      <c r="D331" s="191"/>
      <c r="E331" s="569"/>
      <c r="F331" s="237"/>
      <c r="G331" s="178"/>
      <c r="H331" s="178"/>
      <c r="I331" s="178"/>
      <c r="J331" s="178"/>
      <c r="K331" s="178"/>
      <c r="L331" s="178"/>
    </row>
    <row r="332" spans="2:12" ht="15">
      <c r="B332" s="193"/>
      <c r="C332" s="213"/>
      <c r="D332" s="188" t="s">
        <v>2271</v>
      </c>
      <c r="E332" s="568" t="s">
        <v>2272</v>
      </c>
      <c r="F332" s="237"/>
      <c r="G332" s="178"/>
      <c r="H332" s="178"/>
      <c r="I332" s="178"/>
      <c r="J332" s="178"/>
      <c r="K332" s="178"/>
      <c r="L332" s="178"/>
    </row>
    <row r="333" spans="2:12" ht="21.75" thickBot="1">
      <c r="B333" s="193"/>
      <c r="C333" s="213"/>
      <c r="D333" s="191" t="s">
        <v>2273</v>
      </c>
      <c r="E333" s="569"/>
      <c r="F333" s="237"/>
      <c r="G333" s="178"/>
      <c r="H333" s="178"/>
      <c r="I333" s="178"/>
      <c r="J333" s="178"/>
      <c r="K333" s="178"/>
      <c r="L333" s="178"/>
    </row>
    <row r="334" spans="2:12" ht="15">
      <c r="B334" s="193"/>
      <c r="C334" s="213"/>
      <c r="D334" s="188" t="s">
        <v>2274</v>
      </c>
      <c r="E334" s="568"/>
      <c r="F334" s="237"/>
      <c r="G334" s="178"/>
      <c r="H334" s="178"/>
      <c r="I334" s="178"/>
      <c r="J334" s="178"/>
      <c r="K334" s="178"/>
      <c r="L334" s="178"/>
    </row>
    <row r="335" spans="2:12" ht="21.75" thickBot="1">
      <c r="B335" s="193"/>
      <c r="C335" s="213"/>
      <c r="D335" s="191" t="s">
        <v>2275</v>
      </c>
      <c r="E335" s="569"/>
      <c r="F335" s="237"/>
      <c r="G335" s="178"/>
      <c r="H335" s="178"/>
      <c r="I335" s="178"/>
      <c r="J335" s="178"/>
      <c r="K335" s="178"/>
      <c r="L335" s="178"/>
    </row>
    <row r="336" spans="2:12" ht="15" customHeight="1">
      <c r="B336" s="193"/>
      <c r="C336" s="213"/>
      <c r="D336" s="188" t="s">
        <v>2276</v>
      </c>
      <c r="E336" s="568" t="s">
        <v>2277</v>
      </c>
      <c r="F336" s="237"/>
      <c r="G336" s="178"/>
      <c r="H336" s="178"/>
      <c r="I336" s="178"/>
      <c r="J336" s="178"/>
      <c r="K336" s="178"/>
      <c r="L336" s="178"/>
    </row>
    <row r="337" spans="2:12" ht="31.5" thickBot="1">
      <c r="B337" s="193"/>
      <c r="C337" s="214"/>
      <c r="D337" s="191" t="s">
        <v>2278</v>
      </c>
      <c r="E337" s="569"/>
      <c r="F337" s="237"/>
      <c r="G337" s="178"/>
      <c r="H337" s="178"/>
      <c r="I337" s="178"/>
      <c r="J337" s="178"/>
      <c r="K337" s="178"/>
      <c r="L337" s="178"/>
    </row>
    <row r="338" spans="2:12" ht="15">
      <c r="B338" s="193"/>
      <c r="C338" s="188" t="s">
        <v>2279</v>
      </c>
      <c r="D338" s="188" t="s">
        <v>2280</v>
      </c>
      <c r="E338" s="568"/>
      <c r="F338" s="237"/>
      <c r="G338" s="178"/>
      <c r="H338" s="178"/>
      <c r="I338" s="178"/>
      <c r="J338" s="178"/>
      <c r="K338" s="178"/>
      <c r="L338" s="178"/>
    </row>
    <row r="339" spans="2:12" ht="31.5" thickBot="1">
      <c r="B339" s="193"/>
      <c r="C339" s="212" t="s">
        <v>2281</v>
      </c>
      <c r="D339" s="191" t="s">
        <v>2282</v>
      </c>
      <c r="E339" s="569"/>
      <c r="F339" s="237"/>
      <c r="G339" s="178"/>
      <c r="H339" s="178"/>
      <c r="I339" s="178"/>
      <c r="J339" s="178"/>
      <c r="K339" s="178"/>
      <c r="L339" s="178"/>
    </row>
    <row r="340" spans="2:12" ht="15" customHeight="1">
      <c r="B340" s="193"/>
      <c r="C340" s="213"/>
      <c r="D340" s="188" t="s">
        <v>2283</v>
      </c>
      <c r="E340" s="568"/>
      <c r="F340" s="237"/>
      <c r="G340" s="178"/>
      <c r="H340" s="178"/>
      <c r="I340" s="178"/>
      <c r="J340" s="178"/>
      <c r="K340" s="178"/>
      <c r="L340" s="178"/>
    </row>
    <row r="341" spans="2:12" ht="31.5" thickBot="1">
      <c r="B341" s="199"/>
      <c r="C341" s="214"/>
      <c r="D341" s="191" t="s">
        <v>2284</v>
      </c>
      <c r="E341" s="569"/>
      <c r="F341" s="237"/>
      <c r="G341" s="178"/>
      <c r="H341" s="178"/>
      <c r="I341" s="178"/>
      <c r="J341" s="178"/>
      <c r="K341" s="178"/>
      <c r="L341" s="178"/>
    </row>
    <row r="342" spans="2:12" ht="15">
      <c r="B342" s="187" t="s">
        <v>2285</v>
      </c>
      <c r="C342" s="188" t="s">
        <v>2286</v>
      </c>
      <c r="D342" s="188" t="s">
        <v>2287</v>
      </c>
      <c r="E342" s="568"/>
      <c r="F342" s="237"/>
      <c r="G342" s="178"/>
      <c r="H342" s="178"/>
      <c r="I342" s="178"/>
      <c r="J342" s="178"/>
      <c r="K342" s="178"/>
      <c r="L342" s="178"/>
    </row>
    <row r="343" spans="2:12" ht="42" thickBot="1">
      <c r="B343" s="190" t="s">
        <v>2288</v>
      </c>
      <c r="C343" s="212" t="s">
        <v>2289</v>
      </c>
      <c r="D343" s="191" t="s">
        <v>2290</v>
      </c>
      <c r="E343" s="569"/>
      <c r="F343" s="237"/>
      <c r="G343" s="178"/>
      <c r="H343" s="178"/>
      <c r="I343" s="178"/>
      <c r="J343" s="178"/>
      <c r="K343" s="178"/>
      <c r="L343" s="178"/>
    </row>
    <row r="344" spans="2:12" ht="15">
      <c r="B344" s="193"/>
      <c r="C344" s="213"/>
      <c r="D344" s="188" t="s">
        <v>2291</v>
      </c>
      <c r="E344" s="568"/>
      <c r="F344" s="237"/>
      <c r="G344" s="178"/>
      <c r="H344" s="178"/>
      <c r="I344" s="178"/>
      <c r="J344" s="178"/>
      <c r="K344" s="178"/>
      <c r="L344" s="178"/>
    </row>
    <row r="345" spans="2:12" ht="21.75" thickBot="1">
      <c r="B345" s="193"/>
      <c r="C345" s="214"/>
      <c r="D345" s="191" t="s">
        <v>2292</v>
      </c>
      <c r="E345" s="569"/>
      <c r="F345" s="237"/>
      <c r="G345" s="178"/>
      <c r="H345" s="178"/>
      <c r="I345" s="178"/>
      <c r="J345" s="178"/>
      <c r="K345" s="178"/>
      <c r="L345" s="178"/>
    </row>
    <row r="346" spans="2:12" ht="15">
      <c r="B346" s="193"/>
      <c r="C346" s="188" t="s">
        <v>2293</v>
      </c>
      <c r="D346" s="566"/>
      <c r="E346" s="568"/>
      <c r="F346" s="237"/>
      <c r="G346" s="178"/>
      <c r="H346" s="178"/>
      <c r="I346" s="178"/>
      <c r="J346" s="178"/>
      <c r="K346" s="178"/>
      <c r="L346" s="178"/>
    </row>
    <row r="347" spans="2:12" ht="15.75" thickBot="1">
      <c r="B347" s="193"/>
      <c r="C347" s="191" t="s">
        <v>2294</v>
      </c>
      <c r="D347" s="567"/>
      <c r="E347" s="569"/>
      <c r="F347" s="237"/>
      <c r="G347" s="178"/>
      <c r="H347" s="178"/>
      <c r="I347" s="178"/>
      <c r="J347" s="178"/>
      <c r="K347" s="178"/>
      <c r="L347" s="178"/>
    </row>
    <row r="348" spans="2:12" ht="15">
      <c r="B348" s="193"/>
      <c r="C348" s="188" t="s">
        <v>2295</v>
      </c>
      <c r="D348" s="566"/>
      <c r="E348" s="568" t="s">
        <v>2296</v>
      </c>
      <c r="F348" s="237"/>
      <c r="G348" s="178"/>
      <c r="H348" s="178"/>
      <c r="I348" s="178"/>
      <c r="J348" s="178"/>
      <c r="K348" s="178"/>
      <c r="L348" s="178"/>
    </row>
    <row r="349" spans="2:12" ht="31.5" thickBot="1">
      <c r="B349" s="193"/>
      <c r="C349" s="191" t="s">
        <v>2297</v>
      </c>
      <c r="D349" s="567"/>
      <c r="E349" s="569"/>
      <c r="F349" s="237"/>
      <c r="G349" s="178"/>
      <c r="H349" s="178"/>
      <c r="I349" s="178"/>
      <c r="J349" s="178"/>
      <c r="K349" s="178"/>
      <c r="L349" s="178"/>
    </row>
    <row r="350" spans="2:12" ht="15">
      <c r="B350" s="193"/>
      <c r="C350" s="188" t="s">
        <v>2298</v>
      </c>
      <c r="D350" s="188" t="s">
        <v>2299</v>
      </c>
      <c r="E350" s="568"/>
      <c r="F350" s="237"/>
      <c r="G350" s="178"/>
      <c r="H350" s="178"/>
      <c r="I350" s="178"/>
      <c r="J350" s="178"/>
      <c r="K350" s="178"/>
      <c r="L350" s="178"/>
    </row>
    <row r="351" spans="2:12" ht="21.75" thickBot="1">
      <c r="B351" s="193"/>
      <c r="C351" s="212" t="s">
        <v>2300</v>
      </c>
      <c r="D351" s="191" t="s">
        <v>2301</v>
      </c>
      <c r="E351" s="569"/>
      <c r="F351" s="237"/>
      <c r="G351" s="178"/>
      <c r="H351" s="178"/>
      <c r="I351" s="178"/>
      <c r="J351" s="178"/>
      <c r="K351" s="178"/>
      <c r="L351" s="178"/>
    </row>
    <row r="352" spans="2:12" ht="15" customHeight="1">
      <c r="B352" s="193"/>
      <c r="C352" s="213"/>
      <c r="D352" s="188" t="s">
        <v>2302</v>
      </c>
      <c r="E352" s="568"/>
      <c r="F352" s="237"/>
      <c r="G352" s="178"/>
      <c r="H352" s="178"/>
      <c r="I352" s="178"/>
      <c r="J352" s="178"/>
      <c r="K352" s="178"/>
      <c r="L352" s="178"/>
    </row>
    <row r="353" spans="2:12" ht="21.75" thickBot="1">
      <c r="B353" s="193"/>
      <c r="C353" s="213"/>
      <c r="D353" s="191" t="s">
        <v>2303</v>
      </c>
      <c r="E353" s="569"/>
      <c r="F353" s="237"/>
      <c r="G353" s="178"/>
      <c r="H353" s="178"/>
      <c r="I353" s="178"/>
      <c r="J353" s="178"/>
      <c r="K353" s="178"/>
      <c r="L353" s="178"/>
    </row>
    <row r="354" spans="2:12" ht="15">
      <c r="B354" s="193"/>
      <c r="C354" s="213"/>
      <c r="D354" s="188" t="s">
        <v>2304</v>
      </c>
      <c r="E354" s="568" t="s">
        <v>2305</v>
      </c>
      <c r="F354" s="237"/>
      <c r="G354" s="178"/>
      <c r="H354" s="178"/>
      <c r="I354" s="178"/>
      <c r="J354" s="178"/>
      <c r="K354" s="178"/>
      <c r="L354" s="178"/>
    </row>
    <row r="355" spans="2:12" ht="21.75" thickBot="1">
      <c r="B355" s="193"/>
      <c r="C355" s="213"/>
      <c r="D355" s="191" t="s">
        <v>2306</v>
      </c>
      <c r="E355" s="569"/>
      <c r="F355" s="237"/>
      <c r="G355" s="178"/>
      <c r="H355" s="178"/>
      <c r="I355" s="178"/>
      <c r="J355" s="178"/>
      <c r="K355" s="178"/>
      <c r="L355" s="178"/>
    </row>
    <row r="356" spans="2:12" ht="15">
      <c r="B356" s="193"/>
      <c r="C356" s="213"/>
      <c r="D356" s="188" t="s">
        <v>2307</v>
      </c>
      <c r="E356" s="568"/>
      <c r="F356" s="237"/>
      <c r="G356" s="178"/>
      <c r="H356" s="178"/>
      <c r="I356" s="178"/>
      <c r="J356" s="178"/>
      <c r="K356" s="178"/>
      <c r="L356" s="178"/>
    </row>
    <row r="357" spans="2:12" ht="21.75" thickBot="1">
      <c r="B357" s="193"/>
      <c r="C357" s="213"/>
      <c r="D357" s="191" t="s">
        <v>2308</v>
      </c>
      <c r="E357" s="569"/>
      <c r="F357" s="237"/>
      <c r="G357" s="178"/>
      <c r="H357" s="178"/>
      <c r="I357" s="178"/>
      <c r="J357" s="178"/>
      <c r="K357" s="178"/>
      <c r="L357" s="178"/>
    </row>
    <row r="358" spans="2:12" ht="15">
      <c r="B358" s="193"/>
      <c r="C358" s="213"/>
      <c r="D358" s="188" t="s">
        <v>2309</v>
      </c>
      <c r="E358" s="568" t="s">
        <v>2310</v>
      </c>
      <c r="F358" s="237"/>
      <c r="G358" s="178"/>
      <c r="H358" s="178"/>
      <c r="I358" s="178"/>
      <c r="J358" s="178"/>
      <c r="K358" s="178"/>
      <c r="L358" s="178"/>
    </row>
    <row r="359" spans="2:12" ht="31.5" thickBot="1">
      <c r="B359" s="193"/>
      <c r="C359" s="213"/>
      <c r="D359" s="191" t="s">
        <v>2311</v>
      </c>
      <c r="E359" s="569"/>
      <c r="F359" s="237"/>
      <c r="G359" s="178"/>
      <c r="H359" s="178"/>
      <c r="I359" s="178"/>
      <c r="J359" s="178"/>
      <c r="K359" s="178"/>
      <c r="L359" s="178"/>
    </row>
    <row r="360" spans="2:12" ht="15">
      <c r="B360" s="193"/>
      <c r="C360" s="213"/>
      <c r="D360" s="188" t="s">
        <v>2312</v>
      </c>
      <c r="E360" s="568"/>
      <c r="F360" s="237"/>
      <c r="G360" s="178"/>
      <c r="H360" s="178"/>
      <c r="I360" s="178"/>
      <c r="J360" s="178"/>
      <c r="K360" s="178"/>
      <c r="L360" s="178"/>
    </row>
    <row r="361" spans="2:12" ht="21.75" thickBot="1">
      <c r="B361" s="193"/>
      <c r="C361" s="213"/>
      <c r="D361" s="191" t="s">
        <v>2313</v>
      </c>
      <c r="E361" s="569"/>
      <c r="F361" s="237"/>
      <c r="G361" s="178"/>
      <c r="H361" s="178"/>
      <c r="I361" s="178"/>
      <c r="J361" s="178"/>
      <c r="K361" s="178"/>
      <c r="L361" s="178"/>
    </row>
    <row r="362" spans="2:12" ht="15" customHeight="1">
      <c r="B362" s="193"/>
      <c r="C362" s="213"/>
      <c r="D362" s="188" t="s">
        <v>2314</v>
      </c>
      <c r="E362" s="568" t="s">
        <v>2315</v>
      </c>
      <c r="F362" s="237"/>
      <c r="G362" s="178"/>
      <c r="H362" s="178"/>
      <c r="I362" s="178"/>
      <c r="J362" s="178"/>
      <c r="K362" s="178"/>
      <c r="L362" s="178"/>
    </row>
    <row r="363" spans="2:12" ht="15.75" thickBot="1">
      <c r="B363" s="193"/>
      <c r="C363" s="213"/>
      <c r="D363" s="191" t="s">
        <v>2316</v>
      </c>
      <c r="E363" s="569"/>
      <c r="F363" s="237"/>
      <c r="G363" s="178"/>
      <c r="H363" s="178"/>
      <c r="I363" s="178"/>
      <c r="J363" s="178"/>
      <c r="K363" s="178"/>
      <c r="L363" s="178"/>
    </row>
    <row r="364" spans="2:12" ht="15">
      <c r="B364" s="193"/>
      <c r="C364" s="213"/>
      <c r="D364" s="188" t="s">
        <v>2317</v>
      </c>
      <c r="E364" s="568"/>
      <c r="F364" s="237"/>
      <c r="G364" s="178"/>
      <c r="H364" s="178"/>
      <c r="I364" s="178"/>
      <c r="J364" s="178"/>
      <c r="K364" s="178"/>
      <c r="L364" s="178"/>
    </row>
    <row r="365" spans="2:12" ht="15.75" thickBot="1">
      <c r="B365" s="193"/>
      <c r="C365" s="213"/>
      <c r="D365" s="191" t="s">
        <v>2318</v>
      </c>
      <c r="E365" s="569"/>
      <c r="F365" s="237"/>
      <c r="G365" s="178"/>
      <c r="H365" s="178"/>
      <c r="I365" s="178"/>
      <c r="J365" s="178"/>
      <c r="K365" s="178"/>
      <c r="L365" s="178"/>
    </row>
    <row r="366" spans="2:12" ht="15">
      <c r="B366" s="193"/>
      <c r="C366" s="213"/>
      <c r="D366" s="188" t="s">
        <v>2319</v>
      </c>
      <c r="E366" s="568"/>
      <c r="F366" s="237"/>
      <c r="G366" s="178"/>
      <c r="H366" s="178"/>
      <c r="I366" s="178"/>
      <c r="J366" s="178"/>
      <c r="K366" s="178"/>
      <c r="L366" s="178"/>
    </row>
    <row r="367" spans="2:12" ht="42" thickBot="1">
      <c r="B367" s="193"/>
      <c r="C367" s="213"/>
      <c r="D367" s="191" t="s">
        <v>2320</v>
      </c>
      <c r="E367" s="569"/>
      <c r="F367" s="237"/>
      <c r="G367" s="178"/>
      <c r="H367" s="178"/>
      <c r="I367" s="178"/>
      <c r="J367" s="178"/>
      <c r="K367" s="178"/>
      <c r="L367" s="178"/>
    </row>
    <row r="368" spans="2:12" ht="15">
      <c r="B368" s="193"/>
      <c r="C368" s="213"/>
      <c r="D368" s="188" t="s">
        <v>2321</v>
      </c>
      <c r="E368" s="568"/>
      <c r="F368" s="237"/>
      <c r="G368" s="178"/>
      <c r="H368" s="178"/>
      <c r="I368" s="178"/>
      <c r="J368" s="178"/>
      <c r="K368" s="178"/>
      <c r="L368" s="178"/>
    </row>
    <row r="369" spans="2:12" ht="21.75" thickBot="1">
      <c r="B369" s="193"/>
      <c r="C369" s="213"/>
      <c r="D369" s="191" t="s">
        <v>2322</v>
      </c>
      <c r="E369" s="569"/>
      <c r="F369" s="237"/>
      <c r="G369" s="178"/>
      <c r="H369" s="178"/>
      <c r="I369" s="178"/>
      <c r="J369" s="178"/>
      <c r="K369" s="178"/>
      <c r="L369" s="178"/>
    </row>
    <row r="370" spans="2:12" ht="15">
      <c r="B370" s="193"/>
      <c r="C370" s="213"/>
      <c r="D370" s="188" t="s">
        <v>2323</v>
      </c>
      <c r="E370" s="568" t="s">
        <v>2324</v>
      </c>
      <c r="F370" s="237"/>
      <c r="G370" s="178"/>
      <c r="H370" s="178"/>
      <c r="I370" s="178"/>
      <c r="J370" s="178"/>
      <c r="K370" s="178"/>
      <c r="L370" s="178"/>
    </row>
    <row r="371" spans="2:12" ht="21.75" thickBot="1">
      <c r="B371" s="193"/>
      <c r="C371" s="213"/>
      <c r="D371" s="191" t="s">
        <v>2325</v>
      </c>
      <c r="E371" s="569"/>
      <c r="F371" s="237"/>
      <c r="G371" s="178"/>
      <c r="H371" s="178"/>
      <c r="I371" s="178"/>
      <c r="J371" s="178"/>
      <c r="K371" s="178"/>
      <c r="L371" s="178"/>
    </row>
    <row r="372" spans="2:12" ht="15">
      <c r="B372" s="193"/>
      <c r="C372" s="213"/>
      <c r="D372" s="188" t="s">
        <v>2326</v>
      </c>
      <c r="E372" s="568" t="s">
        <v>2327</v>
      </c>
      <c r="F372" s="237"/>
      <c r="G372" s="178"/>
      <c r="H372" s="178"/>
      <c r="I372" s="178"/>
      <c r="J372" s="178"/>
      <c r="K372" s="178"/>
      <c r="L372" s="178"/>
    </row>
    <row r="373" spans="2:12" ht="21.75" thickBot="1">
      <c r="B373" s="193"/>
      <c r="C373" s="214"/>
      <c r="D373" s="191" t="s">
        <v>2328</v>
      </c>
      <c r="E373" s="569"/>
      <c r="F373" s="237"/>
      <c r="G373" s="178"/>
      <c r="H373" s="178"/>
      <c r="I373" s="178"/>
      <c r="J373" s="178"/>
      <c r="K373" s="178"/>
      <c r="L373" s="178"/>
    </row>
    <row r="374" spans="2:12" ht="15">
      <c r="B374" s="193"/>
      <c r="C374" s="188" t="s">
        <v>2329</v>
      </c>
      <c r="D374" s="575"/>
      <c r="E374" s="568" t="s">
        <v>2330</v>
      </c>
      <c r="F374" s="237"/>
      <c r="G374" s="178"/>
      <c r="H374" s="178"/>
      <c r="I374" s="178"/>
      <c r="J374" s="178"/>
      <c r="K374" s="178"/>
      <c r="L374" s="178"/>
    </row>
    <row r="375" spans="2:12" ht="21.75" thickBot="1">
      <c r="B375" s="193"/>
      <c r="C375" s="191" t="s">
        <v>2331</v>
      </c>
      <c r="D375" s="576"/>
      <c r="E375" s="569"/>
      <c r="F375" s="237"/>
      <c r="G375" s="178"/>
      <c r="H375" s="178"/>
      <c r="I375" s="178"/>
      <c r="J375" s="178"/>
      <c r="K375" s="178"/>
      <c r="L375" s="178"/>
    </row>
    <row r="376" spans="2:12" ht="15">
      <c r="B376" s="193"/>
      <c r="C376" s="188" t="s">
        <v>2332</v>
      </c>
      <c r="D376" s="575"/>
      <c r="E376" s="568"/>
      <c r="F376" s="237"/>
      <c r="G376" s="178"/>
      <c r="H376" s="178"/>
      <c r="I376" s="178"/>
      <c r="J376" s="178"/>
      <c r="K376" s="178"/>
      <c r="L376" s="178"/>
    </row>
    <row r="377" spans="2:12" ht="15.75" thickBot="1">
      <c r="B377" s="199"/>
      <c r="C377" s="191" t="s">
        <v>2333</v>
      </c>
      <c r="D377" s="576"/>
      <c r="E377" s="569"/>
      <c r="F377" s="237"/>
      <c r="G377" s="178"/>
      <c r="H377" s="178"/>
      <c r="I377" s="178"/>
      <c r="J377" s="178"/>
      <c r="K377" s="178"/>
      <c r="L377" s="178"/>
    </row>
    <row r="378" spans="2:12" ht="15">
      <c r="B378" s="187" t="s">
        <v>2334</v>
      </c>
      <c r="C378" s="188" t="s">
        <v>2335</v>
      </c>
      <c r="D378" s="566"/>
      <c r="E378" s="568"/>
      <c r="F378" s="237"/>
      <c r="G378" s="178"/>
      <c r="H378" s="178"/>
      <c r="I378" s="178"/>
      <c r="J378" s="178"/>
      <c r="K378" s="178"/>
      <c r="L378" s="178"/>
    </row>
    <row r="379" spans="2:12" ht="21.75" thickBot="1">
      <c r="B379" s="190" t="s">
        <v>2336</v>
      </c>
      <c r="C379" s="191" t="s">
        <v>2337</v>
      </c>
      <c r="D379" s="567"/>
      <c r="E379" s="569"/>
      <c r="F379" s="237"/>
      <c r="G379" s="178"/>
      <c r="H379" s="178"/>
      <c r="I379" s="178"/>
      <c r="J379" s="178"/>
      <c r="K379" s="178"/>
      <c r="L379" s="178"/>
    </row>
    <row r="380" spans="2:12" ht="15">
      <c r="B380" s="193"/>
      <c r="C380" s="188" t="s">
        <v>2338</v>
      </c>
      <c r="D380" s="566"/>
      <c r="E380" s="568" t="s">
        <v>2339</v>
      </c>
      <c r="F380" s="237"/>
      <c r="G380" s="178"/>
      <c r="H380" s="178"/>
      <c r="I380" s="178"/>
      <c r="J380" s="178"/>
      <c r="K380" s="178"/>
      <c r="L380" s="178"/>
    </row>
    <row r="381" spans="2:12" ht="21.75" thickBot="1">
      <c r="B381" s="193"/>
      <c r="C381" s="191" t="s">
        <v>2340</v>
      </c>
      <c r="D381" s="567"/>
      <c r="E381" s="569"/>
      <c r="F381" s="237"/>
      <c r="G381" s="178"/>
      <c r="H381" s="178"/>
      <c r="I381" s="178"/>
      <c r="J381" s="178"/>
      <c r="K381" s="178"/>
      <c r="L381" s="178"/>
    </row>
    <row r="382" spans="2:12" ht="15">
      <c r="B382" s="193"/>
      <c r="C382" s="188" t="s">
        <v>2341</v>
      </c>
      <c r="D382" s="566"/>
      <c r="E382" s="568"/>
      <c r="F382" s="237"/>
      <c r="G382" s="178"/>
      <c r="H382" s="178"/>
      <c r="I382" s="178"/>
      <c r="J382" s="178"/>
      <c r="K382" s="178"/>
      <c r="L382" s="178"/>
    </row>
    <row r="383" spans="2:12" ht="15.75" thickBot="1">
      <c r="B383" s="193"/>
      <c r="C383" s="191" t="s">
        <v>2342</v>
      </c>
      <c r="D383" s="567"/>
      <c r="E383" s="569"/>
      <c r="F383" s="237"/>
      <c r="G383" s="178"/>
      <c r="H383" s="178"/>
      <c r="I383" s="178"/>
      <c r="J383" s="178"/>
      <c r="K383" s="178"/>
      <c r="L383" s="178"/>
    </row>
    <row r="384" spans="2:12" ht="15" customHeight="1">
      <c r="B384" s="193"/>
      <c r="C384" s="188" t="s">
        <v>2343</v>
      </c>
      <c r="D384" s="188" t="s">
        <v>2344</v>
      </c>
      <c r="E384" s="568"/>
      <c r="F384" s="237"/>
      <c r="G384" s="178"/>
      <c r="H384" s="178"/>
      <c r="I384" s="178"/>
      <c r="J384" s="178"/>
      <c r="K384" s="178"/>
      <c r="L384" s="178"/>
    </row>
    <row r="385" spans="2:12" ht="31.5" thickBot="1">
      <c r="B385" s="193"/>
      <c r="C385" s="212" t="s">
        <v>2345</v>
      </c>
      <c r="D385" s="191" t="s">
        <v>2346</v>
      </c>
      <c r="E385" s="569"/>
      <c r="F385" s="237"/>
      <c r="G385" s="178"/>
      <c r="H385" s="178"/>
      <c r="I385" s="178"/>
      <c r="J385" s="178"/>
      <c r="K385" s="178"/>
      <c r="L385" s="178"/>
    </row>
    <row r="386" spans="2:12" ht="15">
      <c r="B386" s="193"/>
      <c r="C386" s="213"/>
      <c r="D386" s="188" t="s">
        <v>2347</v>
      </c>
      <c r="E386" s="568"/>
      <c r="F386" s="237"/>
      <c r="G386" s="178"/>
      <c r="H386" s="178"/>
      <c r="I386" s="178"/>
      <c r="J386" s="178"/>
      <c r="K386" s="178"/>
      <c r="L386" s="178"/>
    </row>
    <row r="387" spans="2:12" ht="31.5" thickBot="1">
      <c r="B387" s="193"/>
      <c r="C387" s="213"/>
      <c r="D387" s="191" t="s">
        <v>2348</v>
      </c>
      <c r="E387" s="569"/>
      <c r="F387" s="237"/>
      <c r="G387" s="178"/>
      <c r="H387" s="178"/>
      <c r="I387" s="178"/>
      <c r="J387" s="178"/>
      <c r="K387" s="178"/>
      <c r="L387" s="178"/>
    </row>
    <row r="388" spans="2:12" ht="15">
      <c r="B388" s="193"/>
      <c r="C388" s="213"/>
      <c r="D388" s="188" t="s">
        <v>2349</v>
      </c>
      <c r="E388" s="568"/>
      <c r="F388" s="237"/>
      <c r="G388" s="178"/>
      <c r="H388" s="178"/>
      <c r="I388" s="178"/>
      <c r="J388" s="178"/>
      <c r="K388" s="178"/>
      <c r="L388" s="178"/>
    </row>
    <row r="389" spans="2:12" ht="42" thickBot="1">
      <c r="B389" s="193"/>
      <c r="C389" s="214"/>
      <c r="D389" s="191" t="s">
        <v>2350</v>
      </c>
      <c r="E389" s="569"/>
      <c r="F389" s="237"/>
      <c r="G389" s="178"/>
      <c r="H389" s="178"/>
      <c r="I389" s="178"/>
      <c r="J389" s="178"/>
      <c r="K389" s="178"/>
      <c r="L389" s="178"/>
    </row>
    <row r="390" spans="2:12" ht="15">
      <c r="B390" s="193"/>
      <c r="C390" s="188" t="s">
        <v>2351</v>
      </c>
      <c r="D390" s="566"/>
      <c r="E390" s="568" t="s">
        <v>2352</v>
      </c>
      <c r="F390" s="237"/>
      <c r="G390" s="178"/>
      <c r="H390" s="178"/>
      <c r="I390" s="178"/>
      <c r="J390" s="178"/>
      <c r="K390" s="178"/>
      <c r="L390" s="178"/>
    </row>
    <row r="391" spans="2:12" ht="21">
      <c r="B391" s="193"/>
      <c r="C391" s="212" t="s">
        <v>2353</v>
      </c>
      <c r="D391" s="573"/>
      <c r="E391" s="574"/>
      <c r="F391" s="237"/>
      <c r="G391" s="178"/>
      <c r="H391" s="178"/>
      <c r="I391" s="178"/>
      <c r="J391" s="178"/>
      <c r="K391" s="178"/>
      <c r="L391" s="178"/>
    </row>
    <row r="392" spans="2:12" ht="15.75" thickBot="1">
      <c r="B392" s="193"/>
      <c r="C392" s="191"/>
      <c r="D392" s="567"/>
      <c r="E392" s="569"/>
      <c r="F392" s="237"/>
      <c r="G392" s="178"/>
      <c r="H392" s="178"/>
      <c r="I392" s="178"/>
      <c r="J392" s="178"/>
      <c r="K392" s="178"/>
      <c r="L392" s="178"/>
    </row>
    <row r="393" spans="2:12" ht="15">
      <c r="B393" s="193"/>
      <c r="C393" s="188" t="s">
        <v>2354</v>
      </c>
      <c r="D393" s="566"/>
      <c r="E393" s="568"/>
      <c r="F393" s="237"/>
      <c r="G393" s="178"/>
      <c r="H393" s="178"/>
      <c r="I393" s="178"/>
      <c r="J393" s="178"/>
      <c r="K393" s="178"/>
      <c r="L393" s="178"/>
    </row>
    <row r="394" spans="2:12" ht="15" customHeight="1">
      <c r="B394" s="193"/>
      <c r="C394" s="212" t="s">
        <v>2355</v>
      </c>
      <c r="D394" s="573"/>
      <c r="E394" s="574"/>
      <c r="F394" s="237"/>
      <c r="G394" s="178"/>
      <c r="H394" s="178"/>
      <c r="I394" s="178"/>
      <c r="J394" s="178"/>
      <c r="K394" s="178"/>
      <c r="L394" s="178"/>
    </row>
    <row r="395" spans="2:12" ht="15.75" thickBot="1">
      <c r="B395" s="199"/>
      <c r="C395" s="191"/>
      <c r="D395" s="567"/>
      <c r="E395" s="569"/>
      <c r="F395" s="237"/>
      <c r="G395" s="178"/>
      <c r="H395" s="178"/>
      <c r="I395" s="178"/>
      <c r="J395" s="178"/>
      <c r="K395" s="178"/>
      <c r="L395" s="178"/>
    </row>
    <row r="396" spans="2:12" ht="15">
      <c r="B396" s="187" t="s">
        <v>2356</v>
      </c>
      <c r="C396" s="188" t="s">
        <v>2357</v>
      </c>
      <c r="D396" s="566"/>
      <c r="E396" s="568"/>
      <c r="F396" s="237"/>
      <c r="G396" s="178"/>
      <c r="H396" s="178"/>
      <c r="I396" s="178"/>
      <c r="J396" s="178"/>
      <c r="K396" s="178"/>
      <c r="L396" s="178"/>
    </row>
    <row r="397" spans="2:12" ht="31.5" thickBot="1">
      <c r="B397" s="190" t="s">
        <v>2358</v>
      </c>
      <c r="C397" s="191" t="s">
        <v>2359</v>
      </c>
      <c r="D397" s="567"/>
      <c r="E397" s="569"/>
      <c r="F397" s="237"/>
      <c r="G397" s="178"/>
      <c r="H397" s="178"/>
      <c r="I397" s="178"/>
      <c r="J397" s="178"/>
      <c r="K397" s="178"/>
      <c r="L397" s="178"/>
    </row>
    <row r="398" spans="2:12" ht="15">
      <c r="B398" s="193"/>
      <c r="C398" s="188" t="s">
        <v>2360</v>
      </c>
      <c r="D398" s="566"/>
      <c r="E398" s="568"/>
      <c r="F398" s="237"/>
      <c r="G398" s="178"/>
      <c r="H398" s="178"/>
      <c r="I398" s="178"/>
      <c r="J398" s="178"/>
      <c r="K398" s="178"/>
      <c r="L398" s="178"/>
    </row>
    <row r="399" spans="2:12" ht="15.75" thickBot="1">
      <c r="B399" s="193"/>
      <c r="C399" s="191" t="s">
        <v>2361</v>
      </c>
      <c r="D399" s="567"/>
      <c r="E399" s="569"/>
      <c r="F399" s="237"/>
      <c r="G399" s="178"/>
      <c r="H399" s="178"/>
      <c r="I399" s="178"/>
      <c r="J399" s="178"/>
      <c r="K399" s="178"/>
      <c r="L399" s="178"/>
    </row>
    <row r="400" spans="2:12" ht="15">
      <c r="B400" s="193"/>
      <c r="C400" s="188" t="s">
        <v>2362</v>
      </c>
      <c r="D400" s="566"/>
      <c r="E400" s="568"/>
      <c r="F400" s="237"/>
      <c r="G400" s="178"/>
      <c r="H400" s="178"/>
      <c r="I400" s="178"/>
      <c r="J400" s="178"/>
      <c r="K400" s="178"/>
      <c r="L400" s="178"/>
    </row>
    <row r="401" spans="2:12" ht="21.75" thickBot="1">
      <c r="B401" s="199"/>
      <c r="C401" s="191" t="s">
        <v>2363</v>
      </c>
      <c r="D401" s="567"/>
      <c r="E401" s="569"/>
      <c r="F401" s="237"/>
      <c r="G401" s="178"/>
      <c r="H401" s="178"/>
      <c r="I401" s="178"/>
      <c r="J401" s="178"/>
      <c r="K401" s="178"/>
      <c r="L401" s="178"/>
    </row>
    <row r="402" spans="2:12" ht="15">
      <c r="B402" s="187" t="s">
        <v>2364</v>
      </c>
      <c r="C402" s="188" t="s">
        <v>2365</v>
      </c>
      <c r="D402" s="566"/>
      <c r="E402" s="568" t="s">
        <v>2366</v>
      </c>
      <c r="F402" s="237"/>
      <c r="G402" s="178"/>
      <c r="H402" s="178"/>
      <c r="I402" s="178"/>
      <c r="J402" s="178"/>
      <c r="K402" s="178"/>
      <c r="L402" s="178"/>
    </row>
    <row r="403" spans="2:12" ht="42" thickBot="1">
      <c r="B403" s="190" t="s">
        <v>2367</v>
      </c>
      <c r="C403" s="191" t="s">
        <v>2368</v>
      </c>
      <c r="D403" s="567"/>
      <c r="E403" s="569"/>
      <c r="F403" s="237"/>
      <c r="G403" s="178"/>
      <c r="H403" s="178"/>
      <c r="I403" s="178"/>
      <c r="J403" s="178"/>
      <c r="K403" s="178"/>
      <c r="L403" s="178"/>
    </row>
    <row r="404" spans="2:12" ht="15">
      <c r="B404" s="193"/>
      <c r="C404" s="188" t="s">
        <v>2369</v>
      </c>
      <c r="D404" s="566"/>
      <c r="E404" s="568" t="s">
        <v>2370</v>
      </c>
      <c r="F404" s="237"/>
      <c r="G404" s="178"/>
      <c r="H404" s="178"/>
      <c r="I404" s="178"/>
      <c r="J404" s="178"/>
      <c r="K404" s="178"/>
      <c r="L404" s="178"/>
    </row>
    <row r="405" spans="2:12" ht="31.5" thickBot="1">
      <c r="B405" s="193"/>
      <c r="C405" s="191" t="s">
        <v>2371</v>
      </c>
      <c r="D405" s="567"/>
      <c r="E405" s="569"/>
      <c r="F405" s="237"/>
      <c r="G405" s="178"/>
      <c r="H405" s="178"/>
      <c r="I405" s="178"/>
      <c r="J405" s="178"/>
      <c r="K405" s="178"/>
      <c r="L405" s="178"/>
    </row>
    <row r="406" spans="2:12" ht="15">
      <c r="B406" s="193"/>
      <c r="C406" s="188" t="s">
        <v>2372</v>
      </c>
      <c r="D406" s="566"/>
      <c r="E406" s="568" t="s">
        <v>2373</v>
      </c>
      <c r="F406" s="237"/>
      <c r="G406" s="178"/>
      <c r="H406" s="178"/>
      <c r="I406" s="178"/>
      <c r="J406" s="178"/>
      <c r="K406" s="178"/>
      <c r="L406" s="178"/>
    </row>
    <row r="407" spans="2:12" ht="21.75" thickBot="1">
      <c r="B407" s="193"/>
      <c r="C407" s="191" t="s">
        <v>2374</v>
      </c>
      <c r="D407" s="567"/>
      <c r="E407" s="569"/>
      <c r="F407" s="237"/>
      <c r="G407" s="178"/>
      <c r="H407" s="178"/>
      <c r="I407" s="178"/>
      <c r="J407" s="178"/>
      <c r="K407" s="178"/>
      <c r="L407" s="178"/>
    </row>
    <row r="408" spans="2:12" ht="15">
      <c r="B408" s="193"/>
      <c r="C408" s="188" t="s">
        <v>2375</v>
      </c>
      <c r="D408" s="566"/>
      <c r="E408" s="568"/>
      <c r="F408" s="237"/>
      <c r="G408" s="178"/>
      <c r="H408" s="178"/>
      <c r="I408" s="178"/>
      <c r="J408" s="178"/>
      <c r="K408" s="178"/>
      <c r="L408" s="178"/>
    </row>
    <row r="409" spans="2:12" ht="31.5" thickBot="1">
      <c r="B409" s="193"/>
      <c r="C409" s="191" t="s">
        <v>2376</v>
      </c>
      <c r="D409" s="567"/>
      <c r="E409" s="569"/>
      <c r="F409" s="237"/>
      <c r="G409" s="178"/>
      <c r="H409" s="178"/>
      <c r="I409" s="178"/>
      <c r="J409" s="178"/>
      <c r="K409" s="178"/>
      <c r="L409" s="178"/>
    </row>
    <row r="410" spans="2:12" ht="15">
      <c r="B410" s="193"/>
      <c r="C410" s="188" t="s">
        <v>2377</v>
      </c>
      <c r="D410" s="566"/>
      <c r="E410" s="568"/>
      <c r="F410" s="237"/>
      <c r="G410" s="178"/>
      <c r="H410" s="178"/>
      <c r="I410" s="178"/>
      <c r="J410" s="178"/>
      <c r="K410" s="178"/>
      <c r="L410" s="178"/>
    </row>
    <row r="411" spans="2:12" ht="42" thickBot="1">
      <c r="B411" s="193"/>
      <c r="C411" s="191" t="s">
        <v>2378</v>
      </c>
      <c r="D411" s="567"/>
      <c r="E411" s="569"/>
      <c r="F411" s="237"/>
      <c r="G411" s="178"/>
      <c r="H411" s="178"/>
      <c r="I411" s="178"/>
      <c r="J411" s="178"/>
      <c r="K411" s="178"/>
      <c r="L411" s="178"/>
    </row>
    <row r="412" spans="2:12" ht="15">
      <c r="B412" s="193"/>
      <c r="C412" s="188" t="s">
        <v>2379</v>
      </c>
      <c r="D412" s="566"/>
      <c r="E412" s="568"/>
      <c r="F412" s="237"/>
      <c r="G412" s="178"/>
      <c r="H412" s="178"/>
      <c r="I412" s="178"/>
      <c r="J412" s="178"/>
      <c r="K412" s="178"/>
      <c r="L412" s="178"/>
    </row>
    <row r="413" spans="2:12" ht="21.75" thickBot="1">
      <c r="B413" s="193"/>
      <c r="C413" s="191" t="s">
        <v>2380</v>
      </c>
      <c r="D413" s="567"/>
      <c r="E413" s="569"/>
      <c r="F413" s="237"/>
      <c r="G413" s="178"/>
      <c r="H413" s="178"/>
      <c r="I413" s="178"/>
      <c r="J413" s="178"/>
      <c r="K413" s="178"/>
      <c r="L413" s="178"/>
    </row>
    <row r="414" spans="2:12" ht="15">
      <c r="B414" s="193"/>
      <c r="C414" s="188" t="s">
        <v>2381</v>
      </c>
      <c r="D414" s="566"/>
      <c r="E414" s="568" t="s">
        <v>2382</v>
      </c>
      <c r="F414" s="237"/>
      <c r="G414" s="178"/>
      <c r="H414" s="178"/>
      <c r="I414" s="178"/>
      <c r="J414" s="178"/>
      <c r="K414" s="178"/>
      <c r="L414" s="178"/>
    </row>
    <row r="415" spans="2:12" ht="31.5" thickBot="1">
      <c r="B415" s="199"/>
      <c r="C415" s="191" t="s">
        <v>2383</v>
      </c>
      <c r="D415" s="567"/>
      <c r="E415" s="569"/>
      <c r="F415" s="237"/>
      <c r="G415" s="178"/>
      <c r="H415" s="178"/>
      <c r="I415" s="178"/>
      <c r="J415" s="178"/>
      <c r="K415" s="178"/>
      <c r="L415" s="178"/>
    </row>
    <row r="416" spans="2:12" ht="15">
      <c r="B416" s="187" t="s">
        <v>2384</v>
      </c>
      <c r="C416" s="188" t="s">
        <v>2385</v>
      </c>
      <c r="D416" s="566"/>
      <c r="E416" s="568" t="s">
        <v>2386</v>
      </c>
      <c r="F416" s="237"/>
      <c r="G416" s="178"/>
      <c r="H416" s="178"/>
      <c r="I416" s="178"/>
      <c r="J416" s="178"/>
      <c r="K416" s="178"/>
      <c r="L416" s="178"/>
    </row>
    <row r="417" spans="2:12" ht="51.75" thickBot="1">
      <c r="B417" s="190" t="s">
        <v>2387</v>
      </c>
      <c r="C417" s="191" t="s">
        <v>2388</v>
      </c>
      <c r="D417" s="567"/>
      <c r="E417" s="569"/>
      <c r="F417" s="237"/>
      <c r="G417" s="178"/>
      <c r="H417" s="178"/>
      <c r="I417" s="178"/>
      <c r="J417" s="178"/>
      <c r="K417" s="178"/>
      <c r="L417" s="178"/>
    </row>
    <row r="418" spans="2:12" ht="15">
      <c r="B418" s="193"/>
      <c r="C418" s="188" t="s">
        <v>2389</v>
      </c>
      <c r="D418" s="566"/>
      <c r="E418" s="568"/>
      <c r="F418" s="237"/>
      <c r="G418" s="178"/>
      <c r="H418" s="178"/>
      <c r="I418" s="178"/>
      <c r="J418" s="178"/>
      <c r="K418" s="178"/>
      <c r="L418" s="178"/>
    </row>
    <row r="419" spans="2:12" ht="31.5" thickBot="1">
      <c r="B419" s="193"/>
      <c r="C419" s="191" t="s">
        <v>2390</v>
      </c>
      <c r="D419" s="567"/>
      <c r="E419" s="569"/>
      <c r="F419" s="237"/>
      <c r="G419" s="178"/>
      <c r="H419" s="178"/>
      <c r="I419" s="178"/>
      <c r="J419" s="178"/>
      <c r="K419" s="178"/>
      <c r="L419" s="178"/>
    </row>
    <row r="420" spans="2:12" ht="15">
      <c r="B420" s="193"/>
      <c r="C420" s="188" t="s">
        <v>2391</v>
      </c>
      <c r="D420" s="566"/>
      <c r="E420" s="568"/>
      <c r="F420" s="237"/>
      <c r="G420" s="178"/>
      <c r="H420" s="178"/>
      <c r="I420" s="178"/>
      <c r="J420" s="178"/>
      <c r="K420" s="178"/>
      <c r="L420" s="178"/>
    </row>
    <row r="421" spans="2:12" ht="21.75" thickBot="1">
      <c r="B421" s="193"/>
      <c r="C421" s="191" t="s">
        <v>2392</v>
      </c>
      <c r="D421" s="567"/>
      <c r="E421" s="569"/>
      <c r="F421" s="237"/>
      <c r="G421" s="178"/>
      <c r="H421" s="178"/>
      <c r="I421" s="178"/>
      <c r="J421" s="178"/>
      <c r="K421" s="178"/>
      <c r="L421" s="178"/>
    </row>
    <row r="422" spans="2:12" ht="15">
      <c r="B422" s="193"/>
      <c r="C422" s="188" t="s">
        <v>2393</v>
      </c>
      <c r="D422" s="566"/>
      <c r="E422" s="568"/>
      <c r="F422" s="237"/>
      <c r="G422" s="178"/>
      <c r="H422" s="178"/>
      <c r="I422" s="178"/>
      <c r="J422" s="178"/>
      <c r="K422" s="178"/>
      <c r="L422" s="178"/>
    </row>
    <row r="423" spans="2:12" ht="31.5" thickBot="1">
      <c r="B423" s="193"/>
      <c r="C423" s="191" t="s">
        <v>2394</v>
      </c>
      <c r="D423" s="567"/>
      <c r="E423" s="569"/>
      <c r="F423" s="237"/>
      <c r="G423" s="178"/>
      <c r="H423" s="178"/>
      <c r="I423" s="178"/>
      <c r="J423" s="178"/>
      <c r="K423" s="178"/>
      <c r="L423" s="178"/>
    </row>
    <row r="424" spans="2:12" ht="15">
      <c r="B424" s="193"/>
      <c r="C424" s="188" t="s">
        <v>2395</v>
      </c>
      <c r="D424" s="566"/>
      <c r="E424" s="568"/>
      <c r="F424" s="237"/>
      <c r="G424" s="178"/>
      <c r="H424" s="178"/>
      <c r="I424" s="178"/>
      <c r="J424" s="178"/>
      <c r="K424" s="178"/>
      <c r="L424" s="178"/>
    </row>
    <row r="425" spans="2:12" ht="51.75" thickBot="1">
      <c r="B425" s="193"/>
      <c r="C425" s="191" t="s">
        <v>2396</v>
      </c>
      <c r="D425" s="567"/>
      <c r="E425" s="569"/>
      <c r="F425" s="237"/>
      <c r="G425" s="178"/>
      <c r="H425" s="178"/>
      <c r="I425" s="178"/>
      <c r="J425" s="178"/>
      <c r="K425" s="178"/>
      <c r="L425" s="178"/>
    </row>
    <row r="426" spans="2:12" ht="15">
      <c r="B426" s="193"/>
      <c r="C426" s="188" t="s">
        <v>2397</v>
      </c>
      <c r="D426" s="566"/>
      <c r="E426" s="568"/>
      <c r="F426" s="237"/>
      <c r="G426" s="178"/>
      <c r="H426" s="178"/>
      <c r="I426" s="178"/>
      <c r="J426" s="178"/>
      <c r="K426" s="178"/>
      <c r="L426" s="178"/>
    </row>
    <row r="427" spans="2:12" ht="15.75" thickBot="1">
      <c r="B427" s="193"/>
      <c r="C427" s="191" t="s">
        <v>2398</v>
      </c>
      <c r="D427" s="567"/>
      <c r="E427" s="569"/>
      <c r="F427" s="237"/>
      <c r="G427" s="178"/>
      <c r="H427" s="178"/>
      <c r="I427" s="178"/>
      <c r="J427" s="178"/>
      <c r="K427" s="178"/>
      <c r="L427" s="178"/>
    </row>
    <row r="428" spans="2:12" ht="15">
      <c r="B428" s="193"/>
      <c r="C428" s="188" t="s">
        <v>2399</v>
      </c>
      <c r="D428" s="566"/>
      <c r="E428" s="568" t="s">
        <v>2400</v>
      </c>
      <c r="F428" s="237"/>
      <c r="G428" s="178"/>
      <c r="H428" s="178"/>
      <c r="I428" s="178"/>
      <c r="J428" s="178"/>
      <c r="K428" s="178"/>
      <c r="L428" s="178"/>
    </row>
    <row r="429" spans="2:12" ht="15.75" thickBot="1">
      <c r="B429" s="193"/>
      <c r="C429" s="191" t="s">
        <v>2401</v>
      </c>
      <c r="D429" s="567"/>
      <c r="E429" s="569"/>
      <c r="F429" s="237"/>
      <c r="G429" s="178"/>
      <c r="H429" s="178"/>
      <c r="I429" s="178"/>
      <c r="J429" s="178"/>
      <c r="K429" s="178"/>
      <c r="L429" s="178"/>
    </row>
    <row r="430" spans="2:12" ht="15">
      <c r="B430" s="193"/>
      <c r="C430" s="188" t="s">
        <v>2402</v>
      </c>
      <c r="D430" s="566"/>
      <c r="E430" s="568" t="s">
        <v>2403</v>
      </c>
      <c r="F430" s="237"/>
      <c r="G430" s="178"/>
      <c r="H430" s="178"/>
      <c r="I430" s="178"/>
      <c r="J430" s="178"/>
      <c r="K430" s="178"/>
      <c r="L430" s="178"/>
    </row>
    <row r="431" spans="2:12" ht="42" thickBot="1">
      <c r="B431" s="199"/>
      <c r="C431" s="191" t="s">
        <v>2404</v>
      </c>
      <c r="D431" s="567"/>
      <c r="E431" s="569"/>
      <c r="F431" s="237"/>
      <c r="G431" s="178"/>
      <c r="H431" s="178"/>
      <c r="I431" s="178"/>
      <c r="J431" s="178"/>
      <c r="K431" s="178"/>
      <c r="L431" s="178"/>
    </row>
    <row r="432" spans="2:12" ht="15">
      <c r="B432" s="187" t="s">
        <v>2405</v>
      </c>
      <c r="C432" s="188" t="s">
        <v>2406</v>
      </c>
      <c r="D432" s="566"/>
      <c r="E432" s="568" t="s">
        <v>2407</v>
      </c>
      <c r="F432" s="237"/>
      <c r="G432" s="178"/>
      <c r="H432" s="178"/>
      <c r="I432" s="178"/>
      <c r="J432" s="178"/>
      <c r="K432" s="178"/>
      <c r="L432" s="178"/>
    </row>
    <row r="433" spans="2:12" ht="42" thickBot="1">
      <c r="B433" s="190" t="s">
        <v>2408</v>
      </c>
      <c r="C433" s="191" t="s">
        <v>2409</v>
      </c>
      <c r="D433" s="567"/>
      <c r="E433" s="569"/>
      <c r="F433" s="237"/>
      <c r="G433" s="178"/>
      <c r="H433" s="178"/>
      <c r="I433" s="178"/>
      <c r="J433" s="178"/>
      <c r="K433" s="178"/>
      <c r="L433" s="178"/>
    </row>
    <row r="434" spans="2:12" ht="15">
      <c r="B434" s="193"/>
      <c r="C434" s="188" t="s">
        <v>2410</v>
      </c>
      <c r="D434" s="566"/>
      <c r="E434" s="568" t="s">
        <v>2411</v>
      </c>
      <c r="F434" s="237"/>
      <c r="G434" s="178"/>
      <c r="H434" s="178"/>
      <c r="I434" s="178"/>
      <c r="J434" s="178"/>
      <c r="K434" s="178"/>
      <c r="L434" s="178"/>
    </row>
    <row r="435" spans="2:12" ht="15.75" thickBot="1">
      <c r="B435" s="193"/>
      <c r="C435" s="191" t="s">
        <v>2412</v>
      </c>
      <c r="D435" s="567"/>
      <c r="E435" s="569"/>
      <c r="F435" s="237"/>
      <c r="G435" s="178"/>
      <c r="H435" s="178"/>
      <c r="I435" s="178"/>
      <c r="J435" s="178"/>
      <c r="K435" s="178"/>
      <c r="L435" s="178"/>
    </row>
    <row r="436" spans="2:12" ht="15">
      <c r="B436" s="193"/>
      <c r="C436" s="188" t="s">
        <v>2413</v>
      </c>
      <c r="D436" s="566"/>
      <c r="E436" s="568" t="s">
        <v>2414</v>
      </c>
      <c r="F436" s="237"/>
      <c r="G436" s="178"/>
      <c r="H436" s="178"/>
      <c r="I436" s="178"/>
      <c r="J436" s="178"/>
      <c r="K436" s="178"/>
      <c r="L436" s="178"/>
    </row>
    <row r="437" spans="2:12" ht="15.75" thickBot="1">
      <c r="B437" s="193"/>
      <c r="C437" s="191" t="s">
        <v>2415</v>
      </c>
      <c r="D437" s="567"/>
      <c r="E437" s="569"/>
      <c r="F437" s="237"/>
      <c r="G437" s="178"/>
      <c r="H437" s="178"/>
      <c r="I437" s="178"/>
      <c r="J437" s="178"/>
      <c r="K437" s="178"/>
      <c r="L437" s="178"/>
    </row>
    <row r="438" spans="2:12" ht="15">
      <c r="B438" s="193"/>
      <c r="C438" s="188" t="s">
        <v>2416</v>
      </c>
      <c r="D438" s="566"/>
      <c r="E438" s="568" t="s">
        <v>2417</v>
      </c>
      <c r="F438" s="237"/>
      <c r="G438" s="178"/>
      <c r="H438" s="178"/>
      <c r="I438" s="178"/>
      <c r="J438" s="178"/>
      <c r="K438" s="178"/>
      <c r="L438" s="178"/>
    </row>
    <row r="439" spans="2:12" ht="21.75" thickBot="1">
      <c r="B439" s="193"/>
      <c r="C439" s="191" t="s">
        <v>2418</v>
      </c>
      <c r="D439" s="567"/>
      <c r="E439" s="569"/>
      <c r="F439" s="237"/>
      <c r="G439" s="178"/>
      <c r="H439" s="178"/>
      <c r="I439" s="178"/>
      <c r="J439" s="178"/>
      <c r="K439" s="178"/>
      <c r="L439" s="178"/>
    </row>
    <row r="440" spans="2:12" ht="15">
      <c r="B440" s="193"/>
      <c r="C440" s="188" t="s">
        <v>2419</v>
      </c>
      <c r="D440" s="566"/>
      <c r="E440" s="568"/>
      <c r="F440" s="237"/>
      <c r="G440" s="178"/>
      <c r="H440" s="178"/>
      <c r="I440" s="178"/>
      <c r="J440" s="178"/>
      <c r="K440" s="178"/>
      <c r="L440" s="178"/>
    </row>
    <row r="441" spans="2:12" ht="21.75" thickBot="1">
      <c r="B441" s="193"/>
      <c r="C441" s="191" t="s">
        <v>2420</v>
      </c>
      <c r="D441" s="567"/>
      <c r="E441" s="569"/>
      <c r="F441" s="237"/>
      <c r="G441" s="178"/>
      <c r="H441" s="178"/>
      <c r="I441" s="178"/>
      <c r="J441" s="178"/>
      <c r="K441" s="178"/>
      <c r="L441" s="178"/>
    </row>
    <row r="442" spans="2:12" ht="15">
      <c r="B442" s="193"/>
      <c r="C442" s="188" t="s">
        <v>2421</v>
      </c>
      <c r="D442" s="566"/>
      <c r="E442" s="568"/>
      <c r="F442" s="237"/>
      <c r="G442" s="178"/>
      <c r="H442" s="178"/>
      <c r="I442" s="178"/>
      <c r="J442" s="178"/>
      <c r="K442" s="178"/>
      <c r="L442" s="178"/>
    </row>
    <row r="443" spans="2:12" ht="15.75" thickBot="1">
      <c r="B443" s="193"/>
      <c r="C443" s="191" t="s">
        <v>2422</v>
      </c>
      <c r="D443" s="567"/>
      <c r="E443" s="569"/>
      <c r="F443" s="237"/>
      <c r="G443" s="178"/>
      <c r="H443" s="178"/>
      <c r="I443" s="178"/>
      <c r="J443" s="178"/>
      <c r="K443" s="178"/>
      <c r="L443" s="178"/>
    </row>
    <row r="444" spans="2:12" ht="15">
      <c r="B444" s="193"/>
      <c r="C444" s="188" t="s">
        <v>2423</v>
      </c>
      <c r="D444" s="566"/>
      <c r="E444" s="568" t="s">
        <v>2424</v>
      </c>
      <c r="F444" s="237"/>
      <c r="G444" s="178"/>
      <c r="H444" s="178"/>
      <c r="I444" s="178"/>
      <c r="J444" s="178"/>
      <c r="K444" s="178"/>
      <c r="L444" s="178"/>
    </row>
    <row r="445" spans="2:12" ht="21.75" thickBot="1">
      <c r="B445" s="193"/>
      <c r="C445" s="191" t="s">
        <v>2425</v>
      </c>
      <c r="D445" s="567"/>
      <c r="E445" s="569"/>
      <c r="F445" s="237"/>
      <c r="G445" s="178"/>
      <c r="H445" s="178"/>
      <c r="I445" s="178"/>
      <c r="J445" s="178"/>
      <c r="K445" s="178"/>
      <c r="L445" s="178"/>
    </row>
    <row r="446" spans="2:12" ht="15">
      <c r="B446" s="193"/>
      <c r="C446" s="188" t="s">
        <v>2426</v>
      </c>
      <c r="D446" s="566"/>
      <c r="E446" s="568" t="s">
        <v>2427</v>
      </c>
      <c r="F446" s="237"/>
      <c r="G446" s="178"/>
      <c r="H446" s="178"/>
      <c r="I446" s="178"/>
      <c r="J446" s="178"/>
      <c r="K446" s="178"/>
      <c r="L446" s="178"/>
    </row>
    <row r="447" spans="2:12" ht="21.75" thickBot="1">
      <c r="B447" s="193"/>
      <c r="C447" s="191" t="s">
        <v>2428</v>
      </c>
      <c r="D447" s="567"/>
      <c r="E447" s="569"/>
      <c r="F447" s="237"/>
      <c r="G447" s="178"/>
      <c r="H447" s="178"/>
      <c r="I447" s="178"/>
      <c r="J447" s="178"/>
      <c r="K447" s="178"/>
      <c r="L447" s="178"/>
    </row>
    <row r="448" spans="2:12" ht="15">
      <c r="B448" s="193"/>
      <c r="C448" s="188" t="s">
        <v>2429</v>
      </c>
      <c r="D448" s="566"/>
      <c r="E448" s="568"/>
      <c r="F448" s="237"/>
      <c r="G448" s="178"/>
      <c r="H448" s="178"/>
      <c r="I448" s="178"/>
      <c r="J448" s="178"/>
      <c r="K448" s="178"/>
      <c r="L448" s="178"/>
    </row>
    <row r="449" spans="2:12" ht="15.75" thickBot="1">
      <c r="B449" s="193"/>
      <c r="C449" s="191" t="s">
        <v>2430</v>
      </c>
      <c r="D449" s="567"/>
      <c r="E449" s="569"/>
      <c r="F449" s="237"/>
      <c r="G449" s="178"/>
      <c r="H449" s="178"/>
      <c r="I449" s="178"/>
      <c r="J449" s="178"/>
      <c r="K449" s="178"/>
      <c r="L449" s="178"/>
    </row>
    <row r="450" spans="2:12" ht="15">
      <c r="B450" s="193"/>
      <c r="C450" s="188" t="s">
        <v>2431</v>
      </c>
      <c r="D450" s="566"/>
      <c r="E450" s="568"/>
      <c r="F450" s="237"/>
      <c r="G450" s="178"/>
      <c r="H450" s="178"/>
      <c r="I450" s="178"/>
      <c r="J450" s="178"/>
      <c r="K450" s="178"/>
      <c r="L450" s="178"/>
    </row>
    <row r="451" spans="2:12" ht="21.75" thickBot="1">
      <c r="B451" s="199"/>
      <c r="C451" s="191" t="s">
        <v>2432</v>
      </c>
      <c r="D451" s="567"/>
      <c r="E451" s="569"/>
      <c r="F451" s="237"/>
      <c r="G451" s="178"/>
      <c r="H451" s="178"/>
      <c r="I451" s="178"/>
      <c r="J451" s="178"/>
      <c r="K451" s="178"/>
      <c r="L451" s="178"/>
    </row>
    <row r="452" spans="2:12" ht="15">
      <c r="B452" s="190"/>
      <c r="C452" s="188" t="s">
        <v>2433</v>
      </c>
      <c r="D452" s="566"/>
      <c r="E452" s="568"/>
      <c r="F452" s="237"/>
      <c r="G452" s="178"/>
      <c r="H452" s="178"/>
      <c r="I452" s="178"/>
      <c r="J452" s="178"/>
      <c r="K452" s="178"/>
      <c r="L452" s="178"/>
    </row>
    <row r="453" spans="2:12" ht="15">
      <c r="B453" s="190"/>
      <c r="C453" s="212" t="s">
        <v>2434</v>
      </c>
      <c r="D453" s="573"/>
      <c r="E453" s="574"/>
      <c r="F453" s="237"/>
      <c r="G453" s="178"/>
      <c r="H453" s="178"/>
      <c r="I453" s="178"/>
      <c r="J453" s="178"/>
      <c r="K453" s="178"/>
      <c r="L453" s="178"/>
    </row>
    <row r="454" spans="2:12" ht="15">
      <c r="B454" s="190"/>
      <c r="C454" s="213"/>
      <c r="D454" s="573"/>
      <c r="E454" s="574"/>
      <c r="F454" s="237"/>
      <c r="G454" s="178"/>
      <c r="H454" s="178"/>
      <c r="I454" s="178"/>
      <c r="J454" s="178"/>
      <c r="K454" s="178"/>
      <c r="L454" s="178"/>
    </row>
    <row r="455" spans="2:12" ht="15">
      <c r="B455" s="190"/>
      <c r="C455" s="213"/>
      <c r="D455" s="573"/>
      <c r="E455" s="574"/>
      <c r="F455" s="237"/>
      <c r="G455" s="178"/>
      <c r="H455" s="178"/>
      <c r="I455" s="178"/>
      <c r="J455" s="178"/>
      <c r="K455" s="178"/>
      <c r="L455" s="178"/>
    </row>
    <row r="456" spans="2:12" ht="15">
      <c r="B456" s="190"/>
      <c r="C456" s="213"/>
      <c r="D456" s="573"/>
      <c r="E456" s="574"/>
      <c r="F456" s="237"/>
      <c r="G456" s="178"/>
      <c r="H456" s="178"/>
      <c r="I456" s="178"/>
      <c r="J456" s="178"/>
      <c r="K456" s="178"/>
      <c r="L456" s="178"/>
    </row>
    <row r="457" spans="2:12" ht="15">
      <c r="B457" s="190"/>
      <c r="C457" s="213"/>
      <c r="D457" s="573"/>
      <c r="E457" s="574"/>
      <c r="F457" s="237"/>
      <c r="G457" s="178"/>
      <c r="H457" s="178"/>
      <c r="I457" s="178"/>
      <c r="J457" s="178"/>
      <c r="K457" s="178"/>
      <c r="L457" s="178"/>
    </row>
    <row r="458" spans="2:12" ht="15">
      <c r="B458" s="190"/>
      <c r="C458" s="213"/>
      <c r="D458" s="573"/>
      <c r="E458" s="574"/>
      <c r="F458" s="237"/>
      <c r="G458" s="178"/>
      <c r="H458" s="178"/>
      <c r="I458" s="178"/>
      <c r="J458" s="178"/>
      <c r="K458" s="178"/>
      <c r="L458" s="178"/>
    </row>
    <row r="459" spans="2:12" ht="15">
      <c r="B459" s="187" t="s">
        <v>2435</v>
      </c>
      <c r="C459" s="213"/>
      <c r="D459" s="573"/>
      <c r="E459" s="574"/>
      <c r="F459" s="237"/>
      <c r="G459" s="178"/>
      <c r="H459" s="178"/>
      <c r="I459" s="178"/>
      <c r="J459" s="178"/>
      <c r="K459" s="178"/>
      <c r="L459" s="178"/>
    </row>
    <row r="460" spans="2:12" ht="21">
      <c r="B460" s="190" t="s">
        <v>2436</v>
      </c>
      <c r="C460" s="213"/>
      <c r="D460" s="573"/>
      <c r="E460" s="574"/>
      <c r="F460" s="237"/>
      <c r="G460" s="178"/>
      <c r="H460" s="178"/>
      <c r="I460" s="178"/>
      <c r="J460" s="178"/>
      <c r="K460" s="178"/>
      <c r="L460" s="178"/>
    </row>
    <row r="461" spans="2:12" ht="15.75" thickBot="1">
      <c r="B461" s="190"/>
      <c r="C461" s="214"/>
      <c r="D461" s="567"/>
      <c r="E461" s="569"/>
      <c r="F461" s="237"/>
      <c r="G461" s="178"/>
      <c r="H461" s="178"/>
      <c r="I461" s="178"/>
      <c r="J461" s="178"/>
      <c r="K461" s="178"/>
      <c r="L461" s="178"/>
    </row>
    <row r="462" spans="2:12" ht="15">
      <c r="B462" s="190"/>
      <c r="C462" s="188" t="s">
        <v>2437</v>
      </c>
      <c r="D462" s="566"/>
      <c r="E462" s="568"/>
      <c r="F462" s="237"/>
      <c r="G462" s="178"/>
      <c r="H462" s="178"/>
      <c r="I462" s="178"/>
      <c r="J462" s="178"/>
      <c r="K462" s="178"/>
      <c r="L462" s="178"/>
    </row>
    <row r="463" spans="2:12" ht="15.75" thickBot="1">
      <c r="B463" s="190"/>
      <c r="C463" s="191" t="s">
        <v>2438</v>
      </c>
      <c r="D463" s="567"/>
      <c r="E463" s="569"/>
      <c r="F463" s="237"/>
      <c r="G463" s="178"/>
      <c r="H463" s="178"/>
      <c r="I463" s="178"/>
      <c r="J463" s="178"/>
      <c r="K463" s="178"/>
      <c r="L463" s="178"/>
    </row>
    <row r="464" spans="2:12" ht="15">
      <c r="B464" s="190"/>
      <c r="C464" s="188" t="s">
        <v>2439</v>
      </c>
      <c r="D464" s="566"/>
      <c r="E464" s="568"/>
      <c r="F464" s="237"/>
      <c r="G464" s="178"/>
      <c r="H464" s="178"/>
      <c r="I464" s="178"/>
      <c r="J464" s="178"/>
      <c r="K464" s="178"/>
      <c r="L464" s="178"/>
    </row>
    <row r="465" spans="2:12" ht="15.75" thickBot="1">
      <c r="B465" s="190"/>
      <c r="C465" s="191" t="s">
        <v>2440</v>
      </c>
      <c r="D465" s="567"/>
      <c r="E465" s="569"/>
      <c r="F465" s="237"/>
      <c r="G465" s="178"/>
      <c r="H465" s="178"/>
      <c r="I465" s="178"/>
      <c r="J465" s="178"/>
      <c r="K465" s="178"/>
      <c r="L465" s="178"/>
    </row>
    <row r="466" spans="2:12" ht="15">
      <c r="B466" s="190"/>
      <c r="C466" s="188" t="s">
        <v>2441</v>
      </c>
      <c r="D466" s="566"/>
      <c r="E466" s="568" t="s">
        <v>2442</v>
      </c>
      <c r="F466" s="237"/>
      <c r="G466" s="178"/>
      <c r="H466" s="178"/>
      <c r="I466" s="178"/>
      <c r="J466" s="178"/>
      <c r="K466" s="178"/>
      <c r="L466" s="178"/>
    </row>
    <row r="467" spans="2:12" ht="21.75" thickBot="1">
      <c r="B467" s="190"/>
      <c r="C467" s="191" t="s">
        <v>2443</v>
      </c>
      <c r="D467" s="567"/>
      <c r="E467" s="569"/>
      <c r="F467" s="237"/>
      <c r="G467" s="178"/>
      <c r="H467" s="178"/>
      <c r="I467" s="178"/>
      <c r="J467" s="178"/>
      <c r="K467" s="178"/>
      <c r="L467" s="178"/>
    </row>
    <row r="468" spans="2:12" ht="15">
      <c r="B468" s="190"/>
      <c r="C468" s="188" t="s">
        <v>2444</v>
      </c>
      <c r="D468" s="566"/>
      <c r="E468" s="568"/>
      <c r="F468" s="237"/>
      <c r="G468" s="178"/>
      <c r="H468" s="178"/>
      <c r="I468" s="178"/>
      <c r="J468" s="178"/>
      <c r="K468" s="178"/>
      <c r="L468" s="178"/>
    </row>
    <row r="469" spans="2:12" ht="21.75" thickBot="1">
      <c r="B469" s="193"/>
      <c r="C469" s="191" t="s">
        <v>2445</v>
      </c>
      <c r="D469" s="567"/>
      <c r="E469" s="569"/>
      <c r="F469" s="237"/>
      <c r="G469" s="178"/>
      <c r="H469" s="178"/>
      <c r="I469" s="178"/>
      <c r="J469" s="178"/>
      <c r="K469" s="178"/>
      <c r="L469" s="178"/>
    </row>
    <row r="470" spans="2:12" ht="15">
      <c r="B470" s="193"/>
      <c r="C470" s="188" t="s">
        <v>2446</v>
      </c>
      <c r="D470" s="566"/>
      <c r="E470" s="568"/>
      <c r="F470" s="237"/>
      <c r="G470" s="178"/>
      <c r="H470" s="178"/>
      <c r="I470" s="178"/>
      <c r="J470" s="178"/>
      <c r="K470" s="178"/>
      <c r="L470" s="178"/>
    </row>
    <row r="471" spans="2:12" ht="31.5" thickBot="1">
      <c r="B471" s="193"/>
      <c r="C471" s="191" t="s">
        <v>2447</v>
      </c>
      <c r="D471" s="567"/>
      <c r="E471" s="569"/>
      <c r="F471" s="237"/>
      <c r="G471" s="178"/>
      <c r="H471" s="178"/>
      <c r="I471" s="178"/>
      <c r="J471" s="178"/>
      <c r="K471" s="178"/>
      <c r="L471" s="178"/>
    </row>
    <row r="472" spans="2:12" ht="15">
      <c r="B472" s="193"/>
      <c r="C472" s="188" t="s">
        <v>2448</v>
      </c>
      <c r="D472" s="566"/>
      <c r="E472" s="568" t="s">
        <v>2449</v>
      </c>
      <c r="F472" s="237"/>
      <c r="G472" s="178"/>
      <c r="H472" s="178"/>
      <c r="I472" s="178"/>
      <c r="J472" s="178"/>
      <c r="K472" s="178"/>
      <c r="L472" s="178"/>
    </row>
    <row r="473" spans="2:12" ht="31.5" thickBot="1">
      <c r="B473" s="193"/>
      <c r="C473" s="191" t="s">
        <v>2450</v>
      </c>
      <c r="D473" s="567"/>
      <c r="E473" s="569"/>
      <c r="F473" s="237"/>
      <c r="G473" s="178"/>
      <c r="H473" s="178"/>
      <c r="I473" s="178"/>
      <c r="J473" s="178"/>
      <c r="K473" s="178"/>
      <c r="L473" s="178"/>
    </row>
    <row r="474" spans="2:12" ht="15">
      <c r="B474" s="193"/>
      <c r="C474" s="188" t="s">
        <v>2451</v>
      </c>
      <c r="D474" s="566"/>
      <c r="E474" s="568"/>
      <c r="F474" s="237"/>
      <c r="G474" s="178"/>
      <c r="H474" s="178"/>
      <c r="I474" s="178"/>
      <c r="J474" s="178"/>
      <c r="K474" s="178"/>
      <c r="L474" s="178"/>
    </row>
    <row r="475" spans="2:12" ht="15.75" thickBot="1">
      <c r="B475" s="199"/>
      <c r="C475" s="191" t="s">
        <v>2452</v>
      </c>
      <c r="D475" s="567"/>
      <c r="E475" s="569"/>
      <c r="F475" s="237"/>
      <c r="G475" s="178"/>
      <c r="H475" s="178"/>
      <c r="I475" s="178"/>
      <c r="J475" s="178"/>
      <c r="K475" s="178"/>
      <c r="L475" s="178"/>
    </row>
    <row r="476" spans="2:12" ht="15">
      <c r="B476" s="187" t="s">
        <v>2453</v>
      </c>
      <c r="C476" s="566"/>
      <c r="D476" s="566"/>
      <c r="E476" s="568"/>
      <c r="F476" s="237"/>
      <c r="G476" s="178"/>
      <c r="H476" s="178"/>
      <c r="I476" s="178"/>
      <c r="J476" s="178"/>
      <c r="K476" s="178"/>
      <c r="L476" s="178"/>
    </row>
    <row r="477" spans="2:12" ht="31.5" thickBot="1">
      <c r="B477" s="192" t="s">
        <v>2454</v>
      </c>
      <c r="C477" s="567"/>
      <c r="D477" s="567"/>
      <c r="E477" s="569"/>
      <c r="F477" s="237"/>
      <c r="G477" s="178"/>
      <c r="H477" s="178"/>
      <c r="I477" s="178"/>
      <c r="J477" s="178"/>
      <c r="K477" s="178"/>
      <c r="L477" s="178"/>
    </row>
    <row r="478" spans="2:12" ht="15">
      <c r="B478" s="187" t="s">
        <v>2455</v>
      </c>
      <c r="C478" s="566"/>
      <c r="D478" s="566"/>
      <c r="E478" s="568"/>
      <c r="F478" s="237"/>
      <c r="G478" s="178"/>
      <c r="H478" s="178"/>
      <c r="I478" s="178"/>
      <c r="J478" s="178"/>
      <c r="K478" s="178"/>
      <c r="L478" s="178"/>
    </row>
    <row r="479" spans="2:12" ht="42" thickBot="1">
      <c r="B479" s="192" t="s">
        <v>2456</v>
      </c>
      <c r="C479" s="567"/>
      <c r="D479" s="567"/>
      <c r="E479" s="569"/>
      <c r="F479" s="237"/>
      <c r="G479" s="178"/>
      <c r="H479" s="178"/>
      <c r="I479" s="178"/>
      <c r="J479" s="178"/>
      <c r="K479" s="178"/>
      <c r="L479" s="178"/>
    </row>
    <row r="480" spans="2:12" ht="15">
      <c r="B480" s="238" t="s">
        <v>2244</v>
      </c>
      <c r="E480" s="240"/>
      <c r="F480" s="241"/>
      <c r="G480" s="178"/>
      <c r="H480" s="178"/>
      <c r="I480" s="178"/>
      <c r="J480" s="178"/>
      <c r="K480" s="178"/>
      <c r="L480" s="178"/>
    </row>
    <row r="481" spans="2:12" ht="15.75" thickBot="1">
      <c r="B481" s="570" t="s">
        <v>2457</v>
      </c>
      <c r="C481" s="571"/>
      <c r="D481" s="571"/>
      <c r="E481" s="572"/>
      <c r="F481" s="241"/>
      <c r="G481" s="178"/>
      <c r="H481" s="178"/>
      <c r="I481" s="178"/>
      <c r="J481" s="178"/>
      <c r="K481" s="178"/>
      <c r="L481" s="178"/>
    </row>
    <row r="482" spans="2:12" ht="15">
      <c r="B482" s="187" t="s">
        <v>2458</v>
      </c>
      <c r="C482" s="566"/>
      <c r="D482" s="566"/>
      <c r="E482" s="568"/>
      <c r="F482" s="237"/>
      <c r="G482" s="178"/>
      <c r="H482" s="178"/>
      <c r="I482" s="178"/>
      <c r="J482" s="178"/>
      <c r="K482" s="178"/>
      <c r="L482" s="178"/>
    </row>
    <row r="483" spans="2:12" ht="15.75" thickBot="1">
      <c r="B483" s="192" t="s">
        <v>2459</v>
      </c>
      <c r="C483" s="567"/>
      <c r="D483" s="567"/>
      <c r="E483" s="569"/>
      <c r="F483" s="237"/>
      <c r="G483" s="178"/>
      <c r="H483" s="178"/>
      <c r="I483" s="178"/>
      <c r="J483" s="178"/>
      <c r="K483" s="178"/>
      <c r="L483" s="178"/>
    </row>
    <row r="484" spans="2:12" ht="15">
      <c r="B484" s="187" t="s">
        <v>2460</v>
      </c>
      <c r="C484" s="566"/>
      <c r="D484" s="566"/>
      <c r="E484" s="568" t="s">
        <v>2461</v>
      </c>
      <c r="F484" s="237"/>
      <c r="G484" s="178"/>
      <c r="H484" s="178"/>
      <c r="I484" s="178"/>
      <c r="J484" s="178"/>
      <c r="K484" s="178"/>
      <c r="L484" s="178"/>
    </row>
    <row r="485" spans="2:12" ht="51.75" thickBot="1">
      <c r="B485" s="192" t="s">
        <v>2462</v>
      </c>
      <c r="C485" s="567"/>
      <c r="D485" s="567"/>
      <c r="E485" s="569"/>
      <c r="F485" s="237"/>
      <c r="G485" s="178"/>
      <c r="H485" s="178"/>
      <c r="I485" s="178"/>
      <c r="J485" s="178"/>
      <c r="K485" s="178"/>
      <c r="L485" s="178"/>
    </row>
    <row r="486" spans="2:12" ht="15">
      <c r="B486" s="187" t="s">
        <v>2463</v>
      </c>
      <c r="C486" s="188" t="s">
        <v>2464</v>
      </c>
      <c r="D486" s="566"/>
      <c r="E486" s="568"/>
      <c r="F486" s="237"/>
      <c r="G486" s="178"/>
      <c r="H486" s="178"/>
      <c r="I486" s="178"/>
      <c r="J486" s="178"/>
      <c r="K486" s="178"/>
      <c r="L486" s="178"/>
    </row>
    <row r="487" spans="2:12" ht="31.5" thickBot="1">
      <c r="B487" s="190" t="s">
        <v>2465</v>
      </c>
      <c r="C487" s="191" t="s">
        <v>2466</v>
      </c>
      <c r="D487" s="567"/>
      <c r="E487" s="569"/>
      <c r="F487" s="237"/>
      <c r="G487" s="178"/>
      <c r="H487" s="178"/>
      <c r="I487" s="178"/>
      <c r="J487" s="178"/>
      <c r="K487" s="178"/>
      <c r="L487" s="178"/>
    </row>
    <row r="488" spans="2:12" ht="15">
      <c r="B488" s="193"/>
      <c r="C488" s="188" t="s">
        <v>2467</v>
      </c>
      <c r="D488" s="566"/>
      <c r="E488" s="568"/>
      <c r="F488" s="237"/>
      <c r="G488" s="178"/>
      <c r="H488" s="178"/>
      <c r="I488" s="178"/>
      <c r="J488" s="178"/>
      <c r="K488" s="178"/>
      <c r="L488" s="178"/>
    </row>
    <row r="489" spans="2:12" ht="15.75" thickBot="1">
      <c r="B489" s="193"/>
      <c r="C489" s="191" t="s">
        <v>2468</v>
      </c>
      <c r="D489" s="567"/>
      <c r="E489" s="569"/>
      <c r="F489" s="237"/>
      <c r="G489" s="178"/>
      <c r="H489" s="178"/>
      <c r="I489" s="178"/>
      <c r="J489" s="178"/>
      <c r="K489" s="178"/>
      <c r="L489" s="178"/>
    </row>
    <row r="490" spans="2:12" ht="15">
      <c r="B490" s="193"/>
      <c r="C490" s="188" t="s">
        <v>2469</v>
      </c>
      <c r="D490" s="566"/>
      <c r="E490" s="568"/>
      <c r="F490" s="237"/>
      <c r="G490" s="178"/>
      <c r="H490" s="178"/>
      <c r="I490" s="178"/>
      <c r="J490" s="178"/>
      <c r="K490" s="178"/>
      <c r="L490" s="178"/>
    </row>
    <row r="491" spans="2:12" ht="15.75" thickBot="1">
      <c r="B491" s="193"/>
      <c r="C491" s="191" t="s">
        <v>2470</v>
      </c>
      <c r="D491" s="567"/>
      <c r="E491" s="569"/>
      <c r="F491" s="237"/>
      <c r="G491" s="178"/>
      <c r="H491" s="178"/>
      <c r="I491" s="178"/>
      <c r="J491" s="178"/>
      <c r="K491" s="178"/>
      <c r="L491" s="178"/>
    </row>
    <row r="492" spans="2:12" ht="15">
      <c r="B492" s="193"/>
      <c r="C492" s="188" t="s">
        <v>2471</v>
      </c>
      <c r="D492" s="566"/>
      <c r="E492" s="568" t="s">
        <v>2472</v>
      </c>
      <c r="F492" s="237"/>
      <c r="G492" s="178"/>
      <c r="H492" s="178"/>
      <c r="I492" s="178"/>
      <c r="J492" s="178"/>
      <c r="K492" s="178"/>
      <c r="L492" s="178"/>
    </row>
    <row r="493" spans="2:12" ht="15.75" thickBot="1">
      <c r="B493" s="193"/>
      <c r="C493" s="191" t="s">
        <v>2473</v>
      </c>
      <c r="D493" s="567"/>
      <c r="E493" s="569"/>
      <c r="F493" s="237"/>
      <c r="G493" s="178"/>
      <c r="H493" s="178"/>
      <c r="I493" s="178"/>
      <c r="J493" s="178"/>
      <c r="K493" s="178"/>
      <c r="L493" s="178"/>
    </row>
    <row r="494" spans="2:12" ht="15">
      <c r="B494" s="193"/>
      <c r="C494" s="188" t="s">
        <v>2474</v>
      </c>
      <c r="D494" s="566"/>
      <c r="E494" s="568"/>
      <c r="F494" s="237"/>
      <c r="G494" s="178"/>
      <c r="H494" s="178"/>
      <c r="I494" s="178"/>
      <c r="J494" s="178"/>
      <c r="K494" s="178"/>
      <c r="L494" s="178"/>
    </row>
    <row r="495" spans="2:12" ht="42" thickBot="1">
      <c r="B495" s="193"/>
      <c r="C495" s="191" t="s">
        <v>2475</v>
      </c>
      <c r="D495" s="567"/>
      <c r="E495" s="569"/>
      <c r="F495" s="237"/>
      <c r="G495" s="178"/>
      <c r="H495" s="178"/>
      <c r="I495" s="178"/>
      <c r="J495" s="178"/>
      <c r="K495" s="178"/>
      <c r="L495" s="178"/>
    </row>
    <row r="496" spans="2:12" ht="15">
      <c r="B496" s="193"/>
      <c r="C496" s="188" t="s">
        <v>2476</v>
      </c>
      <c r="D496" s="566"/>
      <c r="E496" s="568"/>
      <c r="F496" s="237"/>
      <c r="G496" s="178"/>
      <c r="H496" s="178"/>
      <c r="I496" s="178"/>
      <c r="J496" s="178"/>
      <c r="K496" s="178"/>
      <c r="L496" s="178"/>
    </row>
    <row r="497" spans="2:12" ht="15.75" thickBot="1">
      <c r="B497" s="193"/>
      <c r="C497" s="191" t="s">
        <v>2477</v>
      </c>
      <c r="D497" s="567"/>
      <c r="E497" s="569"/>
      <c r="F497" s="237"/>
      <c r="G497" s="178"/>
      <c r="H497" s="178"/>
      <c r="I497" s="178"/>
      <c r="J497" s="178"/>
      <c r="K497" s="178"/>
      <c r="L497" s="178"/>
    </row>
    <row r="498" spans="2:12" ht="15">
      <c r="B498" s="193"/>
      <c r="C498" s="188" t="s">
        <v>2478</v>
      </c>
      <c r="D498" s="566"/>
      <c r="E498" s="568"/>
      <c r="F498" s="237"/>
      <c r="G498" s="178"/>
      <c r="H498" s="178"/>
      <c r="I498" s="178"/>
      <c r="J498" s="178"/>
      <c r="K498" s="178"/>
      <c r="L498" s="178"/>
    </row>
    <row r="499" spans="2:12" ht="21.75" thickBot="1">
      <c r="B499" s="199"/>
      <c r="C499" s="191" t="s">
        <v>2479</v>
      </c>
      <c r="D499" s="567"/>
      <c r="E499" s="569"/>
      <c r="F499" s="237"/>
      <c r="G499" s="178"/>
      <c r="H499" s="178"/>
      <c r="I499" s="178"/>
      <c r="J499" s="178"/>
      <c r="K499" s="178"/>
      <c r="L499" s="178"/>
    </row>
    <row r="500" spans="2:12" ht="15" customHeight="1">
      <c r="B500" s="187" t="s">
        <v>2480</v>
      </c>
      <c r="C500" s="188" t="s">
        <v>2481</v>
      </c>
      <c r="D500" s="566"/>
      <c r="E500" s="568" t="s">
        <v>2482</v>
      </c>
      <c r="F500" s="237"/>
      <c r="G500" s="178"/>
      <c r="H500" s="178"/>
      <c r="I500" s="178"/>
      <c r="J500" s="178"/>
      <c r="K500" s="178"/>
      <c r="L500" s="178"/>
    </row>
    <row r="501" spans="2:12" ht="42" thickBot="1">
      <c r="B501" s="190" t="s">
        <v>2483</v>
      </c>
      <c r="C501" s="191" t="s">
        <v>2484</v>
      </c>
      <c r="D501" s="567"/>
      <c r="E501" s="569"/>
      <c r="F501" s="237"/>
      <c r="G501" s="178"/>
      <c r="H501" s="178"/>
      <c r="I501" s="178"/>
      <c r="J501" s="178"/>
      <c r="K501" s="178"/>
      <c r="L501" s="178"/>
    </row>
    <row r="502" spans="2:12" ht="15">
      <c r="B502" s="193"/>
      <c r="C502" s="188" t="s">
        <v>2485</v>
      </c>
      <c r="D502" s="566"/>
      <c r="E502" s="568"/>
      <c r="F502" s="237"/>
      <c r="G502" s="178"/>
      <c r="H502" s="178"/>
      <c r="I502" s="178"/>
      <c r="J502" s="178"/>
      <c r="K502" s="178"/>
      <c r="L502" s="178"/>
    </row>
    <row r="503" spans="2:12" ht="31.5" thickBot="1">
      <c r="B503" s="193"/>
      <c r="C503" s="191" t="s">
        <v>2486</v>
      </c>
      <c r="D503" s="567"/>
      <c r="E503" s="569"/>
      <c r="F503" s="237"/>
      <c r="G503" s="178"/>
      <c r="H503" s="178"/>
      <c r="I503" s="178"/>
      <c r="J503" s="178"/>
      <c r="K503" s="178"/>
      <c r="L503" s="178"/>
    </row>
    <row r="504" spans="2:12" ht="15">
      <c r="B504" s="193"/>
      <c r="C504" s="188" t="s">
        <v>2487</v>
      </c>
      <c r="D504" s="566"/>
      <c r="E504" s="568"/>
      <c r="F504" s="237"/>
      <c r="G504" s="178"/>
      <c r="H504" s="178"/>
      <c r="I504" s="178"/>
      <c r="J504" s="178"/>
      <c r="K504" s="178"/>
      <c r="L504" s="178"/>
    </row>
    <row r="505" spans="2:12" ht="31.5" thickBot="1">
      <c r="B505" s="193"/>
      <c r="C505" s="191" t="s">
        <v>2488</v>
      </c>
      <c r="D505" s="567"/>
      <c r="E505" s="569"/>
      <c r="F505" s="237"/>
      <c r="G505" s="178"/>
      <c r="H505" s="178"/>
      <c r="I505" s="178"/>
      <c r="J505" s="178"/>
      <c r="K505" s="178"/>
      <c r="L505" s="178"/>
    </row>
    <row r="506" spans="2:12" ht="15">
      <c r="B506" s="193"/>
      <c r="C506" s="188" t="s">
        <v>2489</v>
      </c>
      <c r="D506" s="566"/>
      <c r="E506" s="568"/>
      <c r="F506" s="237"/>
      <c r="G506" s="178"/>
      <c r="H506" s="178"/>
      <c r="I506" s="178"/>
      <c r="J506" s="178"/>
      <c r="K506" s="178"/>
      <c r="L506" s="178"/>
    </row>
    <row r="507" spans="2:12" ht="21.75" thickBot="1">
      <c r="B507" s="193"/>
      <c r="C507" s="191" t="s">
        <v>2490</v>
      </c>
      <c r="D507" s="567"/>
      <c r="E507" s="569"/>
      <c r="F507" s="237"/>
      <c r="G507" s="178"/>
      <c r="H507" s="178"/>
      <c r="I507" s="178"/>
      <c r="J507" s="178"/>
      <c r="K507" s="178"/>
      <c r="L507" s="178"/>
    </row>
    <row r="508" spans="2:12" ht="15">
      <c r="B508" s="193"/>
      <c r="C508" s="188" t="s">
        <v>2491</v>
      </c>
      <c r="D508" s="566"/>
      <c r="E508" s="568"/>
      <c r="F508" s="237"/>
      <c r="G508" s="178"/>
      <c r="H508" s="178"/>
      <c r="I508" s="178"/>
      <c r="J508" s="178"/>
      <c r="K508" s="178"/>
      <c r="L508" s="178"/>
    </row>
    <row r="509" spans="2:12" ht="31.5" thickBot="1">
      <c r="B509" s="199"/>
      <c r="C509" s="191" t="s">
        <v>2492</v>
      </c>
      <c r="D509" s="567"/>
      <c r="E509" s="569"/>
      <c r="F509" s="237"/>
      <c r="G509" s="178"/>
      <c r="H509" s="178"/>
      <c r="I509" s="178"/>
      <c r="J509" s="178"/>
      <c r="K509" s="178"/>
      <c r="L509" s="178"/>
    </row>
    <row r="510" spans="2:12" ht="15">
      <c r="B510" s="187" t="s">
        <v>2493</v>
      </c>
      <c r="C510" s="188" t="s">
        <v>2494</v>
      </c>
      <c r="D510" s="566"/>
      <c r="E510" s="568"/>
      <c r="F510" s="237"/>
      <c r="G510" s="178"/>
      <c r="H510" s="178"/>
      <c r="I510" s="178"/>
      <c r="J510" s="178"/>
      <c r="K510" s="178"/>
      <c r="L510" s="178"/>
    </row>
    <row r="511" spans="2:12" ht="31.5" thickBot="1">
      <c r="B511" s="190" t="s">
        <v>2495</v>
      </c>
      <c r="C511" s="191" t="s">
        <v>2496</v>
      </c>
      <c r="D511" s="567"/>
      <c r="E511" s="569"/>
      <c r="F511" s="237"/>
      <c r="G511" s="178"/>
      <c r="H511" s="178"/>
      <c r="I511" s="178"/>
      <c r="J511" s="178"/>
      <c r="K511" s="178"/>
      <c r="L511" s="178"/>
    </row>
    <row r="512" spans="2:12" ht="15">
      <c r="B512" s="193"/>
      <c r="C512" s="188" t="s">
        <v>2497</v>
      </c>
      <c r="D512" s="566"/>
      <c r="E512" s="568"/>
      <c r="F512" s="237"/>
      <c r="G512" s="178"/>
      <c r="H512" s="178"/>
      <c r="I512" s="178"/>
      <c r="J512" s="178"/>
      <c r="K512" s="178"/>
      <c r="L512" s="178"/>
    </row>
    <row r="513" spans="2:12" ht="21.75" thickBot="1">
      <c r="B513" s="193"/>
      <c r="C513" s="191" t="s">
        <v>2498</v>
      </c>
      <c r="D513" s="567"/>
      <c r="E513" s="569"/>
      <c r="F513" s="237"/>
      <c r="G513" s="178"/>
      <c r="H513" s="178"/>
      <c r="I513" s="178"/>
      <c r="J513" s="178"/>
      <c r="K513" s="178"/>
      <c r="L513" s="178"/>
    </row>
    <row r="514" spans="2:12" ht="15">
      <c r="B514" s="193"/>
      <c r="C514" s="188" t="s">
        <v>2499</v>
      </c>
      <c r="D514" s="566"/>
      <c r="E514" s="568" t="s">
        <v>2500</v>
      </c>
      <c r="F514" s="237"/>
      <c r="G514" s="178"/>
      <c r="H514" s="178"/>
      <c r="I514" s="178"/>
      <c r="J514" s="178"/>
      <c r="K514" s="178"/>
      <c r="L514" s="178"/>
    </row>
    <row r="515" spans="2:12" ht="15.75" thickBot="1">
      <c r="B515" s="193"/>
      <c r="C515" s="191" t="s">
        <v>2501</v>
      </c>
      <c r="D515" s="567"/>
      <c r="E515" s="569"/>
      <c r="F515" s="237"/>
      <c r="G515" s="178"/>
      <c r="H515" s="178"/>
      <c r="I515" s="178"/>
      <c r="J515" s="178"/>
      <c r="K515" s="178"/>
      <c r="L515" s="178"/>
    </row>
    <row r="516" spans="2:12" ht="15">
      <c r="B516" s="193"/>
      <c r="C516" s="188" t="s">
        <v>2502</v>
      </c>
      <c r="D516" s="566"/>
      <c r="E516" s="568" t="s">
        <v>2503</v>
      </c>
      <c r="F516" s="237"/>
      <c r="G516" s="178"/>
      <c r="H516" s="178"/>
      <c r="I516" s="178"/>
      <c r="J516" s="178"/>
      <c r="K516" s="178"/>
      <c r="L516" s="178"/>
    </row>
    <row r="517" spans="2:12" ht="21.75" thickBot="1">
      <c r="B517" s="193"/>
      <c r="C517" s="191" t="s">
        <v>2504</v>
      </c>
      <c r="D517" s="567"/>
      <c r="E517" s="569"/>
      <c r="F517" s="237"/>
      <c r="G517" s="178"/>
      <c r="H517" s="178"/>
      <c r="I517" s="178"/>
      <c r="J517" s="178"/>
      <c r="K517" s="178"/>
      <c r="L517" s="178"/>
    </row>
    <row r="518" spans="2:12" ht="15">
      <c r="B518" s="193"/>
      <c r="C518" s="188" t="s">
        <v>2505</v>
      </c>
      <c r="D518" s="566"/>
      <c r="E518" s="568"/>
      <c r="F518" s="237"/>
      <c r="G518" s="178"/>
      <c r="H518" s="178"/>
      <c r="I518" s="178"/>
      <c r="J518" s="178"/>
      <c r="K518" s="178"/>
      <c r="L518" s="178"/>
    </row>
    <row r="519" spans="2:12" ht="21.75" thickBot="1">
      <c r="B519" s="193"/>
      <c r="C519" s="191" t="s">
        <v>2506</v>
      </c>
      <c r="D519" s="567"/>
      <c r="E519" s="569"/>
      <c r="F519" s="237"/>
      <c r="G519" s="178"/>
      <c r="H519" s="178"/>
      <c r="I519" s="178"/>
      <c r="J519" s="178"/>
      <c r="K519" s="178"/>
      <c r="L519" s="178"/>
    </row>
    <row r="520" spans="2:12" ht="15">
      <c r="B520" s="193"/>
      <c r="C520" s="188" t="s">
        <v>2507</v>
      </c>
      <c r="D520" s="566"/>
      <c r="E520" s="568"/>
      <c r="F520" s="237"/>
      <c r="G520" s="178"/>
      <c r="H520" s="178"/>
      <c r="I520" s="178"/>
      <c r="J520" s="178"/>
      <c r="K520" s="178"/>
      <c r="L520" s="178"/>
    </row>
    <row r="521" spans="2:12" ht="21.75" thickBot="1">
      <c r="B521" s="193"/>
      <c r="C521" s="191" t="s">
        <v>2508</v>
      </c>
      <c r="D521" s="567"/>
      <c r="E521" s="569"/>
      <c r="F521" s="237"/>
      <c r="G521" s="178"/>
      <c r="H521" s="178"/>
      <c r="I521" s="178"/>
      <c r="J521" s="178"/>
      <c r="K521" s="178"/>
      <c r="L521" s="178"/>
    </row>
    <row r="522" spans="2:12" ht="15">
      <c r="B522" s="193"/>
      <c r="C522" s="188" t="s">
        <v>2509</v>
      </c>
      <c r="D522" s="566"/>
      <c r="E522" s="568" t="s">
        <v>2510</v>
      </c>
      <c r="F522" s="237"/>
      <c r="G522" s="178"/>
      <c r="H522" s="178"/>
      <c r="I522" s="178"/>
      <c r="J522" s="178"/>
      <c r="K522" s="178"/>
      <c r="L522" s="178"/>
    </row>
    <row r="523" spans="2:12" ht="42" thickBot="1">
      <c r="B523" s="193"/>
      <c r="C523" s="191" t="s">
        <v>2511</v>
      </c>
      <c r="D523" s="567"/>
      <c r="E523" s="569"/>
      <c r="F523" s="237"/>
      <c r="G523" s="178"/>
      <c r="H523" s="178"/>
      <c r="I523" s="178"/>
      <c r="J523" s="178"/>
      <c r="K523" s="178"/>
      <c r="L523" s="178"/>
    </row>
    <row r="524" spans="2:12" ht="15">
      <c r="B524" s="193"/>
      <c r="C524" s="188" t="s">
        <v>2512</v>
      </c>
      <c r="D524" s="566"/>
      <c r="E524" s="568"/>
      <c r="F524" s="237"/>
      <c r="G524" s="178"/>
      <c r="H524" s="178"/>
      <c r="I524" s="178"/>
      <c r="J524" s="178"/>
      <c r="K524" s="178"/>
      <c r="L524" s="178"/>
    </row>
    <row r="525" spans="2:12" ht="21.75" thickBot="1">
      <c r="B525" s="193"/>
      <c r="C525" s="191" t="s">
        <v>2513</v>
      </c>
      <c r="D525" s="567"/>
      <c r="E525" s="569"/>
      <c r="F525" s="237"/>
      <c r="G525" s="178"/>
      <c r="H525" s="178"/>
      <c r="I525" s="178"/>
      <c r="J525" s="178"/>
      <c r="K525" s="178"/>
      <c r="L525" s="178"/>
    </row>
    <row r="526" spans="2:12" ht="15">
      <c r="B526" s="193"/>
      <c r="C526" s="188" t="s">
        <v>2514</v>
      </c>
      <c r="D526" s="566"/>
      <c r="E526" s="568"/>
      <c r="F526" s="237"/>
      <c r="G526" s="178"/>
      <c r="H526" s="178"/>
      <c r="I526" s="178"/>
      <c r="J526" s="178"/>
      <c r="K526" s="178"/>
      <c r="L526" s="178"/>
    </row>
    <row r="527" spans="2:12" ht="21.75" thickBot="1">
      <c r="B527" s="193"/>
      <c r="C527" s="191" t="s">
        <v>2515</v>
      </c>
      <c r="D527" s="567"/>
      <c r="E527" s="569"/>
      <c r="F527" s="237"/>
      <c r="G527" s="178"/>
      <c r="H527" s="178"/>
      <c r="I527" s="178"/>
      <c r="J527" s="178"/>
      <c r="K527" s="178"/>
      <c r="L527" s="178"/>
    </row>
    <row r="528" spans="2:12" ht="15">
      <c r="B528" s="193"/>
      <c r="C528" s="188" t="s">
        <v>2516</v>
      </c>
      <c r="D528" s="566"/>
      <c r="E528" s="568"/>
      <c r="F528" s="237"/>
      <c r="G528" s="178"/>
      <c r="H528" s="178"/>
      <c r="I528" s="178"/>
      <c r="J528" s="178"/>
      <c r="K528" s="178"/>
      <c r="L528" s="178"/>
    </row>
    <row r="529" spans="2:12" ht="15.75" thickBot="1">
      <c r="B529" s="199"/>
      <c r="C529" s="191" t="s">
        <v>2517</v>
      </c>
      <c r="D529" s="567"/>
      <c r="E529" s="569"/>
      <c r="F529" s="237"/>
      <c r="G529" s="178"/>
      <c r="H529" s="178"/>
      <c r="I529" s="178"/>
      <c r="J529" s="178"/>
      <c r="K529" s="178"/>
      <c r="L529" s="178"/>
    </row>
    <row r="530" spans="2:12" ht="15" customHeight="1">
      <c r="B530" s="226" t="s">
        <v>2518</v>
      </c>
      <c r="C530" s="233" t="s">
        <v>2519</v>
      </c>
      <c r="D530" s="566"/>
      <c r="E530" s="568"/>
      <c r="F530" s="237"/>
      <c r="G530" s="178"/>
      <c r="H530" s="178"/>
      <c r="I530" s="178"/>
      <c r="J530" s="178"/>
      <c r="K530" s="178"/>
      <c r="L530" s="178"/>
    </row>
    <row r="531" spans="2:12" ht="31.5" thickBot="1">
      <c r="B531" s="190" t="s">
        <v>2520</v>
      </c>
      <c r="C531" s="191" t="s">
        <v>2521</v>
      </c>
      <c r="D531" s="567"/>
      <c r="E531" s="569"/>
      <c r="F531" s="237"/>
      <c r="G531" s="178"/>
      <c r="H531" s="178"/>
      <c r="I531" s="178"/>
      <c r="J531" s="178"/>
      <c r="K531" s="178"/>
      <c r="L531" s="178"/>
    </row>
    <row r="532" spans="2:12" ht="15">
      <c r="B532" s="193"/>
      <c r="C532" s="188" t="s">
        <v>2522</v>
      </c>
      <c r="D532" s="566"/>
      <c r="E532" s="568"/>
      <c r="F532" s="237"/>
      <c r="G532" s="178"/>
      <c r="H532" s="178"/>
      <c r="I532" s="178"/>
      <c r="J532" s="178"/>
      <c r="K532" s="178"/>
      <c r="L532" s="178"/>
    </row>
    <row r="533" spans="2:12" ht="31.5" thickBot="1">
      <c r="B533" s="193"/>
      <c r="C533" s="191" t="s">
        <v>2523</v>
      </c>
      <c r="D533" s="567"/>
      <c r="E533" s="569"/>
      <c r="F533" s="237"/>
      <c r="G533" s="178"/>
      <c r="H533" s="178"/>
      <c r="I533" s="178"/>
      <c r="J533" s="178"/>
      <c r="K533" s="178"/>
      <c r="L533" s="178"/>
    </row>
    <row r="534" spans="2:12" ht="15">
      <c r="B534" s="193"/>
      <c r="C534" s="188" t="s">
        <v>2524</v>
      </c>
      <c r="D534" s="188" t="s">
        <v>2525</v>
      </c>
      <c r="E534" s="568"/>
      <c r="F534" s="237"/>
      <c r="G534" s="178"/>
      <c r="H534" s="178"/>
      <c r="I534" s="178"/>
      <c r="J534" s="178"/>
      <c r="K534" s="178"/>
      <c r="L534" s="178"/>
    </row>
    <row r="535" spans="2:12" ht="21.75" thickBot="1">
      <c r="B535" s="193"/>
      <c r="C535" s="191" t="s">
        <v>2526</v>
      </c>
      <c r="D535" s="191" t="s">
        <v>2527</v>
      </c>
      <c r="E535" s="569"/>
      <c r="F535" s="237"/>
      <c r="G535" s="178"/>
      <c r="H535" s="178"/>
      <c r="I535" s="178"/>
      <c r="J535" s="178"/>
      <c r="K535" s="178"/>
      <c r="L535" s="178"/>
    </row>
    <row r="536" spans="2:12" ht="15">
      <c r="B536" s="193"/>
      <c r="C536" s="188" t="s">
        <v>2528</v>
      </c>
      <c r="D536" s="566"/>
      <c r="E536" s="568"/>
      <c r="F536" s="237"/>
      <c r="G536" s="178"/>
      <c r="H536" s="178"/>
      <c r="I536" s="178"/>
      <c r="J536" s="178"/>
      <c r="K536" s="178"/>
      <c r="L536" s="178"/>
    </row>
    <row r="537" spans="2:12" ht="15.75" thickBot="1">
      <c r="B537" s="199"/>
      <c r="C537" s="191" t="s">
        <v>2529</v>
      </c>
      <c r="D537" s="567"/>
      <c r="E537" s="569"/>
      <c r="F537" s="237"/>
      <c r="G537" s="178"/>
      <c r="H537" s="178"/>
      <c r="I537" s="178"/>
      <c r="J537" s="178"/>
      <c r="K537" s="178"/>
      <c r="L537" s="178"/>
    </row>
    <row r="538" spans="2:12" ht="15">
      <c r="B538" s="187" t="s">
        <v>2530</v>
      </c>
      <c r="C538" s="188" t="s">
        <v>2531</v>
      </c>
      <c r="D538" s="188" t="s">
        <v>2532</v>
      </c>
      <c r="E538" s="568"/>
      <c r="F538" s="237"/>
      <c r="G538" s="178"/>
      <c r="H538" s="178"/>
      <c r="I538" s="178"/>
      <c r="J538" s="178"/>
      <c r="K538" s="178"/>
      <c r="L538" s="178"/>
    </row>
    <row r="539" spans="2:12" ht="51.75" thickBot="1">
      <c r="B539" s="190" t="s">
        <v>2533</v>
      </c>
      <c r="C539" s="212" t="s">
        <v>2534</v>
      </c>
      <c r="D539" s="191" t="s">
        <v>2535</v>
      </c>
      <c r="E539" s="569"/>
      <c r="F539" s="237"/>
      <c r="G539" s="178"/>
      <c r="H539" s="178"/>
      <c r="I539" s="178"/>
      <c r="J539" s="178"/>
      <c r="K539" s="178"/>
      <c r="L539" s="178"/>
    </row>
    <row r="540" spans="2:12" ht="15">
      <c r="B540" s="193"/>
      <c r="C540" s="213"/>
      <c r="D540" s="188" t="s">
        <v>2536</v>
      </c>
      <c r="E540" s="568"/>
      <c r="F540" s="237"/>
      <c r="G540" s="178"/>
      <c r="H540" s="178"/>
      <c r="I540" s="178"/>
      <c r="J540" s="178"/>
      <c r="K540" s="178"/>
      <c r="L540" s="178"/>
    </row>
    <row r="541" spans="2:12" ht="15.75" thickBot="1">
      <c r="B541" s="193"/>
      <c r="C541" s="213"/>
      <c r="D541" s="191" t="s">
        <v>2537</v>
      </c>
      <c r="E541" s="569"/>
      <c r="F541" s="237"/>
      <c r="G541" s="178"/>
      <c r="H541" s="178"/>
      <c r="I541" s="178"/>
      <c r="J541" s="178"/>
      <c r="K541" s="178"/>
      <c r="L541" s="178"/>
    </row>
    <row r="542" spans="2:12" ht="15">
      <c r="B542" s="193"/>
      <c r="C542" s="213"/>
      <c r="D542" s="188" t="s">
        <v>2538</v>
      </c>
      <c r="E542" s="568"/>
      <c r="F542" s="237"/>
      <c r="G542" s="178"/>
      <c r="H542" s="178"/>
      <c r="I542" s="178"/>
      <c r="J542" s="178"/>
      <c r="K542" s="178"/>
      <c r="L542" s="178"/>
    </row>
    <row r="543" spans="2:12" ht="15.75" thickBot="1">
      <c r="B543" s="193"/>
      <c r="C543" s="213"/>
      <c r="D543" s="191" t="s">
        <v>2539</v>
      </c>
      <c r="E543" s="569"/>
      <c r="F543" s="237"/>
      <c r="G543" s="178"/>
      <c r="H543" s="178"/>
      <c r="I543" s="178"/>
      <c r="J543" s="178"/>
      <c r="K543" s="178"/>
      <c r="L543" s="178"/>
    </row>
    <row r="544" spans="2:12" ht="15">
      <c r="B544" s="193"/>
      <c r="C544" s="213"/>
      <c r="D544" s="188" t="s">
        <v>2540</v>
      </c>
      <c r="E544" s="568"/>
      <c r="F544" s="237"/>
      <c r="G544" s="178"/>
      <c r="H544" s="178"/>
      <c r="I544" s="178"/>
      <c r="J544" s="178"/>
      <c r="K544" s="178"/>
      <c r="L544" s="178"/>
    </row>
    <row r="545" spans="2:12" ht="15.75" thickBot="1">
      <c r="B545" s="193"/>
      <c r="C545" s="213"/>
      <c r="D545" s="191" t="s">
        <v>2541</v>
      </c>
      <c r="E545" s="569"/>
      <c r="F545" s="237"/>
      <c r="G545" s="178"/>
      <c r="H545" s="178"/>
      <c r="I545" s="178"/>
      <c r="J545" s="178"/>
      <c r="K545" s="178"/>
      <c r="L545" s="178"/>
    </row>
    <row r="546" spans="2:12" ht="15">
      <c r="B546" s="193"/>
      <c r="C546" s="213"/>
      <c r="D546" s="188" t="s">
        <v>2542</v>
      </c>
      <c r="E546" s="568"/>
      <c r="F546" s="237"/>
      <c r="G546" s="178"/>
      <c r="H546" s="178"/>
      <c r="I546" s="178"/>
      <c r="J546" s="178"/>
      <c r="K546" s="178"/>
      <c r="L546" s="178"/>
    </row>
    <row r="547" spans="2:12" ht="31.5" thickBot="1">
      <c r="B547" s="193"/>
      <c r="C547" s="213"/>
      <c r="D547" s="191" t="s">
        <v>2543</v>
      </c>
      <c r="E547" s="569"/>
      <c r="F547" s="237"/>
      <c r="G547" s="178"/>
      <c r="H547" s="178"/>
      <c r="I547" s="178"/>
      <c r="J547" s="178"/>
      <c r="K547" s="178"/>
      <c r="L547" s="178"/>
    </row>
    <row r="548" spans="2:12" ht="15">
      <c r="B548" s="193"/>
      <c r="C548" s="213"/>
      <c r="D548" s="188" t="s">
        <v>2544</v>
      </c>
      <c r="E548" s="568"/>
      <c r="F548" s="237"/>
      <c r="G548" s="178"/>
      <c r="H548" s="178"/>
      <c r="I548" s="178"/>
      <c r="J548" s="178"/>
      <c r="K548" s="178"/>
      <c r="L548" s="178"/>
    </row>
    <row r="549" spans="2:12" ht="42" thickBot="1">
      <c r="B549" s="193"/>
      <c r="C549" s="213"/>
      <c r="D549" s="191" t="s">
        <v>2545</v>
      </c>
      <c r="E549" s="569"/>
      <c r="F549" s="237"/>
      <c r="G549" s="178"/>
      <c r="H549" s="178"/>
      <c r="I549" s="178"/>
      <c r="J549" s="178"/>
      <c r="K549" s="178"/>
      <c r="L549" s="178"/>
    </row>
    <row r="550" spans="2:12" ht="15">
      <c r="B550" s="193"/>
      <c r="C550" s="213"/>
      <c r="D550" s="188" t="s">
        <v>2546</v>
      </c>
      <c r="E550" s="568"/>
      <c r="F550" s="237"/>
      <c r="G550" s="178"/>
      <c r="H550" s="178"/>
      <c r="I550" s="178"/>
      <c r="J550" s="178"/>
      <c r="K550" s="178"/>
      <c r="L550" s="178"/>
    </row>
    <row r="551" spans="2:12" ht="42" thickBot="1">
      <c r="B551" s="193"/>
      <c r="C551" s="214"/>
      <c r="D551" s="191" t="s">
        <v>2547</v>
      </c>
      <c r="E551" s="569"/>
      <c r="F551" s="237"/>
      <c r="G551" s="178"/>
      <c r="H551" s="178"/>
      <c r="I551" s="178"/>
      <c r="J551" s="178"/>
      <c r="K551" s="178"/>
      <c r="L551" s="178"/>
    </row>
    <row r="552" spans="2:12" ht="15">
      <c r="B552" s="193"/>
      <c r="C552" s="188" t="s">
        <v>2548</v>
      </c>
      <c r="D552" s="566"/>
      <c r="E552" s="568" t="s">
        <v>2549</v>
      </c>
      <c r="F552" s="237"/>
      <c r="G552" s="178"/>
      <c r="H552" s="178"/>
      <c r="I552" s="178"/>
      <c r="J552" s="178"/>
      <c r="K552" s="178"/>
      <c r="L552" s="178"/>
    </row>
    <row r="553" spans="2:12" ht="15.75" thickBot="1">
      <c r="B553" s="193"/>
      <c r="C553" s="191" t="s">
        <v>2550</v>
      </c>
      <c r="D553" s="567"/>
      <c r="E553" s="569"/>
      <c r="F553" s="237"/>
      <c r="G553" s="178"/>
      <c r="H553" s="178"/>
      <c r="I553" s="178"/>
      <c r="J553" s="178"/>
      <c r="K553" s="178"/>
      <c r="L553" s="178"/>
    </row>
    <row r="554" spans="2:12" ht="15">
      <c r="B554" s="193"/>
      <c r="C554" s="188" t="s">
        <v>2551</v>
      </c>
      <c r="D554" s="566"/>
      <c r="E554" s="568" t="s">
        <v>2552</v>
      </c>
      <c r="F554" s="237"/>
      <c r="G554" s="178"/>
      <c r="H554" s="178"/>
      <c r="I554" s="178"/>
      <c r="J554" s="178"/>
      <c r="K554" s="178"/>
      <c r="L554" s="178"/>
    </row>
    <row r="555" spans="2:12" ht="31.5" thickBot="1">
      <c r="B555" s="193"/>
      <c r="C555" s="191" t="s">
        <v>2553</v>
      </c>
      <c r="D555" s="567"/>
      <c r="E555" s="569"/>
      <c r="F555" s="237"/>
      <c r="G555" s="178"/>
      <c r="H555" s="178"/>
      <c r="I555" s="178"/>
      <c r="J555" s="178"/>
      <c r="K555" s="178"/>
      <c r="L555" s="178"/>
    </row>
    <row r="556" spans="2:12" ht="15">
      <c r="B556" s="193"/>
      <c r="C556" s="188" t="s">
        <v>2554</v>
      </c>
      <c r="D556" s="566"/>
      <c r="E556" s="568"/>
      <c r="F556" s="237"/>
      <c r="G556" s="178"/>
      <c r="H556" s="178"/>
      <c r="I556" s="178"/>
      <c r="J556" s="178"/>
      <c r="K556" s="178"/>
      <c r="L556" s="178"/>
    </row>
    <row r="557" spans="2:12" ht="15.75" thickBot="1">
      <c r="B557" s="193"/>
      <c r="C557" s="191" t="s">
        <v>2555</v>
      </c>
      <c r="D557" s="567"/>
      <c r="E557" s="569"/>
      <c r="F557" s="237"/>
      <c r="G557" s="178"/>
      <c r="H557" s="178"/>
      <c r="I557" s="178"/>
      <c r="J557" s="178"/>
      <c r="K557" s="178"/>
      <c r="L557" s="178"/>
    </row>
    <row r="558" spans="2:12" ht="15">
      <c r="B558" s="193"/>
      <c r="C558" s="188" t="s">
        <v>2556</v>
      </c>
      <c r="D558" s="566"/>
      <c r="E558" s="568" t="s">
        <v>2557</v>
      </c>
      <c r="F558" s="237"/>
      <c r="G558" s="178"/>
      <c r="H558" s="178"/>
      <c r="I558" s="178"/>
      <c r="J558" s="178"/>
      <c r="K558" s="178"/>
      <c r="L558" s="178"/>
    </row>
    <row r="559" spans="2:12" ht="15.75" thickBot="1">
      <c r="B559" s="199"/>
      <c r="C559" s="191" t="s">
        <v>2558</v>
      </c>
      <c r="D559" s="567"/>
      <c r="E559" s="569"/>
      <c r="F559" s="237"/>
      <c r="G559" s="178"/>
      <c r="H559" s="178"/>
      <c r="I559" s="178"/>
      <c r="J559" s="178"/>
      <c r="K559" s="178"/>
      <c r="L559" s="178"/>
    </row>
    <row r="560" spans="2:12" ht="15">
      <c r="B560" s="187" t="s">
        <v>2559</v>
      </c>
      <c r="C560" s="188" t="s">
        <v>2560</v>
      </c>
      <c r="D560" s="566"/>
      <c r="E560" s="568"/>
      <c r="F560" s="237"/>
      <c r="G560" s="178"/>
      <c r="H560" s="178"/>
      <c r="I560" s="178"/>
      <c r="J560" s="178"/>
      <c r="K560" s="178"/>
      <c r="L560" s="178"/>
    </row>
    <row r="561" spans="2:12" ht="15" customHeight="1" thickBot="1">
      <c r="B561" s="190" t="s">
        <v>2561</v>
      </c>
      <c r="C561" s="191" t="s">
        <v>2562</v>
      </c>
      <c r="D561" s="567"/>
      <c r="E561" s="569"/>
      <c r="F561" s="237"/>
      <c r="G561" s="178"/>
      <c r="H561" s="178"/>
      <c r="I561" s="178"/>
      <c r="J561" s="178"/>
      <c r="K561" s="178"/>
      <c r="L561" s="178"/>
    </row>
    <row r="562" spans="2:12" ht="15">
      <c r="B562" s="193"/>
      <c r="C562" s="188" t="s">
        <v>2563</v>
      </c>
      <c r="D562" s="566"/>
      <c r="E562" s="568"/>
      <c r="F562" s="237"/>
      <c r="G562" s="178"/>
      <c r="H562" s="178"/>
      <c r="I562" s="178"/>
      <c r="J562" s="178"/>
      <c r="K562" s="178"/>
      <c r="L562" s="178"/>
    </row>
    <row r="563" spans="2:12" ht="15" customHeight="1" thickBot="1">
      <c r="B563" s="193"/>
      <c r="C563" s="191" t="s">
        <v>2564</v>
      </c>
      <c r="D563" s="567"/>
      <c r="E563" s="569"/>
      <c r="F563" s="237"/>
      <c r="G563" s="178"/>
      <c r="H563" s="178"/>
      <c r="I563" s="178"/>
      <c r="J563" s="178"/>
      <c r="K563" s="178"/>
      <c r="L563" s="178"/>
    </row>
    <row r="564" spans="2:12" ht="15">
      <c r="B564" s="193"/>
      <c r="C564" s="188" t="s">
        <v>2565</v>
      </c>
      <c r="D564" s="566"/>
      <c r="E564" s="568" t="s">
        <v>2566</v>
      </c>
      <c r="F564" s="237"/>
      <c r="G564" s="178"/>
      <c r="H564" s="178"/>
      <c r="I564" s="178"/>
      <c r="J564" s="178"/>
      <c r="K564" s="178"/>
      <c r="L564" s="178"/>
    </row>
    <row r="565" spans="2:12" ht="31.5" thickBot="1">
      <c r="B565" s="193"/>
      <c r="C565" s="191" t="s">
        <v>2567</v>
      </c>
      <c r="D565" s="567"/>
      <c r="E565" s="569"/>
      <c r="F565" s="237"/>
      <c r="G565" s="178"/>
      <c r="H565" s="178"/>
      <c r="I565" s="178"/>
      <c r="J565" s="178"/>
      <c r="K565" s="178"/>
      <c r="L565" s="178"/>
    </row>
    <row r="566" spans="2:12" ht="15">
      <c r="B566" s="193"/>
      <c r="C566" s="188" t="s">
        <v>2568</v>
      </c>
      <c r="D566" s="566"/>
      <c r="E566" s="568"/>
      <c r="F566" s="237"/>
      <c r="G566" s="178"/>
      <c r="H566" s="178"/>
      <c r="I566" s="178"/>
      <c r="J566" s="178"/>
      <c r="K566" s="178"/>
      <c r="L566" s="178"/>
    </row>
    <row r="567" spans="2:12" ht="31.5" thickBot="1">
      <c r="B567" s="193"/>
      <c r="C567" s="191" t="s">
        <v>2569</v>
      </c>
      <c r="D567" s="567"/>
      <c r="E567" s="569"/>
      <c r="F567" s="237"/>
      <c r="G567" s="178"/>
      <c r="H567" s="178"/>
      <c r="I567" s="178"/>
      <c r="J567" s="178"/>
      <c r="K567" s="178"/>
      <c r="L567" s="178"/>
    </row>
    <row r="568" spans="2:12" ht="15">
      <c r="B568" s="193"/>
      <c r="C568" s="188" t="s">
        <v>2570</v>
      </c>
      <c r="D568" s="566"/>
      <c r="E568" s="568"/>
      <c r="F568" s="237"/>
      <c r="G568" s="178"/>
      <c r="H568" s="178"/>
      <c r="I568" s="178"/>
      <c r="J568" s="178"/>
      <c r="K568" s="178"/>
      <c r="L568" s="178"/>
    </row>
    <row r="569" spans="2:12" ht="15.75" thickBot="1">
      <c r="B569" s="193"/>
      <c r="C569" s="191" t="s">
        <v>2571</v>
      </c>
      <c r="D569" s="567"/>
      <c r="E569" s="569"/>
      <c r="F569" s="237"/>
      <c r="G569" s="178"/>
      <c r="H569" s="178"/>
      <c r="I569" s="178"/>
      <c r="J569" s="178"/>
      <c r="K569" s="178"/>
      <c r="L569" s="178"/>
    </row>
    <row r="570" spans="2:12" ht="15">
      <c r="B570" s="193"/>
      <c r="C570" s="188" t="s">
        <v>2572</v>
      </c>
      <c r="D570" s="566"/>
      <c r="E570" s="568"/>
      <c r="F570" s="237"/>
      <c r="G570" s="178"/>
      <c r="H570" s="178"/>
      <c r="I570" s="178"/>
      <c r="J570" s="178"/>
      <c r="K570" s="178"/>
      <c r="L570" s="178"/>
    </row>
    <row r="571" spans="2:12" ht="21.75" thickBot="1">
      <c r="B571" s="199"/>
      <c r="C571" s="191" t="s">
        <v>2573</v>
      </c>
      <c r="D571" s="567"/>
      <c r="E571" s="569"/>
      <c r="F571" s="237"/>
      <c r="G571" s="178"/>
      <c r="H571" s="178"/>
      <c r="I571" s="178"/>
      <c r="J571" s="178"/>
      <c r="K571" s="178"/>
      <c r="L571" s="178"/>
    </row>
    <row r="572" spans="2:12" ht="15">
      <c r="B572" s="187" t="s">
        <v>2574</v>
      </c>
      <c r="C572" s="188" t="s">
        <v>2575</v>
      </c>
      <c r="D572" s="566"/>
      <c r="E572" s="568" t="s">
        <v>2576</v>
      </c>
      <c r="F572" s="237"/>
      <c r="G572" s="178"/>
      <c r="H572" s="178"/>
      <c r="I572" s="178"/>
      <c r="J572" s="178"/>
      <c r="K572" s="178"/>
      <c r="L572" s="178"/>
    </row>
    <row r="573" spans="2:12" ht="15" customHeight="1" thickBot="1">
      <c r="B573" s="190" t="s">
        <v>2577</v>
      </c>
      <c r="C573" s="191" t="s">
        <v>2578</v>
      </c>
      <c r="D573" s="567"/>
      <c r="E573" s="569"/>
      <c r="F573" s="237"/>
      <c r="G573" s="178"/>
      <c r="H573" s="178"/>
      <c r="I573" s="178"/>
      <c r="J573" s="178"/>
      <c r="K573" s="178"/>
      <c r="L573" s="178"/>
    </row>
    <row r="574" spans="2:12" ht="15">
      <c r="B574" s="193"/>
      <c r="C574" s="188" t="s">
        <v>2579</v>
      </c>
      <c r="D574" s="566"/>
      <c r="E574" s="568" t="s">
        <v>2580</v>
      </c>
      <c r="F574" s="237"/>
      <c r="G574" s="178"/>
      <c r="H574" s="178"/>
      <c r="I574" s="178"/>
      <c r="J574" s="178"/>
      <c r="K574" s="178"/>
      <c r="L574" s="178"/>
    </row>
    <row r="575" spans="2:12" ht="15.75" thickBot="1">
      <c r="B575" s="193"/>
      <c r="C575" s="191" t="s">
        <v>2581</v>
      </c>
      <c r="D575" s="567"/>
      <c r="E575" s="569"/>
      <c r="F575" s="237"/>
      <c r="G575" s="178"/>
      <c r="H575" s="178"/>
      <c r="I575" s="178"/>
      <c r="J575" s="178"/>
      <c r="K575" s="178"/>
      <c r="L575" s="178"/>
    </row>
    <row r="576" spans="2:12" ht="15">
      <c r="B576" s="193"/>
      <c r="C576" s="188" t="s">
        <v>2582</v>
      </c>
      <c r="D576" s="566"/>
      <c r="E576" s="568"/>
      <c r="F576" s="237"/>
      <c r="G576" s="178"/>
      <c r="H576" s="178"/>
      <c r="I576" s="178"/>
      <c r="J576" s="178"/>
      <c r="K576" s="178"/>
      <c r="L576" s="178"/>
    </row>
    <row r="577" spans="2:12" ht="15.75" thickBot="1">
      <c r="B577" s="193"/>
      <c r="C577" s="191" t="s">
        <v>2583</v>
      </c>
      <c r="D577" s="567"/>
      <c r="E577" s="569"/>
      <c r="F577" s="237"/>
      <c r="G577" s="178"/>
      <c r="H577" s="178"/>
      <c r="I577" s="178"/>
      <c r="J577" s="178"/>
      <c r="K577" s="178"/>
      <c r="L577" s="178"/>
    </row>
    <row r="578" spans="2:12" ht="15">
      <c r="B578" s="193"/>
      <c r="C578" s="188" t="s">
        <v>2584</v>
      </c>
      <c r="D578" s="566"/>
      <c r="E578" s="568" t="s">
        <v>2585</v>
      </c>
      <c r="F578" s="237"/>
      <c r="G578" s="178"/>
      <c r="H578" s="178"/>
      <c r="I578" s="178"/>
      <c r="J578" s="178"/>
      <c r="K578" s="178"/>
      <c r="L578" s="178"/>
    </row>
    <row r="579" spans="2:12" ht="21.75" thickBot="1">
      <c r="B579" s="193"/>
      <c r="C579" s="191" t="s">
        <v>2586</v>
      </c>
      <c r="D579" s="567"/>
      <c r="E579" s="569"/>
      <c r="F579" s="237"/>
      <c r="G579" s="178"/>
      <c r="H579" s="178"/>
      <c r="I579" s="178"/>
      <c r="J579" s="178"/>
      <c r="K579" s="178"/>
      <c r="L579" s="178"/>
    </row>
    <row r="580" spans="2:12" ht="15">
      <c r="B580" s="193"/>
      <c r="C580" s="188" t="s">
        <v>2587</v>
      </c>
      <c r="D580" s="566"/>
      <c r="E580" s="568" t="s">
        <v>2588</v>
      </c>
      <c r="F580" s="237"/>
      <c r="G580" s="178"/>
      <c r="H580" s="178"/>
      <c r="I580" s="178"/>
      <c r="J580" s="178"/>
      <c r="K580" s="178"/>
      <c r="L580" s="178"/>
    </row>
    <row r="581" spans="2:12" ht="15.75" thickBot="1">
      <c r="B581" s="193"/>
      <c r="C581" s="191" t="s">
        <v>2589</v>
      </c>
      <c r="D581" s="567"/>
      <c r="E581" s="569"/>
      <c r="F581" s="237"/>
      <c r="G581" s="178"/>
      <c r="H581" s="178"/>
      <c r="I581" s="178"/>
      <c r="J581" s="178"/>
      <c r="K581" s="178"/>
      <c r="L581" s="178"/>
    </row>
    <row r="582" spans="2:12" ht="15">
      <c r="B582" s="193"/>
      <c r="C582" s="188" t="s">
        <v>2590</v>
      </c>
      <c r="D582" s="188" t="s">
        <v>2591</v>
      </c>
      <c r="E582" s="568"/>
      <c r="F582" s="237"/>
      <c r="G582" s="178"/>
      <c r="H582" s="178"/>
      <c r="I582" s="178"/>
      <c r="J582" s="178"/>
      <c r="K582" s="178"/>
      <c r="L582" s="178"/>
    </row>
    <row r="583" spans="2:12" ht="21.75" thickBot="1">
      <c r="B583" s="193"/>
      <c r="C583" s="212" t="s">
        <v>2592</v>
      </c>
      <c r="D583" s="191" t="s">
        <v>2593</v>
      </c>
      <c r="E583" s="569"/>
      <c r="F583" s="237"/>
      <c r="G583" s="178"/>
      <c r="H583" s="178"/>
      <c r="I583" s="178"/>
      <c r="J583" s="178"/>
      <c r="K583" s="178"/>
      <c r="L583" s="178"/>
    </row>
    <row r="584" spans="2:12" ht="15">
      <c r="B584" s="193"/>
      <c r="C584" s="213"/>
      <c r="D584" s="188" t="s">
        <v>2594</v>
      </c>
      <c r="E584" s="568"/>
      <c r="F584" s="237"/>
      <c r="G584" s="178"/>
      <c r="H584" s="178"/>
      <c r="I584" s="178"/>
      <c r="J584" s="178"/>
      <c r="K584" s="178"/>
      <c r="L584" s="178"/>
    </row>
    <row r="585" spans="2:12" ht="21.75" thickBot="1">
      <c r="B585" s="193"/>
      <c r="C585" s="214"/>
      <c r="D585" s="191" t="s">
        <v>2595</v>
      </c>
      <c r="E585" s="569"/>
      <c r="F585" s="237"/>
      <c r="G585" s="178"/>
      <c r="H585" s="178"/>
      <c r="I585" s="178"/>
      <c r="J585" s="178"/>
      <c r="K585" s="178"/>
      <c r="L585" s="178"/>
    </row>
    <row r="586" spans="2:12" ht="15">
      <c r="B586" s="193"/>
      <c r="C586" s="188" t="s">
        <v>2596</v>
      </c>
      <c r="D586" s="566"/>
      <c r="E586" s="568" t="s">
        <v>2597</v>
      </c>
      <c r="F586" s="237"/>
      <c r="G586" s="178"/>
      <c r="H586" s="178"/>
      <c r="I586" s="178"/>
      <c r="J586" s="178"/>
      <c r="K586" s="178"/>
      <c r="L586" s="178"/>
    </row>
    <row r="587" spans="2:12" ht="15.75" thickBot="1">
      <c r="B587" s="193"/>
      <c r="C587" s="191" t="s">
        <v>282</v>
      </c>
      <c r="D587" s="567"/>
      <c r="E587" s="569"/>
      <c r="F587" s="237"/>
      <c r="G587" s="178"/>
      <c r="H587" s="178"/>
      <c r="I587" s="178"/>
      <c r="J587" s="178"/>
      <c r="K587" s="178"/>
      <c r="L587" s="178"/>
    </row>
    <row r="588" spans="2:12" ht="15">
      <c r="B588" s="193"/>
      <c r="C588" s="188" t="s">
        <v>2598</v>
      </c>
      <c r="D588" s="566"/>
      <c r="E588" s="568"/>
      <c r="F588" s="237"/>
      <c r="G588" s="178"/>
      <c r="H588" s="178"/>
      <c r="I588" s="178"/>
      <c r="J588" s="178"/>
      <c r="K588" s="178"/>
      <c r="L588" s="178"/>
    </row>
    <row r="589" spans="2:12" ht="15.75" thickBot="1">
      <c r="B589" s="199"/>
      <c r="C589" s="191" t="s">
        <v>2599</v>
      </c>
      <c r="D589" s="567"/>
      <c r="E589" s="569"/>
      <c r="F589" s="237"/>
      <c r="G589" s="178"/>
      <c r="H589" s="178"/>
      <c r="I589" s="178"/>
      <c r="J589" s="178"/>
      <c r="K589" s="178"/>
      <c r="L589" s="178"/>
    </row>
    <row r="590" spans="2:12" ht="15">
      <c r="B590" s="187" t="s">
        <v>2600</v>
      </c>
      <c r="C590" s="566"/>
      <c r="D590" s="566"/>
      <c r="E590" s="568"/>
      <c r="F590" s="237"/>
      <c r="G590" s="178"/>
      <c r="H590" s="178"/>
      <c r="I590" s="178"/>
      <c r="J590" s="178"/>
      <c r="K590" s="178"/>
      <c r="L590" s="178"/>
    </row>
    <row r="591" spans="2:12" ht="42" thickBot="1">
      <c r="B591" s="192" t="s">
        <v>2601</v>
      </c>
      <c r="C591" s="567"/>
      <c r="D591" s="567"/>
      <c r="E591" s="569"/>
      <c r="F591" s="237"/>
      <c r="G591" s="178"/>
      <c r="H591" s="178"/>
      <c r="I591" s="178"/>
      <c r="J591" s="178"/>
      <c r="K591" s="178"/>
      <c r="L591" s="178"/>
    </row>
    <row r="592" spans="2:12" ht="15.75" thickBot="1">
      <c r="B592" s="242" t="s">
        <v>2244</v>
      </c>
      <c r="C592" s="243"/>
      <c r="D592" s="243"/>
      <c r="E592" s="244"/>
      <c r="F592" s="241"/>
      <c r="G592" s="178"/>
      <c r="H592" s="178"/>
      <c r="I592" s="178"/>
      <c r="J592" s="178"/>
      <c r="K592" s="178"/>
      <c r="L592" s="178"/>
    </row>
    <row r="593" spans="2:12" ht="15">
      <c r="B593" s="179"/>
      <c r="C593" s="179"/>
      <c r="D593" s="179"/>
      <c r="E593" s="179"/>
      <c r="G593" s="178"/>
      <c r="H593" s="178"/>
      <c r="I593" s="178"/>
      <c r="J593" s="178"/>
      <c r="K593" s="178"/>
      <c r="L593" s="178"/>
    </row>
    <row r="594" spans="2:12" ht="15">
      <c r="B594" s="179"/>
      <c r="C594" s="179"/>
      <c r="D594" s="179"/>
      <c r="E594" s="179"/>
      <c r="G594" s="178"/>
      <c r="H594" s="178"/>
      <c r="I594" s="178"/>
      <c r="J594" s="178"/>
      <c r="K594" s="178"/>
      <c r="L594" s="178"/>
    </row>
    <row r="595" spans="2:12" ht="15">
      <c r="B595" s="179"/>
      <c r="C595" s="179"/>
      <c r="D595" s="179"/>
      <c r="E595" s="179"/>
      <c r="G595" s="178"/>
      <c r="H595" s="178"/>
      <c r="I595" s="178"/>
      <c r="J595" s="178"/>
      <c r="K595" s="178"/>
      <c r="L595" s="178"/>
    </row>
    <row r="596" spans="2:12" ht="15">
      <c r="B596" s="179"/>
      <c r="C596" s="179"/>
      <c r="D596" s="179"/>
      <c r="E596" s="179"/>
      <c r="G596" s="178"/>
      <c r="H596" s="178"/>
      <c r="I596" s="178"/>
      <c r="J596" s="178"/>
      <c r="K596" s="178"/>
      <c r="L596" s="178"/>
    </row>
    <row r="597" spans="2:12" ht="15">
      <c r="B597" s="179"/>
      <c r="C597" s="179"/>
      <c r="D597" s="179"/>
      <c r="E597" s="179"/>
      <c r="G597" s="178"/>
      <c r="H597" s="178"/>
      <c r="I597" s="178"/>
      <c r="J597" s="178"/>
      <c r="K597" s="178"/>
      <c r="L597" s="178"/>
    </row>
    <row r="598" spans="2:12" ht="15">
      <c r="B598" s="179"/>
      <c r="C598" s="179"/>
      <c r="D598" s="179"/>
      <c r="E598" s="179"/>
      <c r="G598" s="178"/>
      <c r="H598" s="178"/>
      <c r="I598" s="178"/>
      <c r="J598" s="178"/>
      <c r="K598" s="178"/>
      <c r="L598" s="178"/>
    </row>
    <row r="599" spans="2:12" ht="15">
      <c r="B599" s="179"/>
      <c r="C599" s="179"/>
      <c r="D599" s="179"/>
      <c r="E599" s="179"/>
      <c r="G599" s="178"/>
      <c r="H599" s="178"/>
      <c r="I599" s="178"/>
      <c r="J599" s="178"/>
      <c r="K599" s="178"/>
      <c r="L599" s="178"/>
    </row>
    <row r="600" spans="2:12" ht="15">
      <c r="B600" s="179"/>
      <c r="C600" s="179"/>
      <c r="D600" s="179"/>
      <c r="E600" s="179"/>
      <c r="G600" s="178"/>
      <c r="H600" s="178"/>
      <c r="I600" s="178"/>
      <c r="J600" s="178"/>
      <c r="K600" s="178"/>
      <c r="L600" s="178"/>
    </row>
    <row r="601" spans="2:12" ht="15">
      <c r="B601" s="179"/>
      <c r="C601" s="179"/>
      <c r="D601" s="179"/>
      <c r="E601" s="179"/>
      <c r="G601" s="178"/>
      <c r="H601" s="178"/>
      <c r="I601" s="178"/>
      <c r="J601" s="178"/>
      <c r="K601" s="178"/>
      <c r="L601" s="178"/>
    </row>
    <row r="602" spans="2:12" ht="15">
      <c r="B602" s="179"/>
      <c r="C602" s="179"/>
      <c r="D602" s="179"/>
      <c r="E602" s="179"/>
      <c r="G602" s="178"/>
      <c r="H602" s="178"/>
      <c r="I602" s="178"/>
      <c r="J602" s="178"/>
      <c r="K602" s="178"/>
      <c r="L602" s="178"/>
    </row>
    <row r="603" spans="2:12" ht="15">
      <c r="B603" s="179"/>
      <c r="C603" s="179"/>
      <c r="D603" s="179"/>
      <c r="E603" s="179"/>
      <c r="G603" s="178"/>
      <c r="H603" s="178"/>
      <c r="I603" s="178"/>
      <c r="J603" s="178"/>
      <c r="K603" s="178"/>
      <c r="L603" s="178"/>
    </row>
    <row r="604" spans="2:12" ht="15">
      <c r="B604" s="179"/>
      <c r="C604" s="179"/>
      <c r="D604" s="179"/>
      <c r="E604" s="179"/>
      <c r="G604" s="178"/>
      <c r="H604" s="178"/>
      <c r="I604" s="178"/>
      <c r="J604" s="178"/>
      <c r="K604" s="178"/>
      <c r="L604" s="178"/>
    </row>
    <row r="605" spans="2:12" ht="15">
      <c r="B605" s="179"/>
      <c r="C605" s="179"/>
      <c r="D605" s="179"/>
      <c r="E605" s="179"/>
      <c r="G605" s="178"/>
      <c r="H605" s="178"/>
      <c r="I605" s="178"/>
      <c r="J605" s="178"/>
      <c r="K605" s="178"/>
      <c r="L605" s="178"/>
    </row>
    <row r="606" spans="2:12" ht="15">
      <c r="B606" s="179"/>
      <c r="C606" s="179"/>
      <c r="D606" s="179"/>
      <c r="E606" s="179"/>
      <c r="G606" s="178"/>
      <c r="H606" s="178"/>
      <c r="I606" s="178"/>
      <c r="J606" s="178"/>
      <c r="K606" s="178"/>
      <c r="L606" s="178"/>
    </row>
    <row r="607" spans="2:12" ht="15">
      <c r="B607" s="179"/>
      <c r="C607" s="179"/>
      <c r="D607" s="179"/>
      <c r="E607" s="179"/>
      <c r="G607" s="178"/>
      <c r="H607" s="178"/>
      <c r="I607" s="178"/>
      <c r="J607" s="178"/>
      <c r="K607" s="178"/>
      <c r="L607" s="178"/>
    </row>
    <row r="608" spans="2:12" ht="15">
      <c r="B608" s="179"/>
      <c r="C608" s="179"/>
      <c r="D608" s="179"/>
      <c r="E608" s="179"/>
      <c r="G608" s="178"/>
      <c r="H608" s="178"/>
      <c r="I608" s="178"/>
      <c r="J608" s="178"/>
      <c r="K608" s="178"/>
      <c r="L608" s="178"/>
    </row>
    <row r="609" spans="2:12" ht="15">
      <c r="B609" s="179"/>
      <c r="C609" s="179"/>
      <c r="D609" s="179"/>
      <c r="E609" s="179"/>
      <c r="G609" s="178"/>
      <c r="H609" s="178"/>
      <c r="I609" s="178"/>
      <c r="J609" s="178"/>
      <c r="K609" s="178"/>
      <c r="L609" s="178"/>
    </row>
    <row r="610" spans="2:12" ht="15">
      <c r="B610" s="179"/>
      <c r="C610" s="179"/>
      <c r="D610" s="179"/>
      <c r="E610" s="179"/>
      <c r="G610" s="178"/>
      <c r="H610" s="178"/>
      <c r="I610" s="178"/>
      <c r="J610" s="178"/>
      <c r="K610" s="178"/>
      <c r="L610" s="178"/>
    </row>
    <row r="611" spans="2:12" ht="15">
      <c r="B611" s="179"/>
      <c r="C611" s="179"/>
      <c r="D611" s="179"/>
      <c r="E611" s="179"/>
      <c r="G611" s="178"/>
      <c r="H611" s="178"/>
      <c r="I611" s="178"/>
      <c r="J611" s="178"/>
      <c r="K611" s="178"/>
      <c r="L611" s="178"/>
    </row>
    <row r="612" spans="2:12" ht="15">
      <c r="B612" s="179"/>
      <c r="C612" s="179"/>
      <c r="D612" s="179"/>
      <c r="E612" s="179"/>
      <c r="G612" s="178"/>
      <c r="H612" s="178"/>
      <c r="I612" s="178"/>
      <c r="J612" s="178"/>
      <c r="K612" s="178"/>
      <c r="L612" s="178"/>
    </row>
    <row r="613" spans="2:12" ht="15">
      <c r="B613" s="179"/>
      <c r="C613" s="179"/>
      <c r="D613" s="179"/>
      <c r="E613" s="179"/>
      <c r="G613" s="178"/>
      <c r="H613" s="178"/>
      <c r="I613" s="178"/>
      <c r="J613" s="178"/>
      <c r="K613" s="178"/>
      <c r="L613" s="178"/>
    </row>
    <row r="614" spans="2:12" ht="15">
      <c r="B614" s="179"/>
      <c r="C614" s="179"/>
      <c r="D614" s="179"/>
      <c r="E614" s="179"/>
      <c r="G614" s="178"/>
      <c r="H614" s="178"/>
      <c r="I614" s="178"/>
      <c r="J614" s="178"/>
      <c r="K614" s="178"/>
      <c r="L614" s="178"/>
    </row>
    <row r="615" spans="2:12" ht="15">
      <c r="B615" s="179"/>
      <c r="C615" s="179"/>
      <c r="D615" s="179"/>
      <c r="E615" s="179"/>
      <c r="G615" s="178"/>
      <c r="H615" s="178"/>
      <c r="I615" s="178"/>
      <c r="J615" s="178"/>
      <c r="K615" s="178"/>
      <c r="L615" s="178"/>
    </row>
    <row r="616" spans="2:12" ht="15">
      <c r="B616" s="179"/>
      <c r="C616" s="179"/>
      <c r="D616" s="179"/>
      <c r="E616" s="179"/>
      <c r="G616" s="178"/>
      <c r="H616" s="178"/>
      <c r="I616" s="178"/>
      <c r="J616" s="178"/>
      <c r="K616" s="178"/>
      <c r="L616" s="178"/>
    </row>
    <row r="617" spans="2:12" ht="15">
      <c r="B617" s="179"/>
      <c r="C617" s="179"/>
      <c r="D617" s="179"/>
      <c r="E617" s="179"/>
      <c r="G617" s="178"/>
      <c r="H617" s="178"/>
      <c r="I617" s="178"/>
      <c r="J617" s="178"/>
      <c r="K617" s="178"/>
      <c r="L617" s="178"/>
    </row>
    <row r="618" spans="2:12" ht="15">
      <c r="B618" s="179"/>
      <c r="C618" s="179"/>
      <c r="D618" s="179"/>
      <c r="E618" s="179"/>
      <c r="G618" s="178"/>
      <c r="H618" s="178"/>
      <c r="I618" s="178"/>
      <c r="J618" s="178"/>
      <c r="K618" s="178"/>
      <c r="L618" s="178"/>
    </row>
    <row r="619" spans="2:12" ht="15">
      <c r="B619" s="179"/>
      <c r="C619" s="179"/>
      <c r="D619" s="179"/>
      <c r="E619" s="179"/>
      <c r="G619" s="178"/>
      <c r="H619" s="178"/>
      <c r="I619" s="178"/>
      <c r="J619" s="178"/>
      <c r="K619" s="178"/>
      <c r="L619" s="178"/>
    </row>
    <row r="620" spans="2:12" ht="15">
      <c r="B620" s="179"/>
      <c r="C620" s="179"/>
      <c r="D620" s="179"/>
      <c r="E620" s="179"/>
      <c r="G620" s="178"/>
      <c r="H620" s="178"/>
      <c r="I620" s="178"/>
      <c r="J620" s="178"/>
      <c r="K620" s="178"/>
      <c r="L620" s="178"/>
    </row>
    <row r="621" spans="2:12" ht="15">
      <c r="B621" s="179"/>
      <c r="C621" s="179"/>
      <c r="D621" s="179"/>
      <c r="E621" s="179"/>
      <c r="G621" s="178"/>
      <c r="H621" s="178"/>
      <c r="I621" s="178"/>
      <c r="J621" s="178"/>
      <c r="K621" s="178"/>
      <c r="L621" s="178"/>
    </row>
    <row r="622" spans="2:12" ht="15">
      <c r="B622" s="179"/>
      <c r="C622" s="179"/>
      <c r="D622" s="179"/>
      <c r="E622" s="179"/>
      <c r="G622" s="178"/>
      <c r="H622" s="178"/>
      <c r="I622" s="178"/>
      <c r="J622" s="178"/>
      <c r="K622" s="178"/>
      <c r="L622" s="178"/>
    </row>
    <row r="623" spans="2:12" ht="15">
      <c r="B623" s="179"/>
      <c r="C623" s="179"/>
      <c r="D623" s="179"/>
      <c r="E623" s="179"/>
      <c r="G623" s="178"/>
      <c r="H623" s="178"/>
      <c r="I623" s="178"/>
      <c r="J623" s="178"/>
      <c r="K623" s="178"/>
      <c r="L623" s="178"/>
    </row>
    <row r="624" spans="2:12" ht="15">
      <c r="B624" s="179"/>
      <c r="C624" s="179"/>
      <c r="D624" s="179"/>
      <c r="E624" s="179"/>
      <c r="G624" s="178"/>
      <c r="H624" s="178"/>
      <c r="I624" s="178"/>
      <c r="J624" s="178"/>
      <c r="K624" s="178"/>
      <c r="L624" s="178"/>
    </row>
    <row r="625" spans="2:12" ht="15">
      <c r="B625" s="179"/>
      <c r="C625" s="179"/>
      <c r="D625" s="179"/>
      <c r="E625" s="179"/>
      <c r="G625" s="178"/>
      <c r="H625" s="178"/>
      <c r="I625" s="178"/>
      <c r="J625" s="178"/>
      <c r="K625" s="178"/>
      <c r="L625" s="178"/>
    </row>
    <row r="626" spans="2:12" ht="15">
      <c r="B626" s="179"/>
      <c r="C626" s="179"/>
      <c r="D626" s="179"/>
      <c r="E626" s="179"/>
      <c r="G626" s="178"/>
      <c r="H626" s="178"/>
      <c r="I626" s="178"/>
      <c r="J626" s="178"/>
      <c r="K626" s="178"/>
      <c r="L626" s="178"/>
    </row>
    <row r="627" spans="2:12" ht="15">
      <c r="B627" s="179"/>
      <c r="C627" s="179"/>
      <c r="D627" s="179"/>
      <c r="E627" s="179"/>
      <c r="G627" s="178"/>
      <c r="H627" s="178"/>
      <c r="I627" s="178"/>
      <c r="J627" s="178"/>
      <c r="K627" s="178"/>
      <c r="L627" s="178"/>
    </row>
    <row r="628" spans="2:12" ht="15">
      <c r="B628" s="179"/>
      <c r="C628" s="179"/>
      <c r="D628" s="179"/>
      <c r="E628" s="179"/>
      <c r="G628" s="178"/>
      <c r="H628" s="178"/>
      <c r="I628" s="178"/>
      <c r="J628" s="178"/>
      <c r="K628" s="178"/>
      <c r="L628" s="178"/>
    </row>
    <row r="629" spans="2:12" ht="15">
      <c r="B629" s="179"/>
      <c r="C629" s="179"/>
      <c r="D629" s="179"/>
      <c r="E629" s="179"/>
      <c r="G629" s="178"/>
      <c r="H629" s="178"/>
      <c r="I629" s="178"/>
      <c r="J629" s="178"/>
      <c r="K629" s="178"/>
      <c r="L629" s="178"/>
    </row>
    <row r="630" spans="2:12" ht="15">
      <c r="B630" s="179"/>
      <c r="C630" s="179"/>
      <c r="D630" s="179"/>
      <c r="E630" s="179"/>
      <c r="G630" s="178"/>
      <c r="H630" s="178"/>
      <c r="I630" s="178"/>
      <c r="J630" s="178"/>
      <c r="K630" s="178"/>
      <c r="L630" s="178"/>
    </row>
    <row r="631" spans="2:12" ht="15">
      <c r="B631" s="179"/>
      <c r="C631" s="179"/>
      <c r="D631" s="179"/>
      <c r="E631" s="179"/>
      <c r="G631" s="178"/>
      <c r="H631" s="178"/>
      <c r="I631" s="178"/>
      <c r="J631" s="178"/>
      <c r="K631" s="178"/>
      <c r="L631" s="178"/>
    </row>
    <row r="632" spans="2:12" ht="15">
      <c r="B632" s="179"/>
      <c r="C632" s="179"/>
      <c r="D632" s="179"/>
      <c r="E632" s="179"/>
      <c r="G632" s="178"/>
      <c r="H632" s="178"/>
      <c r="I632" s="178"/>
      <c r="J632" s="178"/>
      <c r="K632" s="178"/>
      <c r="L632" s="178"/>
    </row>
    <row r="633" spans="2:12" ht="15">
      <c r="B633" s="179"/>
      <c r="C633" s="179"/>
      <c r="D633" s="179"/>
      <c r="E633" s="179"/>
      <c r="G633" s="178"/>
      <c r="H633" s="178"/>
      <c r="I633" s="178"/>
      <c r="J633" s="178"/>
      <c r="K633" s="178"/>
      <c r="L633" s="178"/>
    </row>
    <row r="634" spans="2:12" ht="15">
      <c r="B634" s="179"/>
      <c r="C634" s="179"/>
      <c r="D634" s="179"/>
      <c r="E634" s="179"/>
      <c r="G634" s="178"/>
      <c r="H634" s="178"/>
      <c r="I634" s="178"/>
      <c r="J634" s="178"/>
      <c r="K634" s="178"/>
      <c r="L634" s="178"/>
    </row>
    <row r="635" spans="2:12" ht="15">
      <c r="B635" s="179"/>
      <c r="C635" s="179"/>
      <c r="D635" s="179"/>
      <c r="E635" s="179"/>
      <c r="G635" s="178"/>
      <c r="H635" s="178"/>
      <c r="I635" s="178"/>
      <c r="J635" s="178"/>
      <c r="K635" s="178"/>
      <c r="L635" s="178"/>
    </row>
    <row r="636" spans="2:12" ht="15">
      <c r="B636" s="179"/>
      <c r="C636" s="179"/>
      <c r="D636" s="179"/>
      <c r="E636" s="179"/>
      <c r="G636" s="178"/>
      <c r="H636" s="178"/>
      <c r="I636" s="178"/>
      <c r="J636" s="178"/>
      <c r="K636" s="178"/>
      <c r="L636" s="178"/>
    </row>
    <row r="637" spans="2:12" ht="15">
      <c r="B637" s="179"/>
      <c r="C637" s="179"/>
      <c r="D637" s="179"/>
      <c r="E637" s="179"/>
      <c r="G637" s="178"/>
      <c r="H637" s="178"/>
      <c r="I637" s="178"/>
      <c r="J637" s="178"/>
      <c r="K637" s="178"/>
      <c r="L637" s="178"/>
    </row>
    <row r="638" spans="2:12" ht="15">
      <c r="B638" s="179"/>
      <c r="C638" s="179"/>
      <c r="D638" s="179"/>
      <c r="E638" s="179"/>
      <c r="G638" s="178"/>
      <c r="H638" s="178"/>
      <c r="I638" s="178"/>
      <c r="J638" s="178"/>
      <c r="K638" s="178"/>
      <c r="L638" s="178"/>
    </row>
    <row r="639" spans="2:12" ht="15">
      <c r="B639" s="179"/>
      <c r="C639" s="179"/>
      <c r="D639" s="179"/>
      <c r="E639" s="179"/>
      <c r="G639" s="178"/>
      <c r="H639" s="178"/>
      <c r="I639" s="178"/>
      <c r="J639" s="178"/>
      <c r="K639" s="178"/>
      <c r="L639" s="178"/>
    </row>
    <row r="640" spans="2:12" ht="15">
      <c r="B640" s="179"/>
      <c r="C640" s="179"/>
      <c r="D640" s="179"/>
      <c r="E640" s="179"/>
      <c r="G640" s="178"/>
      <c r="H640" s="178"/>
      <c r="I640" s="178"/>
      <c r="J640" s="178"/>
      <c r="K640" s="178"/>
      <c r="L640" s="178"/>
    </row>
    <row r="641" spans="2:12" ht="15">
      <c r="B641" s="179"/>
      <c r="C641" s="179"/>
      <c r="D641" s="179"/>
      <c r="E641" s="179"/>
      <c r="G641" s="178"/>
      <c r="H641" s="178"/>
      <c r="I641" s="178"/>
      <c r="J641" s="178"/>
      <c r="K641" s="178"/>
      <c r="L641" s="178"/>
    </row>
    <row r="642" spans="2:12" ht="15">
      <c r="B642" s="179"/>
      <c r="C642" s="179"/>
      <c r="D642" s="179"/>
      <c r="E642" s="179"/>
      <c r="G642" s="178"/>
      <c r="H642" s="178"/>
      <c r="I642" s="178"/>
      <c r="J642" s="178"/>
      <c r="K642" s="178"/>
      <c r="L642" s="178"/>
    </row>
    <row r="643" spans="2:12" ht="15">
      <c r="B643" s="179"/>
      <c r="C643" s="179"/>
      <c r="D643" s="179"/>
      <c r="E643" s="179"/>
      <c r="G643" s="178"/>
      <c r="H643" s="178"/>
      <c r="I643" s="178"/>
      <c r="J643" s="178"/>
      <c r="K643" s="178"/>
      <c r="L643" s="178"/>
    </row>
    <row r="644" spans="2:12" ht="15">
      <c r="B644" s="179"/>
      <c r="C644" s="179"/>
      <c r="D644" s="179"/>
      <c r="E644" s="179"/>
      <c r="G644" s="178"/>
      <c r="H644" s="178"/>
      <c r="I644" s="178"/>
      <c r="J644" s="178"/>
      <c r="K644" s="178"/>
      <c r="L644" s="178"/>
    </row>
    <row r="645" spans="2:12" ht="15">
      <c r="B645" s="179"/>
      <c r="C645" s="179"/>
      <c r="D645" s="179"/>
      <c r="E645" s="179"/>
      <c r="G645" s="178"/>
      <c r="H645" s="178"/>
      <c r="I645" s="178"/>
      <c r="J645" s="178"/>
      <c r="K645" s="178"/>
      <c r="L645" s="178"/>
    </row>
    <row r="646" spans="2:12" ht="15">
      <c r="B646" s="179"/>
      <c r="C646" s="179"/>
      <c r="D646" s="179"/>
      <c r="E646" s="179"/>
      <c r="G646" s="178"/>
      <c r="H646" s="178"/>
      <c r="I646" s="178"/>
      <c r="J646" s="178"/>
      <c r="K646" s="178"/>
      <c r="L646" s="178"/>
    </row>
    <row r="647" spans="2:12" ht="15">
      <c r="B647" s="179"/>
      <c r="C647" s="179"/>
      <c r="D647" s="179"/>
      <c r="E647" s="179"/>
      <c r="G647" s="178"/>
      <c r="H647" s="178"/>
      <c r="I647" s="178"/>
      <c r="J647" s="178"/>
      <c r="K647" s="178"/>
      <c r="L647" s="178"/>
    </row>
    <row r="648" spans="2:12" ht="15">
      <c r="B648" s="179"/>
      <c r="C648" s="179"/>
      <c r="D648" s="179"/>
      <c r="E648" s="179"/>
      <c r="G648" s="178"/>
      <c r="H648" s="178"/>
      <c r="I648" s="178"/>
      <c r="J648" s="178"/>
      <c r="K648" s="178"/>
      <c r="L648" s="178"/>
    </row>
    <row r="649" spans="2:12" ht="15">
      <c r="B649" s="179"/>
      <c r="C649" s="179"/>
      <c r="D649" s="179"/>
      <c r="E649" s="179"/>
      <c r="G649" s="178"/>
      <c r="H649" s="178"/>
      <c r="I649" s="178"/>
      <c r="J649" s="178"/>
      <c r="K649" s="178"/>
      <c r="L649" s="178"/>
    </row>
    <row r="650" spans="2:12" ht="15">
      <c r="B650" s="179"/>
      <c r="C650" s="179"/>
      <c r="D650" s="179"/>
      <c r="E650" s="179"/>
      <c r="G650" s="178"/>
      <c r="H650" s="178"/>
      <c r="I650" s="178"/>
      <c r="J650" s="178"/>
      <c r="K650" s="178"/>
      <c r="L650" s="178"/>
    </row>
    <row r="651" spans="2:12" ht="15">
      <c r="B651" s="179"/>
      <c r="C651" s="179"/>
      <c r="D651" s="179"/>
      <c r="E651" s="179"/>
      <c r="G651" s="178"/>
      <c r="H651" s="178"/>
      <c r="I651" s="178"/>
      <c r="J651" s="178"/>
      <c r="K651" s="178"/>
      <c r="L651" s="178"/>
    </row>
    <row r="652" spans="2:12" ht="15">
      <c r="B652" s="179"/>
      <c r="C652" s="179"/>
      <c r="D652" s="179"/>
      <c r="E652" s="179"/>
      <c r="G652" s="178"/>
      <c r="H652" s="178"/>
      <c r="I652" s="178"/>
      <c r="J652" s="178"/>
      <c r="K652" s="178"/>
      <c r="L652" s="178"/>
    </row>
    <row r="653" spans="2:12" ht="15">
      <c r="B653" s="179"/>
      <c r="C653" s="179"/>
      <c r="D653" s="179"/>
      <c r="E653" s="179"/>
      <c r="G653" s="178"/>
      <c r="H653" s="178"/>
      <c r="I653" s="178"/>
      <c r="J653" s="178"/>
      <c r="K653" s="178"/>
      <c r="L653" s="178"/>
    </row>
    <row r="654" spans="2:12" ht="15">
      <c r="B654" s="179"/>
      <c r="C654" s="179"/>
      <c r="D654" s="179"/>
      <c r="E654" s="179"/>
      <c r="G654" s="178"/>
      <c r="H654" s="178"/>
      <c r="I654" s="178"/>
      <c r="J654" s="178"/>
      <c r="K654" s="178"/>
      <c r="L654" s="178"/>
    </row>
    <row r="655" spans="2:12" ht="15">
      <c r="B655" s="179"/>
      <c r="C655" s="179"/>
      <c r="D655" s="179"/>
      <c r="E655" s="179"/>
      <c r="G655" s="178"/>
      <c r="H655" s="178"/>
      <c r="I655" s="178"/>
      <c r="J655" s="178"/>
      <c r="K655" s="178"/>
      <c r="L655" s="178"/>
    </row>
    <row r="656" spans="2:12" ht="15">
      <c r="B656" s="179"/>
      <c r="C656" s="179"/>
      <c r="D656" s="179"/>
      <c r="E656" s="179"/>
      <c r="G656" s="178"/>
      <c r="H656" s="178"/>
      <c r="I656" s="178"/>
      <c r="J656" s="178"/>
      <c r="K656" s="178"/>
      <c r="L656" s="178"/>
    </row>
    <row r="657" spans="2:12" ht="15">
      <c r="B657" s="179"/>
      <c r="C657" s="179"/>
      <c r="D657" s="179"/>
      <c r="E657" s="179"/>
      <c r="G657" s="178"/>
      <c r="H657" s="178"/>
      <c r="I657" s="178"/>
      <c r="J657" s="178"/>
      <c r="K657" s="178"/>
      <c r="L657" s="178"/>
    </row>
    <row r="658" spans="2:12" ht="15">
      <c r="B658" s="179"/>
      <c r="C658" s="179"/>
      <c r="D658" s="179"/>
      <c r="E658" s="179"/>
      <c r="G658" s="178"/>
      <c r="H658" s="178"/>
      <c r="I658" s="178"/>
      <c r="J658" s="178"/>
      <c r="K658" s="178"/>
      <c r="L658" s="178"/>
    </row>
    <row r="659" spans="2:12" ht="15">
      <c r="B659" s="179"/>
      <c r="C659" s="179"/>
      <c r="D659" s="179"/>
      <c r="E659" s="179"/>
      <c r="G659" s="178"/>
      <c r="H659" s="178"/>
      <c r="I659" s="178"/>
      <c r="J659" s="178"/>
      <c r="K659" s="178"/>
      <c r="L659" s="178"/>
    </row>
    <row r="660" spans="2:12" ht="15">
      <c r="B660" s="179"/>
      <c r="C660" s="179"/>
      <c r="D660" s="179"/>
      <c r="E660" s="179"/>
      <c r="G660" s="178"/>
      <c r="H660" s="178"/>
      <c r="I660" s="178"/>
      <c r="J660" s="178"/>
      <c r="K660" s="178"/>
      <c r="L660" s="178"/>
    </row>
    <row r="661" spans="2:12" ht="15">
      <c r="B661" s="179"/>
      <c r="C661" s="179"/>
      <c r="D661" s="179"/>
      <c r="E661" s="179"/>
      <c r="G661" s="178"/>
      <c r="H661" s="178"/>
      <c r="I661" s="178"/>
      <c r="J661" s="178"/>
      <c r="K661" s="178"/>
      <c r="L661" s="178"/>
    </row>
    <row r="662" spans="2:12" ht="15">
      <c r="B662" s="179"/>
      <c r="C662" s="179"/>
      <c r="D662" s="179"/>
      <c r="E662" s="179"/>
      <c r="G662" s="178"/>
      <c r="H662" s="178"/>
      <c r="I662" s="178"/>
      <c r="J662" s="178"/>
      <c r="K662" s="178"/>
      <c r="L662" s="178"/>
    </row>
    <row r="663" spans="2:12" ht="15">
      <c r="B663" s="179"/>
      <c r="C663" s="179"/>
      <c r="D663" s="179"/>
      <c r="E663" s="179"/>
      <c r="G663" s="178"/>
      <c r="H663" s="178"/>
      <c r="I663" s="178"/>
      <c r="J663" s="178"/>
      <c r="K663" s="178"/>
      <c r="L663" s="178"/>
    </row>
    <row r="664" spans="2:12" ht="15">
      <c r="B664" s="179"/>
      <c r="C664" s="179"/>
      <c r="D664" s="179"/>
      <c r="E664" s="179"/>
      <c r="G664" s="178"/>
      <c r="H664" s="178"/>
      <c r="I664" s="178"/>
      <c r="J664" s="178"/>
      <c r="K664" s="178"/>
      <c r="L664" s="178"/>
    </row>
    <row r="665" spans="2:12" ht="15">
      <c r="B665" s="179"/>
      <c r="C665" s="179"/>
      <c r="D665" s="179"/>
      <c r="E665" s="179"/>
      <c r="G665" s="178"/>
      <c r="H665" s="178"/>
      <c r="I665" s="178"/>
      <c r="J665" s="178"/>
      <c r="K665" s="178"/>
      <c r="L665" s="178"/>
    </row>
    <row r="666" spans="2:12" ht="15">
      <c r="B666" s="179"/>
      <c r="C666" s="179"/>
      <c r="D666" s="179"/>
      <c r="E666" s="179"/>
      <c r="G666" s="178"/>
      <c r="H666" s="178"/>
      <c r="I666" s="178"/>
      <c r="J666" s="178"/>
      <c r="K666" s="178"/>
      <c r="L666" s="178"/>
    </row>
    <row r="667" spans="2:12" ht="15">
      <c r="B667" s="179"/>
      <c r="C667" s="179"/>
      <c r="D667" s="179"/>
      <c r="E667" s="179"/>
      <c r="G667" s="178"/>
      <c r="H667" s="178"/>
      <c r="I667" s="178"/>
      <c r="J667" s="178"/>
      <c r="K667" s="178"/>
      <c r="L667" s="178"/>
    </row>
    <row r="668" spans="2:12" ht="15">
      <c r="B668" s="179"/>
      <c r="C668" s="179"/>
      <c r="D668" s="179"/>
      <c r="E668" s="179"/>
      <c r="G668" s="178"/>
      <c r="H668" s="178"/>
      <c r="I668" s="178"/>
      <c r="J668" s="178"/>
      <c r="K668" s="178"/>
      <c r="L668" s="178"/>
    </row>
    <row r="669" spans="2:12" ht="15">
      <c r="B669" s="179"/>
      <c r="C669" s="179"/>
      <c r="D669" s="179"/>
      <c r="E669" s="179"/>
      <c r="G669" s="178"/>
      <c r="H669" s="178"/>
      <c r="I669" s="178"/>
      <c r="J669" s="178"/>
      <c r="K669" s="178"/>
      <c r="L669" s="178"/>
    </row>
    <row r="670" spans="2:12" ht="15">
      <c r="B670" s="179"/>
      <c r="C670" s="179"/>
      <c r="D670" s="179"/>
      <c r="E670" s="179"/>
      <c r="G670" s="178"/>
      <c r="H670" s="178"/>
      <c r="I670" s="178"/>
      <c r="J670" s="178"/>
      <c r="K670" s="178"/>
      <c r="L670" s="178"/>
    </row>
    <row r="671" spans="2:12" ht="15">
      <c r="B671" s="179"/>
      <c r="C671" s="179"/>
      <c r="D671" s="179"/>
      <c r="E671" s="179"/>
      <c r="G671" s="178"/>
      <c r="H671" s="178"/>
      <c r="I671" s="178"/>
      <c r="J671" s="178"/>
      <c r="K671" s="178"/>
      <c r="L671" s="178"/>
    </row>
    <row r="672" spans="2:12" ht="15">
      <c r="B672" s="179"/>
      <c r="C672" s="179"/>
      <c r="D672" s="179"/>
      <c r="E672" s="179"/>
      <c r="G672" s="178"/>
      <c r="H672" s="178"/>
      <c r="I672" s="178"/>
      <c r="J672" s="178"/>
      <c r="K672" s="178"/>
      <c r="L672" s="178"/>
    </row>
    <row r="673" spans="2:12" ht="15">
      <c r="B673" s="179"/>
      <c r="C673" s="179"/>
      <c r="D673" s="179"/>
      <c r="E673" s="179"/>
      <c r="G673" s="178"/>
      <c r="H673" s="178"/>
      <c r="I673" s="178"/>
      <c r="J673" s="178"/>
      <c r="K673" s="178"/>
      <c r="L673" s="178"/>
    </row>
    <row r="674" spans="2:12" ht="15">
      <c r="B674" s="179"/>
      <c r="C674" s="179"/>
      <c r="D674" s="179"/>
      <c r="E674" s="179"/>
      <c r="G674" s="178"/>
      <c r="H674" s="178"/>
      <c r="I674" s="178"/>
      <c r="J674" s="178"/>
      <c r="K674" s="178"/>
      <c r="L674" s="178"/>
    </row>
    <row r="675" spans="2:12" ht="15">
      <c r="B675" s="179"/>
      <c r="C675" s="179"/>
      <c r="D675" s="179"/>
      <c r="E675" s="179"/>
      <c r="G675" s="178"/>
      <c r="H675" s="178"/>
      <c r="I675" s="178"/>
      <c r="J675" s="178"/>
      <c r="K675" s="178"/>
      <c r="L675" s="178"/>
    </row>
    <row r="676" spans="2:12" ht="15">
      <c r="B676" s="179"/>
      <c r="C676" s="179"/>
      <c r="D676" s="179"/>
      <c r="E676" s="179"/>
      <c r="G676" s="178"/>
      <c r="H676" s="178"/>
      <c r="I676" s="178"/>
      <c r="J676" s="178"/>
      <c r="K676" s="178"/>
      <c r="L676" s="178"/>
    </row>
    <row r="677" spans="2:12" ht="15">
      <c r="B677" s="179"/>
      <c r="C677" s="179"/>
      <c r="D677" s="179"/>
      <c r="E677" s="179"/>
      <c r="G677" s="178"/>
      <c r="H677" s="178"/>
      <c r="I677" s="178"/>
      <c r="J677" s="178"/>
      <c r="K677" s="178"/>
      <c r="L677" s="178"/>
    </row>
    <row r="678" spans="2:12" ht="15">
      <c r="B678" s="179"/>
      <c r="C678" s="179"/>
      <c r="D678" s="179"/>
      <c r="E678" s="179"/>
      <c r="G678" s="178"/>
      <c r="H678" s="178"/>
      <c r="I678" s="178"/>
      <c r="J678" s="178"/>
      <c r="K678" s="178"/>
      <c r="L678" s="178"/>
    </row>
    <row r="679" spans="2:12" ht="15">
      <c r="B679" s="179"/>
      <c r="C679" s="179"/>
      <c r="D679" s="179"/>
      <c r="E679" s="179"/>
      <c r="G679" s="178"/>
      <c r="H679" s="178"/>
      <c r="I679" s="178"/>
      <c r="J679" s="178"/>
      <c r="K679" s="178"/>
      <c r="L679" s="178"/>
    </row>
    <row r="680" spans="2:12" ht="15">
      <c r="B680" s="179"/>
      <c r="C680" s="179"/>
      <c r="D680" s="179"/>
      <c r="E680" s="179"/>
      <c r="G680" s="178"/>
      <c r="H680" s="178"/>
      <c r="I680" s="178"/>
      <c r="J680" s="178"/>
      <c r="K680" s="178"/>
      <c r="L680" s="178"/>
    </row>
    <row r="681" spans="2:12" ht="15">
      <c r="B681" s="179"/>
      <c r="C681" s="179"/>
      <c r="D681" s="179"/>
      <c r="E681" s="179"/>
      <c r="G681" s="178"/>
      <c r="H681" s="178"/>
      <c r="I681" s="178"/>
      <c r="J681" s="178"/>
      <c r="K681" s="178"/>
      <c r="L681" s="178"/>
    </row>
    <row r="682" spans="2:12" ht="15">
      <c r="B682" s="179"/>
      <c r="C682" s="179"/>
      <c r="D682" s="179"/>
      <c r="E682" s="179"/>
      <c r="G682" s="178"/>
      <c r="H682" s="178"/>
      <c r="I682" s="178"/>
      <c r="J682" s="178"/>
      <c r="K682" s="178"/>
      <c r="L682" s="178"/>
    </row>
    <row r="683" spans="2:12" ht="15">
      <c r="B683" s="179"/>
      <c r="C683" s="179"/>
      <c r="D683" s="179"/>
      <c r="E683" s="179"/>
      <c r="G683" s="178"/>
      <c r="H683" s="178"/>
      <c r="I683" s="178"/>
      <c r="J683" s="178"/>
      <c r="K683" s="178"/>
      <c r="L683" s="178"/>
    </row>
    <row r="684" spans="2:12" ht="15">
      <c r="B684" s="179"/>
      <c r="C684" s="179"/>
      <c r="D684" s="179"/>
      <c r="E684" s="179"/>
      <c r="G684" s="178"/>
      <c r="H684" s="178"/>
      <c r="I684" s="178"/>
      <c r="J684" s="178"/>
      <c r="K684" s="178"/>
      <c r="L684" s="178"/>
    </row>
    <row r="685" spans="2:12" ht="15">
      <c r="B685" s="179"/>
      <c r="C685" s="179"/>
      <c r="D685" s="179"/>
      <c r="E685" s="179"/>
      <c r="G685" s="178"/>
      <c r="H685" s="178"/>
      <c r="I685" s="178"/>
      <c r="J685" s="178"/>
      <c r="K685" s="178"/>
      <c r="L685" s="178"/>
    </row>
    <row r="686" spans="2:12" ht="15">
      <c r="B686" s="179"/>
      <c r="C686" s="179"/>
      <c r="D686" s="179"/>
      <c r="E686" s="179"/>
      <c r="G686" s="178"/>
      <c r="H686" s="178"/>
      <c r="I686" s="178"/>
      <c r="J686" s="178"/>
      <c r="K686" s="178"/>
      <c r="L686" s="178"/>
    </row>
    <row r="687" spans="2:12" ht="15">
      <c r="B687" s="179"/>
      <c r="C687" s="179"/>
      <c r="D687" s="179"/>
      <c r="E687" s="179"/>
      <c r="G687" s="178"/>
      <c r="H687" s="178"/>
      <c r="I687" s="178"/>
      <c r="J687" s="178"/>
      <c r="K687" s="178"/>
      <c r="L687" s="178"/>
    </row>
    <row r="688" spans="2:12" ht="15">
      <c r="B688" s="179"/>
      <c r="C688" s="179"/>
      <c r="D688" s="179"/>
      <c r="E688" s="179"/>
      <c r="G688" s="178"/>
      <c r="H688" s="178"/>
      <c r="I688" s="178"/>
      <c r="J688" s="178"/>
      <c r="K688" s="178"/>
      <c r="L688" s="178"/>
    </row>
    <row r="689" spans="2:12" ht="15">
      <c r="B689" s="179"/>
      <c r="C689" s="179"/>
      <c r="D689" s="179"/>
      <c r="E689" s="179"/>
      <c r="G689" s="178"/>
      <c r="H689" s="178"/>
      <c r="I689" s="178"/>
      <c r="J689" s="178"/>
      <c r="K689" s="178"/>
      <c r="L689" s="178"/>
    </row>
    <row r="690" spans="2:12" ht="15">
      <c r="B690" s="179"/>
      <c r="C690" s="179"/>
      <c r="D690" s="179"/>
      <c r="E690" s="179"/>
      <c r="G690" s="178"/>
      <c r="H690" s="178"/>
      <c r="I690" s="178"/>
      <c r="J690" s="178"/>
      <c r="K690" s="178"/>
      <c r="L690" s="178"/>
    </row>
    <row r="691" spans="2:12" ht="15">
      <c r="B691" s="179"/>
      <c r="C691" s="179"/>
      <c r="D691" s="179"/>
      <c r="E691" s="179"/>
      <c r="G691" s="178"/>
      <c r="H691" s="178"/>
      <c r="I691" s="178"/>
      <c r="J691" s="178"/>
      <c r="K691" s="178"/>
      <c r="L691" s="178"/>
    </row>
    <row r="692" spans="2:12" ht="15">
      <c r="B692" s="179"/>
      <c r="C692" s="179"/>
      <c r="D692" s="179"/>
      <c r="E692" s="179"/>
      <c r="G692" s="178"/>
      <c r="H692" s="178"/>
      <c r="I692" s="178"/>
      <c r="J692" s="178"/>
      <c r="K692" s="178"/>
      <c r="L692" s="178"/>
    </row>
    <row r="693" spans="2:12" ht="15">
      <c r="B693" s="179"/>
      <c r="C693" s="179"/>
      <c r="D693" s="179"/>
      <c r="E693" s="179"/>
      <c r="G693" s="178"/>
      <c r="H693" s="178"/>
      <c r="I693" s="178"/>
      <c r="J693" s="178"/>
      <c r="K693" s="178"/>
      <c r="L693" s="178"/>
    </row>
    <row r="694" spans="2:12" ht="15">
      <c r="B694" s="179"/>
      <c r="C694" s="179"/>
      <c r="D694" s="179"/>
      <c r="E694" s="179"/>
      <c r="G694" s="178"/>
      <c r="H694" s="178"/>
      <c r="I694" s="178"/>
      <c r="J694" s="178"/>
      <c r="K694" s="178"/>
      <c r="L694" s="178"/>
    </row>
    <row r="695" spans="2:12" ht="15">
      <c r="B695" s="179"/>
      <c r="C695" s="179"/>
      <c r="D695" s="179"/>
      <c r="E695" s="179"/>
      <c r="G695" s="178"/>
      <c r="H695" s="178"/>
      <c r="I695" s="178"/>
      <c r="J695" s="178"/>
      <c r="K695" s="178"/>
      <c r="L695" s="178"/>
    </row>
    <row r="696" spans="2:12" ht="15">
      <c r="B696" s="179"/>
      <c r="C696" s="179"/>
      <c r="D696" s="179"/>
      <c r="E696" s="179"/>
      <c r="G696" s="178"/>
      <c r="H696" s="178"/>
      <c r="I696" s="178"/>
      <c r="J696" s="178"/>
      <c r="K696" s="178"/>
      <c r="L696" s="178"/>
    </row>
    <row r="697" spans="2:12" ht="15">
      <c r="B697" s="179"/>
      <c r="C697" s="179"/>
      <c r="D697" s="179"/>
      <c r="E697" s="179"/>
      <c r="G697" s="178"/>
      <c r="H697" s="178"/>
      <c r="I697" s="178"/>
      <c r="J697" s="178"/>
      <c r="K697" s="178"/>
      <c r="L697" s="178"/>
    </row>
    <row r="698" spans="2:12" ht="15">
      <c r="B698" s="179"/>
      <c r="C698" s="179"/>
      <c r="D698" s="179"/>
      <c r="E698" s="179"/>
      <c r="G698" s="178"/>
      <c r="H698" s="178"/>
      <c r="I698" s="178"/>
      <c r="J698" s="178"/>
      <c r="K698" s="178"/>
      <c r="L698" s="178"/>
    </row>
    <row r="699" spans="2:12" ht="15">
      <c r="B699" s="179"/>
      <c r="C699" s="179"/>
      <c r="D699" s="179"/>
      <c r="E699" s="179"/>
      <c r="G699" s="178"/>
      <c r="H699" s="178"/>
      <c r="I699" s="178"/>
      <c r="J699" s="178"/>
      <c r="K699" s="178"/>
      <c r="L699" s="178"/>
    </row>
    <row r="700" spans="2:12" ht="15">
      <c r="B700" s="179"/>
      <c r="C700" s="179"/>
      <c r="D700" s="179"/>
      <c r="E700" s="179"/>
      <c r="G700" s="178"/>
      <c r="H700" s="178"/>
      <c r="I700" s="178"/>
      <c r="J700" s="178"/>
      <c r="K700" s="178"/>
      <c r="L700" s="178"/>
    </row>
    <row r="701" spans="2:12" ht="15">
      <c r="B701" s="179"/>
      <c r="C701" s="179"/>
      <c r="D701" s="179"/>
      <c r="E701" s="179"/>
      <c r="G701" s="178"/>
      <c r="H701" s="178"/>
      <c r="I701" s="178"/>
      <c r="J701" s="178"/>
      <c r="K701" s="178"/>
      <c r="L701" s="178"/>
    </row>
    <row r="702" spans="2:12" ht="15">
      <c r="B702" s="179"/>
      <c r="C702" s="179"/>
      <c r="D702" s="179"/>
      <c r="E702" s="179"/>
      <c r="G702" s="178"/>
      <c r="H702" s="178"/>
      <c r="I702" s="178"/>
      <c r="J702" s="178"/>
      <c r="K702" s="178"/>
      <c r="L702" s="178"/>
    </row>
    <row r="703" spans="2:12" ht="15">
      <c r="B703" s="179"/>
      <c r="C703" s="179"/>
      <c r="D703" s="179"/>
      <c r="E703" s="179"/>
      <c r="G703" s="178"/>
      <c r="H703" s="178"/>
      <c r="I703" s="178"/>
      <c r="J703" s="178"/>
      <c r="K703" s="178"/>
      <c r="L703" s="178"/>
    </row>
    <row r="704" spans="2:12" ht="15">
      <c r="B704" s="179"/>
      <c r="C704" s="179"/>
      <c r="D704" s="179"/>
      <c r="E704" s="179"/>
      <c r="G704" s="178"/>
      <c r="H704" s="178"/>
      <c r="I704" s="178"/>
      <c r="J704" s="178"/>
      <c r="K704" s="178"/>
      <c r="L704" s="178"/>
    </row>
    <row r="705" spans="2:12" ht="15">
      <c r="B705" s="179"/>
      <c r="C705" s="179"/>
      <c r="D705" s="179"/>
      <c r="E705" s="179"/>
      <c r="G705" s="178"/>
      <c r="H705" s="178"/>
      <c r="I705" s="178"/>
      <c r="J705" s="178"/>
      <c r="K705" s="178"/>
      <c r="L705" s="178"/>
    </row>
    <row r="706" spans="2:12" ht="15">
      <c r="B706" s="179"/>
      <c r="C706" s="179"/>
      <c r="D706" s="179"/>
      <c r="E706" s="179"/>
      <c r="G706" s="178"/>
      <c r="H706" s="178"/>
      <c r="I706" s="178"/>
      <c r="J706" s="178"/>
      <c r="K706" s="178"/>
      <c r="L706" s="178"/>
    </row>
    <row r="707" spans="2:12" ht="15">
      <c r="B707" s="179"/>
      <c r="C707" s="179"/>
      <c r="D707" s="179"/>
      <c r="E707" s="179"/>
      <c r="G707" s="178"/>
      <c r="H707" s="178"/>
      <c r="I707" s="178"/>
      <c r="J707" s="178"/>
      <c r="K707" s="178"/>
      <c r="L707" s="178"/>
    </row>
    <row r="708" spans="2:12" ht="15">
      <c r="B708" s="179"/>
      <c r="C708" s="179"/>
      <c r="D708" s="179"/>
      <c r="E708" s="179"/>
      <c r="G708" s="178"/>
      <c r="H708" s="178"/>
      <c r="I708" s="178"/>
      <c r="J708" s="178"/>
      <c r="K708" s="178"/>
      <c r="L708" s="178"/>
    </row>
    <row r="709" spans="2:12" ht="15">
      <c r="B709" s="179"/>
      <c r="C709" s="179"/>
      <c r="D709" s="179"/>
      <c r="E709" s="179"/>
      <c r="G709" s="178"/>
      <c r="H709" s="178"/>
      <c r="I709" s="178"/>
      <c r="J709" s="178"/>
      <c r="K709" s="178"/>
      <c r="L709" s="178"/>
    </row>
    <row r="710" spans="2:12" ht="15">
      <c r="B710" s="179"/>
      <c r="C710" s="179"/>
      <c r="D710" s="179"/>
      <c r="E710" s="179"/>
      <c r="G710" s="178"/>
      <c r="H710" s="178"/>
      <c r="I710" s="178"/>
      <c r="J710" s="178"/>
      <c r="K710" s="178"/>
      <c r="L710" s="178"/>
    </row>
    <row r="711" spans="2:12" ht="15">
      <c r="B711" s="179"/>
      <c r="C711" s="179"/>
      <c r="D711" s="179"/>
      <c r="E711" s="179"/>
      <c r="G711" s="178"/>
      <c r="H711" s="178"/>
      <c r="I711" s="178"/>
      <c r="J711" s="178"/>
      <c r="K711" s="178"/>
      <c r="L711" s="178"/>
    </row>
    <row r="712" spans="2:12" ht="15">
      <c r="B712" s="179"/>
      <c r="C712" s="179"/>
      <c r="D712" s="179"/>
      <c r="E712" s="179"/>
      <c r="G712" s="178"/>
      <c r="H712" s="178"/>
      <c r="I712" s="178"/>
      <c r="J712" s="178"/>
      <c r="K712" s="178"/>
      <c r="L712" s="178"/>
    </row>
    <row r="713" spans="2:12" ht="15">
      <c r="B713" s="179"/>
      <c r="C713" s="179"/>
      <c r="D713" s="179"/>
      <c r="E713" s="179"/>
      <c r="G713" s="178"/>
      <c r="H713" s="178"/>
      <c r="I713" s="178"/>
      <c r="J713" s="178"/>
      <c r="K713" s="178"/>
      <c r="L713" s="178"/>
    </row>
    <row r="714" spans="2:12" ht="15">
      <c r="B714" s="179"/>
      <c r="C714" s="179"/>
      <c r="D714" s="179"/>
      <c r="E714" s="179"/>
      <c r="G714" s="178"/>
      <c r="H714" s="178"/>
      <c r="I714" s="178"/>
      <c r="J714" s="178"/>
      <c r="K714" s="178"/>
      <c r="L714" s="178"/>
    </row>
    <row r="715" spans="2:12" ht="15">
      <c r="B715" s="179"/>
      <c r="C715" s="179"/>
      <c r="D715" s="179"/>
      <c r="E715" s="179"/>
      <c r="G715" s="178"/>
      <c r="H715" s="178"/>
      <c r="I715" s="178"/>
      <c r="J715" s="178"/>
      <c r="K715" s="178"/>
      <c r="L715" s="178"/>
    </row>
    <row r="716" spans="2:12" ht="15">
      <c r="B716" s="179"/>
      <c r="C716" s="179"/>
      <c r="D716" s="179"/>
      <c r="E716" s="179"/>
      <c r="G716" s="178"/>
      <c r="H716" s="178"/>
      <c r="I716" s="178"/>
      <c r="J716" s="178"/>
      <c r="K716" s="178"/>
      <c r="L716" s="178"/>
    </row>
    <row r="717" spans="2:12" ht="15">
      <c r="B717" s="179"/>
      <c r="C717" s="179"/>
      <c r="D717" s="179"/>
      <c r="E717" s="179"/>
      <c r="G717" s="178"/>
      <c r="H717" s="178"/>
      <c r="I717" s="178"/>
      <c r="J717" s="178"/>
      <c r="K717" s="178"/>
      <c r="L717" s="178"/>
    </row>
    <row r="718" spans="2:12" ht="15">
      <c r="B718" s="179"/>
      <c r="C718" s="179"/>
      <c r="D718" s="179"/>
      <c r="E718" s="179"/>
      <c r="G718" s="178"/>
      <c r="H718" s="178"/>
      <c r="I718" s="178"/>
      <c r="J718" s="178"/>
      <c r="K718" s="178"/>
      <c r="L718" s="178"/>
    </row>
    <row r="719" spans="2:12" ht="15">
      <c r="B719" s="179"/>
      <c r="C719" s="179"/>
      <c r="D719" s="179"/>
      <c r="E719" s="179"/>
      <c r="G719" s="178"/>
      <c r="H719" s="178"/>
      <c r="I719" s="178"/>
      <c r="J719" s="178"/>
      <c r="K719" s="178"/>
      <c r="L719" s="178"/>
    </row>
    <row r="720" spans="2:12" ht="15">
      <c r="B720" s="179"/>
      <c r="C720" s="179"/>
      <c r="D720" s="179"/>
      <c r="E720" s="179"/>
      <c r="G720" s="178"/>
      <c r="H720" s="178"/>
      <c r="I720" s="178"/>
      <c r="J720" s="178"/>
      <c r="K720" s="178"/>
      <c r="L720" s="178"/>
    </row>
    <row r="721" spans="2:12" ht="15">
      <c r="B721" s="179"/>
      <c r="C721" s="179"/>
      <c r="D721" s="179"/>
      <c r="E721" s="179"/>
      <c r="G721" s="178"/>
      <c r="H721" s="178"/>
      <c r="I721" s="178"/>
      <c r="J721" s="178"/>
      <c r="K721" s="178"/>
      <c r="L721" s="178"/>
    </row>
    <row r="722" spans="2:12" ht="15">
      <c r="B722" s="179"/>
      <c r="C722" s="179"/>
      <c r="D722" s="179"/>
      <c r="E722" s="179"/>
      <c r="G722" s="178"/>
      <c r="H722" s="178"/>
      <c r="I722" s="178"/>
      <c r="J722" s="178"/>
      <c r="K722" s="178"/>
      <c r="L722" s="178"/>
    </row>
    <row r="723" spans="2:12" ht="15">
      <c r="B723" s="179"/>
      <c r="C723" s="179"/>
      <c r="D723" s="179"/>
      <c r="E723" s="179"/>
      <c r="G723" s="178"/>
      <c r="H723" s="178"/>
      <c r="I723" s="178"/>
      <c r="J723" s="178"/>
      <c r="K723" s="178"/>
      <c r="L723" s="178"/>
    </row>
    <row r="724" spans="2:12" ht="15">
      <c r="B724" s="179"/>
      <c r="C724" s="179"/>
      <c r="D724" s="179"/>
      <c r="E724" s="179"/>
      <c r="G724" s="178"/>
      <c r="H724" s="178"/>
      <c r="I724" s="178"/>
      <c r="J724" s="178"/>
      <c r="K724" s="178"/>
      <c r="L724" s="178"/>
    </row>
    <row r="725" spans="2:12" ht="15">
      <c r="B725" s="179"/>
      <c r="C725" s="179"/>
      <c r="D725" s="179"/>
      <c r="E725" s="179"/>
      <c r="G725" s="178"/>
      <c r="H725" s="178"/>
      <c r="I725" s="178"/>
      <c r="J725" s="178"/>
      <c r="K725" s="178"/>
      <c r="L725" s="178"/>
    </row>
    <row r="726" spans="2:12" ht="15">
      <c r="B726" s="179"/>
      <c r="C726" s="179"/>
      <c r="D726" s="179"/>
      <c r="E726" s="179"/>
      <c r="G726" s="178"/>
      <c r="H726" s="178"/>
      <c r="I726" s="178"/>
      <c r="J726" s="178"/>
      <c r="K726" s="178"/>
      <c r="L726" s="178"/>
    </row>
    <row r="727" spans="2:12" ht="15">
      <c r="B727" s="179"/>
      <c r="C727" s="179"/>
      <c r="D727" s="179"/>
      <c r="E727" s="179"/>
      <c r="G727" s="178"/>
      <c r="H727" s="178"/>
      <c r="I727" s="178"/>
      <c r="J727" s="178"/>
      <c r="K727" s="178"/>
      <c r="L727" s="178"/>
    </row>
    <row r="728" spans="2:12" ht="15">
      <c r="B728" s="179"/>
      <c r="C728" s="179"/>
      <c r="D728" s="179"/>
      <c r="E728" s="179"/>
      <c r="G728" s="178"/>
      <c r="H728" s="178"/>
      <c r="I728" s="178"/>
      <c r="J728" s="178"/>
      <c r="K728" s="178"/>
      <c r="L728" s="178"/>
    </row>
    <row r="729" spans="2:12" ht="15">
      <c r="B729" s="179"/>
      <c r="C729" s="179"/>
      <c r="D729" s="179"/>
      <c r="E729" s="179"/>
      <c r="G729" s="178"/>
      <c r="H729" s="178"/>
      <c r="I729" s="178"/>
      <c r="J729" s="178"/>
      <c r="K729" s="178"/>
      <c r="L729" s="178"/>
    </row>
    <row r="730" spans="2:12" ht="15">
      <c r="B730" s="179"/>
      <c r="C730" s="179"/>
      <c r="D730" s="179"/>
      <c r="E730" s="179"/>
      <c r="G730" s="178"/>
      <c r="H730" s="178"/>
      <c r="I730" s="178"/>
      <c r="J730" s="178"/>
      <c r="K730" s="178"/>
      <c r="L730" s="178"/>
    </row>
    <row r="731" spans="2:12" ht="15">
      <c r="B731" s="179"/>
      <c r="C731" s="179"/>
      <c r="D731" s="179"/>
      <c r="E731" s="179"/>
      <c r="G731" s="178"/>
      <c r="H731" s="178"/>
      <c r="I731" s="178"/>
      <c r="J731" s="178"/>
      <c r="K731" s="178"/>
      <c r="L731" s="178"/>
    </row>
    <row r="732" spans="2:12" ht="15">
      <c r="B732" s="179"/>
      <c r="C732" s="179"/>
      <c r="D732" s="179"/>
      <c r="E732" s="179"/>
      <c r="G732" s="178"/>
      <c r="H732" s="178"/>
      <c r="I732" s="178"/>
      <c r="J732" s="178"/>
      <c r="K732" s="178"/>
      <c r="L732" s="178"/>
    </row>
    <row r="733" spans="2:12" ht="15">
      <c r="B733" s="179"/>
      <c r="C733" s="179"/>
      <c r="D733" s="179"/>
      <c r="E733" s="179"/>
      <c r="G733" s="178"/>
      <c r="H733" s="178"/>
      <c r="I733" s="178"/>
      <c r="J733" s="178"/>
      <c r="K733" s="178"/>
      <c r="L733" s="178"/>
    </row>
    <row r="734" spans="2:12" ht="15">
      <c r="B734" s="179"/>
      <c r="C734" s="179"/>
      <c r="D734" s="179"/>
      <c r="E734" s="179"/>
      <c r="G734" s="178"/>
      <c r="H734" s="178"/>
      <c r="I734" s="178"/>
      <c r="J734" s="178"/>
      <c r="K734" s="178"/>
      <c r="L734" s="178"/>
    </row>
    <row r="735" spans="2:12" ht="15">
      <c r="B735" s="179"/>
      <c r="C735" s="179"/>
      <c r="D735" s="179"/>
      <c r="E735" s="179"/>
      <c r="G735" s="178"/>
      <c r="H735" s="178"/>
      <c r="I735" s="178"/>
      <c r="J735" s="178"/>
      <c r="K735" s="178"/>
      <c r="L735" s="178"/>
    </row>
    <row r="736" spans="2:12" ht="15">
      <c r="B736" s="179"/>
      <c r="C736" s="179"/>
      <c r="D736" s="179"/>
      <c r="E736" s="179"/>
      <c r="G736" s="178"/>
      <c r="H736" s="178"/>
      <c r="I736" s="178"/>
      <c r="J736" s="178"/>
      <c r="K736" s="178"/>
      <c r="L736" s="178"/>
    </row>
    <row r="737" spans="2:12" ht="15">
      <c r="B737" s="179"/>
      <c r="C737" s="179"/>
      <c r="D737" s="179"/>
      <c r="E737" s="179"/>
      <c r="G737" s="178"/>
      <c r="H737" s="178"/>
      <c r="I737" s="178"/>
      <c r="J737" s="178"/>
      <c r="K737" s="178"/>
      <c r="L737" s="178"/>
    </row>
    <row r="738" spans="2:12" ht="15">
      <c r="B738" s="179"/>
      <c r="C738" s="179"/>
      <c r="D738" s="179"/>
      <c r="E738" s="179"/>
      <c r="G738" s="178"/>
      <c r="H738" s="178"/>
      <c r="I738" s="178"/>
      <c r="J738" s="178"/>
      <c r="K738" s="178"/>
      <c r="L738" s="178"/>
    </row>
    <row r="739" spans="2:12" ht="15">
      <c r="B739" s="179"/>
      <c r="C739" s="179"/>
      <c r="D739" s="179"/>
      <c r="E739" s="179"/>
      <c r="G739" s="178"/>
      <c r="H739" s="178"/>
      <c r="I739" s="178"/>
      <c r="J739" s="178"/>
      <c r="K739" s="178"/>
      <c r="L739" s="178"/>
    </row>
    <row r="740" spans="2:12" ht="15">
      <c r="B740" s="179"/>
      <c r="C740" s="179"/>
      <c r="D740" s="179"/>
      <c r="E740" s="179"/>
      <c r="G740" s="178"/>
      <c r="H740" s="178"/>
      <c r="I740" s="178"/>
      <c r="J740" s="178"/>
      <c r="K740" s="178"/>
      <c r="L740" s="178"/>
    </row>
    <row r="741" spans="2:12" ht="15">
      <c r="B741" s="179"/>
      <c r="C741" s="179"/>
      <c r="D741" s="179"/>
      <c r="E741" s="179"/>
      <c r="G741" s="178"/>
      <c r="H741" s="178"/>
      <c r="I741" s="178"/>
      <c r="J741" s="178"/>
      <c r="K741" s="178"/>
      <c r="L741" s="178"/>
    </row>
    <row r="742" spans="2:12" ht="15">
      <c r="B742" s="179"/>
      <c r="C742" s="179"/>
      <c r="D742" s="179"/>
      <c r="E742" s="179"/>
      <c r="G742" s="178"/>
      <c r="H742" s="178"/>
      <c r="I742" s="178"/>
      <c r="J742" s="178"/>
      <c r="K742" s="178"/>
      <c r="L742" s="178"/>
    </row>
    <row r="743" spans="2:12" ht="15">
      <c r="B743" s="179"/>
      <c r="C743" s="179"/>
      <c r="D743" s="179"/>
      <c r="E743" s="179"/>
      <c r="G743" s="178"/>
      <c r="H743" s="178"/>
      <c r="I743" s="178"/>
      <c r="J743" s="178"/>
      <c r="K743" s="178"/>
      <c r="L743" s="178"/>
    </row>
    <row r="744" spans="2:12" ht="15">
      <c r="B744" s="179"/>
      <c r="C744" s="179"/>
      <c r="D744" s="179"/>
      <c r="E744" s="179"/>
      <c r="G744" s="178"/>
      <c r="H744" s="178"/>
      <c r="I744" s="178"/>
      <c r="J744" s="178"/>
      <c r="K744" s="178"/>
      <c r="L744" s="178"/>
    </row>
    <row r="745" spans="2:12" ht="15">
      <c r="B745" s="179"/>
      <c r="C745" s="179"/>
      <c r="D745" s="179"/>
      <c r="E745" s="179"/>
      <c r="G745" s="178"/>
      <c r="H745" s="178"/>
      <c r="I745" s="178"/>
      <c r="J745" s="178"/>
      <c r="K745" s="178"/>
      <c r="L745" s="178"/>
    </row>
    <row r="746" spans="2:12" ht="15">
      <c r="B746" s="179"/>
      <c r="C746" s="179"/>
      <c r="D746" s="179"/>
      <c r="E746" s="179"/>
      <c r="G746" s="178"/>
      <c r="H746" s="178"/>
      <c r="I746" s="178"/>
      <c r="J746" s="178"/>
      <c r="K746" s="178"/>
      <c r="L746" s="178"/>
    </row>
    <row r="747" spans="2:12" ht="15">
      <c r="B747" s="179"/>
      <c r="C747" s="179"/>
      <c r="D747" s="179"/>
      <c r="E747" s="179"/>
      <c r="G747" s="178"/>
      <c r="H747" s="178"/>
      <c r="I747" s="178"/>
      <c r="J747" s="178"/>
      <c r="K747" s="178"/>
      <c r="L747" s="178"/>
    </row>
    <row r="748" spans="2:12" ht="15">
      <c r="B748" s="179"/>
      <c r="C748" s="179"/>
      <c r="D748" s="179"/>
      <c r="E748" s="179"/>
      <c r="G748" s="178"/>
      <c r="H748" s="178"/>
      <c r="I748" s="178"/>
      <c r="J748" s="178"/>
      <c r="K748" s="178"/>
      <c r="L748" s="178"/>
    </row>
    <row r="749" spans="2:12" ht="15">
      <c r="B749" s="179"/>
      <c r="C749" s="179"/>
      <c r="D749" s="179"/>
      <c r="E749" s="179"/>
      <c r="G749" s="178"/>
      <c r="H749" s="178"/>
      <c r="I749" s="178"/>
      <c r="J749" s="178"/>
      <c r="K749" s="178"/>
      <c r="L749" s="178"/>
    </row>
    <row r="750" spans="2:12" ht="15">
      <c r="B750" s="179"/>
      <c r="C750" s="179"/>
      <c r="D750" s="179"/>
      <c r="E750" s="179"/>
      <c r="G750" s="178"/>
      <c r="H750" s="178"/>
      <c r="I750" s="178"/>
      <c r="J750" s="178"/>
      <c r="K750" s="178"/>
      <c r="L750" s="178"/>
    </row>
    <row r="751" spans="2:12" ht="15">
      <c r="B751" s="179"/>
      <c r="C751" s="179"/>
      <c r="D751" s="179"/>
      <c r="E751" s="179"/>
      <c r="G751" s="178"/>
      <c r="H751" s="178"/>
      <c r="I751" s="178"/>
      <c r="J751" s="178"/>
      <c r="K751" s="178"/>
      <c r="L751" s="178"/>
    </row>
    <row r="752" spans="2:12" ht="15">
      <c r="B752" s="179"/>
      <c r="C752" s="179"/>
      <c r="D752" s="179"/>
      <c r="E752" s="179"/>
      <c r="G752" s="178"/>
      <c r="H752" s="178"/>
      <c r="I752" s="178"/>
      <c r="J752" s="178"/>
      <c r="K752" s="178"/>
      <c r="L752" s="178"/>
    </row>
    <row r="753" spans="2:12" ht="15">
      <c r="B753" s="179"/>
      <c r="C753" s="179"/>
      <c r="D753" s="179"/>
      <c r="E753" s="179"/>
      <c r="G753" s="178"/>
      <c r="H753" s="178"/>
      <c r="I753" s="178"/>
      <c r="J753" s="178"/>
      <c r="K753" s="178"/>
      <c r="L753" s="178"/>
    </row>
    <row r="754" spans="2:12" ht="15">
      <c r="B754" s="179"/>
      <c r="C754" s="179"/>
      <c r="D754" s="179"/>
      <c r="E754" s="179"/>
      <c r="G754" s="178"/>
      <c r="H754" s="178"/>
      <c r="I754" s="178"/>
      <c r="J754" s="178"/>
      <c r="K754" s="178"/>
      <c r="L754" s="178"/>
    </row>
    <row r="755" spans="2:12" ht="15">
      <c r="B755" s="179"/>
      <c r="C755" s="179"/>
      <c r="D755" s="179"/>
      <c r="E755" s="179"/>
      <c r="G755" s="178"/>
      <c r="H755" s="178"/>
      <c r="I755" s="178"/>
      <c r="J755" s="178"/>
      <c r="K755" s="178"/>
      <c r="L755" s="178"/>
    </row>
    <row r="756" spans="2:12" ht="15">
      <c r="B756" s="179"/>
      <c r="C756" s="179"/>
      <c r="D756" s="179"/>
      <c r="E756" s="179"/>
      <c r="G756" s="178"/>
      <c r="H756" s="178"/>
      <c r="I756" s="178"/>
      <c r="J756" s="178"/>
      <c r="K756" s="178"/>
      <c r="L756" s="178"/>
    </row>
    <row r="757" spans="2:12" ht="15">
      <c r="B757" s="179"/>
      <c r="C757" s="179"/>
      <c r="D757" s="179"/>
      <c r="E757" s="179"/>
      <c r="G757" s="178"/>
      <c r="H757" s="178"/>
      <c r="I757" s="178"/>
      <c r="J757" s="178"/>
      <c r="K757" s="178"/>
      <c r="L757" s="178"/>
    </row>
    <row r="758" spans="2:12" ht="15">
      <c r="B758" s="179"/>
      <c r="C758" s="179"/>
      <c r="D758" s="179"/>
      <c r="E758" s="179"/>
      <c r="G758" s="178"/>
      <c r="H758" s="178"/>
      <c r="I758" s="178"/>
      <c r="J758" s="178"/>
      <c r="K758" s="178"/>
      <c r="L758" s="178"/>
    </row>
    <row r="759" spans="2:12" ht="15">
      <c r="B759" s="179"/>
      <c r="C759" s="179"/>
      <c r="D759" s="179"/>
      <c r="E759" s="179"/>
      <c r="G759" s="178"/>
      <c r="H759" s="178"/>
      <c r="I759" s="178"/>
      <c r="J759" s="178"/>
      <c r="K759" s="178"/>
      <c r="L759" s="178"/>
    </row>
    <row r="760" spans="2:12" ht="15">
      <c r="B760" s="179"/>
      <c r="C760" s="179"/>
      <c r="D760" s="179"/>
      <c r="E760" s="179"/>
      <c r="G760" s="178"/>
      <c r="H760" s="178"/>
      <c r="I760" s="178"/>
      <c r="J760" s="178"/>
      <c r="K760" s="178"/>
      <c r="L760" s="178"/>
    </row>
    <row r="761" spans="2:12" ht="15">
      <c r="B761" s="179"/>
      <c r="C761" s="179"/>
      <c r="D761" s="179"/>
      <c r="E761" s="179"/>
      <c r="G761" s="178"/>
      <c r="H761" s="178"/>
      <c r="I761" s="178"/>
      <c r="J761" s="178"/>
      <c r="K761" s="178"/>
      <c r="L761" s="178"/>
    </row>
    <row r="762" spans="2:12" ht="15">
      <c r="B762" s="179"/>
      <c r="C762" s="179"/>
      <c r="D762" s="179"/>
      <c r="E762" s="179"/>
      <c r="G762" s="178"/>
      <c r="H762" s="178"/>
      <c r="I762" s="178"/>
      <c r="J762" s="178"/>
      <c r="K762" s="178"/>
      <c r="L762" s="178"/>
    </row>
    <row r="763" spans="2:12" ht="15">
      <c r="B763" s="179"/>
      <c r="C763" s="179"/>
      <c r="D763" s="179"/>
      <c r="E763" s="179"/>
      <c r="G763" s="178"/>
      <c r="H763" s="178"/>
      <c r="I763" s="178"/>
      <c r="J763" s="178"/>
      <c r="K763" s="178"/>
      <c r="L763" s="178"/>
    </row>
    <row r="764" spans="2:12" ht="15">
      <c r="B764" s="179"/>
      <c r="C764" s="179"/>
      <c r="D764" s="179"/>
      <c r="E764" s="179"/>
      <c r="G764" s="178"/>
      <c r="H764" s="178"/>
      <c r="I764" s="178"/>
      <c r="J764" s="178"/>
      <c r="K764" s="178"/>
      <c r="L764" s="178"/>
    </row>
    <row r="765" spans="2:12" ht="15">
      <c r="B765" s="179"/>
      <c r="C765" s="179"/>
      <c r="D765" s="179"/>
      <c r="E765" s="179"/>
      <c r="G765" s="178"/>
      <c r="H765" s="178"/>
      <c r="I765" s="178"/>
      <c r="J765" s="178"/>
      <c r="K765" s="178"/>
      <c r="L765" s="178"/>
    </row>
    <row r="766" spans="2:12" ht="15">
      <c r="B766" s="179"/>
      <c r="C766" s="179"/>
      <c r="D766" s="179"/>
      <c r="E766" s="179"/>
      <c r="G766" s="178"/>
      <c r="H766" s="178"/>
      <c r="I766" s="178"/>
      <c r="J766" s="178"/>
      <c r="K766" s="178"/>
      <c r="L766" s="178"/>
    </row>
    <row r="767" spans="2:12" ht="15">
      <c r="B767" s="179"/>
      <c r="C767" s="179"/>
      <c r="D767" s="179"/>
      <c r="E767" s="179"/>
      <c r="G767" s="178"/>
      <c r="H767" s="178"/>
      <c r="I767" s="178"/>
      <c r="J767" s="178"/>
      <c r="K767" s="178"/>
      <c r="L767" s="178"/>
    </row>
    <row r="768" spans="2:12" ht="15">
      <c r="B768" s="179"/>
      <c r="C768" s="179"/>
      <c r="D768" s="179"/>
      <c r="E768" s="179"/>
      <c r="G768" s="178"/>
      <c r="H768" s="178"/>
      <c r="I768" s="178"/>
      <c r="J768" s="178"/>
      <c r="K768" s="178"/>
      <c r="L768" s="178"/>
    </row>
    <row r="769" spans="2:12" ht="15">
      <c r="B769" s="179"/>
      <c r="C769" s="179"/>
      <c r="D769" s="179"/>
      <c r="E769" s="179"/>
      <c r="G769" s="178"/>
      <c r="H769" s="178"/>
      <c r="I769" s="178"/>
      <c r="J769" s="178"/>
      <c r="K769" s="178"/>
      <c r="L769" s="178"/>
    </row>
    <row r="770" spans="2:12" ht="15">
      <c r="B770" s="179"/>
      <c r="C770" s="179"/>
      <c r="D770" s="179"/>
      <c r="E770" s="179"/>
      <c r="G770" s="178"/>
      <c r="H770" s="178"/>
      <c r="I770" s="178"/>
      <c r="J770" s="178"/>
      <c r="K770" s="178"/>
      <c r="L770" s="178"/>
    </row>
    <row r="771" spans="2:12" ht="15">
      <c r="B771" s="179"/>
      <c r="C771" s="179"/>
      <c r="D771" s="179"/>
      <c r="E771" s="179"/>
      <c r="G771" s="178"/>
      <c r="H771" s="178"/>
      <c r="I771" s="178"/>
      <c r="J771" s="178"/>
      <c r="K771" s="178"/>
      <c r="L771" s="178"/>
    </row>
    <row r="772" spans="2:12" ht="15">
      <c r="B772" s="179"/>
      <c r="C772" s="179"/>
      <c r="D772" s="179"/>
      <c r="E772" s="179"/>
      <c r="G772" s="178"/>
      <c r="H772" s="178"/>
      <c r="I772" s="178"/>
      <c r="J772" s="178"/>
      <c r="K772" s="178"/>
      <c r="L772" s="178"/>
    </row>
    <row r="773" spans="2:12" ht="15">
      <c r="B773" s="179"/>
      <c r="C773" s="179"/>
      <c r="D773" s="179"/>
      <c r="E773" s="179"/>
      <c r="G773" s="178"/>
      <c r="H773" s="178"/>
      <c r="I773" s="178"/>
      <c r="J773" s="178"/>
      <c r="K773" s="178"/>
      <c r="L773" s="178"/>
    </row>
    <row r="774" spans="2:12" ht="15">
      <c r="B774" s="179"/>
      <c r="C774" s="179"/>
      <c r="D774" s="179"/>
      <c r="E774" s="179"/>
      <c r="G774" s="178"/>
      <c r="H774" s="178"/>
      <c r="I774" s="178"/>
      <c r="J774" s="178"/>
      <c r="K774" s="178"/>
      <c r="L774" s="178"/>
    </row>
    <row r="775" spans="2:12" ht="15">
      <c r="B775" s="179"/>
      <c r="C775" s="179"/>
      <c r="D775" s="179"/>
      <c r="E775" s="179"/>
      <c r="G775" s="178"/>
      <c r="H775" s="178"/>
      <c r="I775" s="178"/>
      <c r="J775" s="178"/>
      <c r="K775" s="178"/>
      <c r="L775" s="178"/>
    </row>
    <row r="776" spans="2:12" ht="15">
      <c r="B776" s="179"/>
      <c r="C776" s="179"/>
      <c r="D776" s="179"/>
      <c r="E776" s="179"/>
      <c r="G776" s="178"/>
      <c r="H776" s="178"/>
      <c r="I776" s="178"/>
      <c r="J776" s="178"/>
      <c r="K776" s="178"/>
      <c r="L776" s="178"/>
    </row>
    <row r="777" spans="2:12" ht="15">
      <c r="B777" s="179"/>
      <c r="C777" s="179"/>
      <c r="D777" s="179"/>
      <c r="E777" s="179"/>
      <c r="G777" s="178"/>
      <c r="H777" s="178"/>
      <c r="I777" s="178"/>
      <c r="J777" s="178"/>
      <c r="K777" s="178"/>
      <c r="L777" s="178"/>
    </row>
    <row r="778" spans="2:12" ht="15">
      <c r="B778" s="179"/>
      <c r="C778" s="179"/>
      <c r="D778" s="179"/>
      <c r="E778" s="179"/>
      <c r="G778" s="178"/>
      <c r="H778" s="178"/>
      <c r="I778" s="178"/>
      <c r="J778" s="178"/>
      <c r="K778" s="178"/>
      <c r="L778" s="178"/>
    </row>
    <row r="779" spans="2:12" ht="15">
      <c r="B779" s="179"/>
      <c r="C779" s="179"/>
      <c r="D779" s="179"/>
      <c r="E779" s="179"/>
      <c r="G779" s="178"/>
      <c r="H779" s="178"/>
      <c r="I779" s="178"/>
      <c r="J779" s="178"/>
      <c r="K779" s="178"/>
      <c r="L779" s="178"/>
    </row>
    <row r="780" spans="2:12" ht="15">
      <c r="B780" s="179"/>
      <c r="C780" s="179"/>
      <c r="D780" s="179"/>
      <c r="E780" s="179"/>
      <c r="G780" s="178"/>
      <c r="H780" s="178"/>
      <c r="I780" s="178"/>
      <c r="J780" s="178"/>
      <c r="K780" s="178"/>
      <c r="L780" s="178"/>
    </row>
    <row r="781" spans="2:12" ht="15">
      <c r="B781" s="179"/>
      <c r="C781" s="179"/>
      <c r="D781" s="179"/>
      <c r="E781" s="179"/>
      <c r="G781" s="178"/>
      <c r="H781" s="178"/>
      <c r="I781" s="178"/>
      <c r="J781" s="178"/>
      <c r="K781" s="178"/>
      <c r="L781" s="178"/>
    </row>
    <row r="782" spans="2:12" ht="15">
      <c r="B782" s="179"/>
      <c r="C782" s="179"/>
      <c r="D782" s="179"/>
      <c r="E782" s="179"/>
      <c r="G782" s="178"/>
      <c r="H782" s="178"/>
      <c r="I782" s="178"/>
      <c r="J782" s="178"/>
      <c r="K782" s="178"/>
      <c r="L782" s="178"/>
    </row>
    <row r="783" spans="2:12" ht="15">
      <c r="B783" s="179"/>
      <c r="C783" s="179"/>
      <c r="D783" s="179"/>
      <c r="E783" s="179"/>
      <c r="G783" s="178"/>
      <c r="H783" s="178"/>
      <c r="I783" s="178"/>
      <c r="J783" s="178"/>
      <c r="K783" s="178"/>
      <c r="L783" s="178"/>
    </row>
    <row r="784" spans="2:12" ht="15">
      <c r="B784" s="179"/>
      <c r="C784" s="179"/>
      <c r="D784" s="179"/>
      <c r="E784" s="179"/>
      <c r="G784" s="178"/>
      <c r="H784" s="178"/>
      <c r="I784" s="178"/>
      <c r="J784" s="178"/>
      <c r="K784" s="178"/>
      <c r="L784" s="178"/>
    </row>
    <row r="785" spans="2:12" ht="15">
      <c r="B785" s="179"/>
      <c r="C785" s="179"/>
      <c r="D785" s="179"/>
      <c r="E785" s="179"/>
      <c r="G785" s="178"/>
      <c r="H785" s="178"/>
      <c r="I785" s="178"/>
      <c r="J785" s="178"/>
      <c r="K785" s="178"/>
      <c r="L785" s="178"/>
    </row>
    <row r="786" spans="2:12" ht="15">
      <c r="B786" s="179"/>
      <c r="C786" s="179"/>
      <c r="D786" s="179"/>
      <c r="E786" s="179"/>
      <c r="G786" s="178"/>
      <c r="H786" s="178"/>
      <c r="I786" s="178"/>
      <c r="J786" s="178"/>
      <c r="K786" s="178"/>
      <c r="L786" s="178"/>
    </row>
    <row r="787" spans="2:12" ht="15">
      <c r="B787" s="179"/>
      <c r="C787" s="179"/>
      <c r="D787" s="179"/>
      <c r="E787" s="179"/>
      <c r="G787" s="178"/>
      <c r="H787" s="178"/>
      <c r="I787" s="178"/>
      <c r="J787" s="178"/>
      <c r="K787" s="178"/>
      <c r="L787" s="178"/>
    </row>
    <row r="788" spans="2:12" ht="15">
      <c r="B788" s="179"/>
      <c r="C788" s="179"/>
      <c r="D788" s="179"/>
      <c r="E788" s="179"/>
      <c r="G788" s="178"/>
      <c r="H788" s="178"/>
      <c r="I788" s="178"/>
      <c r="J788" s="178"/>
      <c r="K788" s="178"/>
      <c r="L788" s="178"/>
    </row>
    <row r="789" spans="2:12" ht="15">
      <c r="B789" s="179"/>
      <c r="C789" s="179"/>
      <c r="D789" s="179"/>
      <c r="E789" s="179"/>
      <c r="G789" s="178"/>
      <c r="H789" s="178"/>
      <c r="I789" s="178"/>
      <c r="J789" s="178"/>
      <c r="K789" s="178"/>
      <c r="L789" s="178"/>
    </row>
    <row r="790" spans="2:12" ht="15">
      <c r="B790" s="179"/>
      <c r="C790" s="179"/>
      <c r="D790" s="179"/>
      <c r="E790" s="179"/>
      <c r="G790" s="178"/>
      <c r="H790" s="178"/>
      <c r="I790" s="178"/>
      <c r="J790" s="178"/>
      <c r="K790" s="178"/>
      <c r="L790" s="178"/>
    </row>
    <row r="791" spans="2:12" ht="15">
      <c r="B791" s="179"/>
      <c r="C791" s="179"/>
      <c r="D791" s="179"/>
      <c r="E791" s="179"/>
      <c r="G791" s="178"/>
      <c r="H791" s="178"/>
      <c r="I791" s="178"/>
      <c r="J791" s="178"/>
      <c r="K791" s="178"/>
      <c r="L791" s="178"/>
    </row>
    <row r="792" spans="2:12" ht="15">
      <c r="B792" s="179"/>
      <c r="C792" s="179"/>
      <c r="D792" s="179"/>
      <c r="E792" s="179"/>
      <c r="G792" s="178"/>
      <c r="H792" s="178"/>
      <c r="I792" s="178"/>
      <c r="J792" s="178"/>
      <c r="K792" s="178"/>
      <c r="L792" s="178"/>
    </row>
    <row r="793" spans="2:12" ht="15">
      <c r="B793" s="179"/>
      <c r="C793" s="179"/>
      <c r="D793" s="179"/>
      <c r="E793" s="179"/>
      <c r="G793" s="178"/>
      <c r="H793" s="178"/>
      <c r="I793" s="178"/>
      <c r="J793" s="178"/>
      <c r="K793" s="178"/>
      <c r="L793" s="178"/>
    </row>
    <row r="794" spans="2:12" ht="15">
      <c r="B794" s="179"/>
      <c r="C794" s="179"/>
      <c r="D794" s="179"/>
      <c r="E794" s="179"/>
      <c r="G794" s="178"/>
      <c r="H794" s="178"/>
      <c r="I794" s="178"/>
      <c r="J794" s="178"/>
      <c r="K794" s="178"/>
      <c r="L794" s="178"/>
    </row>
    <row r="795" spans="2:12" ht="15">
      <c r="B795" s="179"/>
      <c r="C795" s="179"/>
      <c r="D795" s="179"/>
      <c r="E795" s="179"/>
      <c r="G795" s="178"/>
      <c r="H795" s="178"/>
      <c r="I795" s="178"/>
      <c r="J795" s="178"/>
      <c r="K795" s="178"/>
      <c r="L795" s="178"/>
    </row>
    <row r="796" spans="2:12" ht="15">
      <c r="B796" s="179"/>
      <c r="C796" s="179"/>
      <c r="D796" s="179"/>
      <c r="E796" s="179"/>
      <c r="G796" s="178"/>
      <c r="H796" s="178"/>
      <c r="I796" s="178"/>
      <c r="J796" s="178"/>
      <c r="K796" s="178"/>
      <c r="L796" s="178"/>
    </row>
    <row r="797" spans="2:12" ht="15">
      <c r="B797" s="179"/>
      <c r="C797" s="179"/>
      <c r="D797" s="179"/>
      <c r="E797" s="179"/>
      <c r="G797" s="178"/>
      <c r="H797" s="178"/>
      <c r="I797" s="178"/>
      <c r="J797" s="178"/>
      <c r="K797" s="178"/>
      <c r="L797" s="178"/>
    </row>
    <row r="798" spans="2:12" ht="15">
      <c r="B798" s="179"/>
      <c r="C798" s="179"/>
      <c r="D798" s="179"/>
      <c r="E798" s="179"/>
      <c r="G798" s="178"/>
      <c r="H798" s="178"/>
      <c r="I798" s="178"/>
      <c r="J798" s="178"/>
      <c r="K798" s="178"/>
      <c r="L798" s="178"/>
    </row>
    <row r="799" spans="2:12" ht="15">
      <c r="B799" s="179"/>
      <c r="C799" s="179"/>
      <c r="D799" s="179"/>
      <c r="E799" s="179"/>
      <c r="G799" s="178"/>
      <c r="H799" s="178"/>
      <c r="I799" s="178"/>
      <c r="J799" s="178"/>
      <c r="K799" s="178"/>
      <c r="L799" s="178"/>
    </row>
    <row r="800" spans="2:12" ht="15">
      <c r="B800" s="179"/>
      <c r="C800" s="179"/>
      <c r="D800" s="179"/>
      <c r="E800" s="179"/>
      <c r="G800" s="178"/>
      <c r="H800" s="178"/>
      <c r="I800" s="178"/>
      <c r="J800" s="178"/>
      <c r="K800" s="178"/>
      <c r="L800" s="178"/>
    </row>
    <row r="801" spans="2:12" ht="15">
      <c r="B801" s="179"/>
      <c r="C801" s="179"/>
      <c r="D801" s="179"/>
      <c r="E801" s="179"/>
      <c r="G801" s="178"/>
      <c r="H801" s="178"/>
      <c r="I801" s="178"/>
      <c r="J801" s="178"/>
      <c r="K801" s="178"/>
      <c r="L801" s="178"/>
    </row>
    <row r="802" spans="2:12" ht="15">
      <c r="B802" s="179"/>
      <c r="C802" s="179"/>
      <c r="D802" s="179"/>
      <c r="E802" s="179"/>
      <c r="G802" s="178"/>
      <c r="H802" s="178"/>
      <c r="I802" s="178"/>
      <c r="J802" s="178"/>
      <c r="K802" s="178"/>
      <c r="L802" s="178"/>
    </row>
    <row r="803" spans="2:12" ht="15">
      <c r="B803" s="179"/>
      <c r="C803" s="179"/>
      <c r="D803" s="179"/>
      <c r="E803" s="179"/>
      <c r="G803" s="178"/>
      <c r="H803" s="178"/>
      <c r="I803" s="178"/>
      <c r="J803" s="178"/>
      <c r="K803" s="178"/>
      <c r="L803" s="178"/>
    </row>
    <row r="804" spans="2:12" ht="15">
      <c r="B804" s="179"/>
      <c r="C804" s="179"/>
      <c r="D804" s="179"/>
      <c r="E804" s="179"/>
      <c r="G804" s="178"/>
      <c r="H804" s="178"/>
      <c r="I804" s="178"/>
      <c r="J804" s="178"/>
      <c r="K804" s="178"/>
      <c r="L804" s="178"/>
    </row>
    <row r="805" spans="2:12" ht="15">
      <c r="B805" s="179"/>
      <c r="C805" s="179"/>
      <c r="D805" s="179"/>
      <c r="E805" s="179"/>
      <c r="G805" s="178"/>
      <c r="H805" s="178"/>
      <c r="I805" s="178"/>
      <c r="J805" s="178"/>
      <c r="K805" s="178"/>
      <c r="L805" s="178"/>
    </row>
    <row r="806" spans="2:12" ht="15">
      <c r="B806" s="179"/>
      <c r="C806" s="179"/>
      <c r="D806" s="179"/>
      <c r="E806" s="179"/>
      <c r="G806" s="178"/>
      <c r="H806" s="178"/>
      <c r="I806" s="178"/>
      <c r="J806" s="178"/>
      <c r="K806" s="178"/>
      <c r="L806" s="178"/>
    </row>
    <row r="807" spans="2:12" ht="15">
      <c r="B807" s="179"/>
      <c r="C807" s="179"/>
      <c r="D807" s="179"/>
      <c r="E807" s="179"/>
      <c r="G807" s="178"/>
      <c r="H807" s="178"/>
      <c r="I807" s="178"/>
      <c r="J807" s="178"/>
      <c r="K807" s="178"/>
      <c r="L807" s="178"/>
    </row>
    <row r="808" spans="2:12" ht="15">
      <c r="B808" s="179"/>
      <c r="C808" s="179"/>
      <c r="D808" s="179"/>
      <c r="E808" s="179"/>
      <c r="G808" s="178"/>
      <c r="H808" s="178"/>
      <c r="I808" s="178"/>
      <c r="J808" s="178"/>
      <c r="K808" s="178"/>
      <c r="L808" s="178"/>
    </row>
    <row r="809" spans="2:12" ht="15">
      <c r="B809" s="179"/>
      <c r="C809" s="179"/>
      <c r="D809" s="179"/>
      <c r="E809" s="179"/>
      <c r="G809" s="178"/>
      <c r="H809" s="178"/>
      <c r="I809" s="178"/>
      <c r="J809" s="178"/>
      <c r="K809" s="178"/>
      <c r="L809" s="178"/>
    </row>
    <row r="810" spans="2:12" ht="15">
      <c r="B810" s="179"/>
      <c r="C810" s="179"/>
      <c r="D810" s="179"/>
      <c r="E810" s="179"/>
      <c r="G810" s="178"/>
      <c r="H810" s="178"/>
      <c r="I810" s="178"/>
      <c r="J810" s="178"/>
      <c r="K810" s="178"/>
      <c r="L810" s="178"/>
    </row>
    <row r="811" spans="2:12" ht="15">
      <c r="B811" s="179"/>
      <c r="C811" s="179"/>
      <c r="D811" s="179"/>
      <c r="E811" s="179"/>
      <c r="G811" s="178"/>
      <c r="H811" s="178"/>
      <c r="I811" s="178"/>
      <c r="J811" s="178"/>
      <c r="K811" s="178"/>
      <c r="L811" s="178"/>
    </row>
    <row r="812" spans="2:12" ht="15">
      <c r="B812" s="179"/>
      <c r="C812" s="179"/>
      <c r="D812" s="179"/>
      <c r="E812" s="179"/>
      <c r="G812" s="178"/>
      <c r="H812" s="178"/>
      <c r="I812" s="178"/>
      <c r="J812" s="178"/>
      <c r="K812" s="178"/>
      <c r="L812" s="178"/>
    </row>
    <row r="813" spans="2:12" ht="15">
      <c r="B813" s="179"/>
      <c r="C813" s="179"/>
      <c r="D813" s="179"/>
      <c r="E813" s="179"/>
      <c r="G813" s="178"/>
      <c r="H813" s="178"/>
      <c r="I813" s="178"/>
      <c r="J813" s="178"/>
      <c r="K813" s="178"/>
      <c r="L813" s="178"/>
    </row>
    <row r="814" spans="2:12" ht="15">
      <c r="B814" s="179"/>
      <c r="C814" s="179"/>
      <c r="D814" s="179"/>
      <c r="E814" s="179"/>
      <c r="G814" s="178"/>
      <c r="H814" s="178"/>
      <c r="I814" s="178"/>
      <c r="J814" s="178"/>
      <c r="K814" s="178"/>
      <c r="L814" s="178"/>
    </row>
    <row r="815" spans="2:12" ht="15">
      <c r="B815" s="179"/>
      <c r="C815" s="179"/>
      <c r="D815" s="179"/>
      <c r="E815" s="179"/>
      <c r="G815" s="178"/>
      <c r="H815" s="178"/>
      <c r="I815" s="178"/>
      <c r="J815" s="178"/>
      <c r="K815" s="178"/>
      <c r="L815" s="178"/>
    </row>
    <row r="816" spans="2:12" ht="15">
      <c r="B816" s="179"/>
      <c r="C816" s="179"/>
      <c r="D816" s="179"/>
      <c r="E816" s="179"/>
      <c r="G816" s="178"/>
      <c r="H816" s="178"/>
      <c r="I816" s="178"/>
      <c r="J816" s="178"/>
      <c r="K816" s="178"/>
      <c r="L816" s="178"/>
    </row>
    <row r="817" spans="2:12" ht="15">
      <c r="B817" s="179"/>
      <c r="C817" s="179"/>
      <c r="D817" s="179"/>
      <c r="E817" s="179"/>
      <c r="G817" s="178"/>
      <c r="H817" s="178"/>
      <c r="I817" s="178"/>
      <c r="J817" s="178"/>
      <c r="K817" s="178"/>
      <c r="L817" s="178"/>
    </row>
    <row r="818" spans="2:12" ht="15">
      <c r="B818" s="179"/>
      <c r="C818" s="179"/>
      <c r="D818" s="179"/>
      <c r="E818" s="179"/>
      <c r="G818" s="178"/>
      <c r="H818" s="178"/>
      <c r="I818" s="178"/>
      <c r="J818" s="178"/>
      <c r="K818" s="178"/>
      <c r="L818" s="178"/>
    </row>
    <row r="819" spans="2:12" ht="15">
      <c r="B819" s="179"/>
      <c r="C819" s="179"/>
      <c r="D819" s="179"/>
      <c r="E819" s="179"/>
      <c r="G819" s="178"/>
      <c r="H819" s="178"/>
      <c r="I819" s="178"/>
      <c r="J819" s="178"/>
      <c r="K819" s="178"/>
      <c r="L819" s="178"/>
    </row>
    <row r="820" spans="2:12" ht="15">
      <c r="B820" s="179"/>
      <c r="C820" s="179"/>
      <c r="D820" s="179"/>
      <c r="E820" s="179"/>
      <c r="G820" s="178"/>
      <c r="H820" s="178"/>
      <c r="I820" s="178"/>
      <c r="J820" s="178"/>
      <c r="K820" s="178"/>
      <c r="L820" s="178"/>
    </row>
    <row r="821" spans="2:12" ht="15">
      <c r="B821" s="179"/>
      <c r="C821" s="179"/>
      <c r="D821" s="179"/>
      <c r="E821" s="179"/>
      <c r="G821" s="178"/>
      <c r="H821" s="178"/>
      <c r="I821" s="178"/>
      <c r="J821" s="178"/>
      <c r="K821" s="178"/>
      <c r="L821" s="178"/>
    </row>
    <row r="822" spans="2:12" ht="15">
      <c r="B822" s="179"/>
      <c r="C822" s="179"/>
      <c r="D822" s="179"/>
      <c r="E822" s="179"/>
      <c r="G822" s="178"/>
      <c r="H822" s="178"/>
      <c r="I822" s="178"/>
      <c r="J822" s="178"/>
      <c r="K822" s="178"/>
      <c r="L822" s="178"/>
    </row>
    <row r="823" spans="7:12" ht="15">
      <c r="G823" s="178"/>
      <c r="H823" s="178"/>
      <c r="I823" s="178"/>
      <c r="J823" s="178"/>
      <c r="K823" s="178"/>
      <c r="L823" s="178"/>
    </row>
    <row r="824" spans="7:12" ht="15">
      <c r="G824" s="178"/>
      <c r="H824" s="178"/>
      <c r="I824" s="178"/>
      <c r="J824" s="178"/>
      <c r="K824" s="178"/>
      <c r="L824" s="178"/>
    </row>
    <row r="825" spans="7:12" ht="15">
      <c r="G825" s="178"/>
      <c r="H825" s="178"/>
      <c r="I825" s="178"/>
      <c r="J825" s="178"/>
      <c r="K825" s="178"/>
      <c r="L825" s="178"/>
    </row>
    <row r="826" spans="7:12" ht="15">
      <c r="G826" s="178"/>
      <c r="H826" s="178"/>
      <c r="I826" s="178"/>
      <c r="J826" s="178"/>
      <c r="K826" s="178"/>
      <c r="L826" s="178"/>
    </row>
    <row r="827" spans="7:12" ht="15">
      <c r="G827" s="178"/>
      <c r="H827" s="178"/>
      <c r="I827" s="178"/>
      <c r="J827" s="178"/>
      <c r="K827" s="178"/>
      <c r="L827" s="178"/>
    </row>
    <row r="828" spans="7:12" ht="15">
      <c r="G828" s="178"/>
      <c r="H828" s="178"/>
      <c r="I828" s="178"/>
      <c r="J828" s="178"/>
      <c r="K828" s="178"/>
      <c r="L828" s="178"/>
    </row>
    <row r="829" spans="7:12" ht="15">
      <c r="G829" s="178"/>
      <c r="H829" s="178"/>
      <c r="I829" s="178"/>
      <c r="J829" s="178"/>
      <c r="K829" s="178"/>
      <c r="L829" s="178"/>
    </row>
    <row r="830" spans="7:12" ht="15">
      <c r="G830" s="178"/>
      <c r="H830" s="178"/>
      <c r="I830" s="178"/>
      <c r="J830" s="178"/>
      <c r="K830" s="178"/>
      <c r="L830" s="178"/>
    </row>
  </sheetData>
  <sheetProtection/>
  <mergeCells count="534">
    <mergeCell ref="B1:E1"/>
    <mergeCell ref="G1:L1"/>
    <mergeCell ref="B2:E2"/>
    <mergeCell ref="I2:L2"/>
    <mergeCell ref="I3:K4"/>
    <mergeCell ref="D4:D5"/>
    <mergeCell ref="E4:E5"/>
    <mergeCell ref="H5:L5"/>
    <mergeCell ref="D6:D7"/>
    <mergeCell ref="E6:E7"/>
    <mergeCell ref="G7:L7"/>
    <mergeCell ref="D8:D9"/>
    <mergeCell ref="E8:E9"/>
    <mergeCell ref="C10:C11"/>
    <mergeCell ref="D10:D11"/>
    <mergeCell ref="E10:E11"/>
    <mergeCell ref="I10:I15"/>
    <mergeCell ref="D12:D13"/>
    <mergeCell ref="E12:E13"/>
    <mergeCell ref="D14:D15"/>
    <mergeCell ref="E14:E15"/>
    <mergeCell ref="D16:D17"/>
    <mergeCell ref="E16:E17"/>
    <mergeCell ref="I17:I20"/>
    <mergeCell ref="D18:D19"/>
    <mergeCell ref="E18:E19"/>
    <mergeCell ref="D20:D21"/>
    <mergeCell ref="E20:E21"/>
    <mergeCell ref="D22:D23"/>
    <mergeCell ref="E22:E23"/>
    <mergeCell ref="I22:I31"/>
    <mergeCell ref="J23:J29"/>
    <mergeCell ref="D24:D25"/>
    <mergeCell ref="E24:E25"/>
    <mergeCell ref="D26:D27"/>
    <mergeCell ref="E26:E27"/>
    <mergeCell ref="D28:D29"/>
    <mergeCell ref="E28:E29"/>
    <mergeCell ref="E30:E31"/>
    <mergeCell ref="E32:E33"/>
    <mergeCell ref="I33:I42"/>
    <mergeCell ref="D34:D35"/>
    <mergeCell ref="E34:E35"/>
    <mergeCell ref="D36:D37"/>
    <mergeCell ref="E36:E37"/>
    <mergeCell ref="D38:D39"/>
    <mergeCell ref="E38:E39"/>
    <mergeCell ref="D40:D41"/>
    <mergeCell ref="E40:E41"/>
    <mergeCell ref="D42:D43"/>
    <mergeCell ref="E42:E43"/>
    <mergeCell ref="D44:D45"/>
    <mergeCell ref="E44:E45"/>
    <mergeCell ref="I44:I57"/>
    <mergeCell ref="D46:D47"/>
    <mergeCell ref="E46:E47"/>
    <mergeCell ref="D48:D49"/>
    <mergeCell ref="E48:E49"/>
    <mergeCell ref="J49:J51"/>
    <mergeCell ref="D50:D51"/>
    <mergeCell ref="E50:E51"/>
    <mergeCell ref="D52:D53"/>
    <mergeCell ref="E52:E53"/>
    <mergeCell ref="J52:J55"/>
    <mergeCell ref="D54:D55"/>
    <mergeCell ref="E54:E55"/>
    <mergeCell ref="D56:D57"/>
    <mergeCell ref="E56:E57"/>
    <mergeCell ref="D58:D59"/>
    <mergeCell ref="E58:E59"/>
    <mergeCell ref="I59:I87"/>
    <mergeCell ref="J59:J63"/>
    <mergeCell ref="D60:D61"/>
    <mergeCell ref="E60:E61"/>
    <mergeCell ref="D62:D63"/>
    <mergeCell ref="E62:E63"/>
    <mergeCell ref="D64:D65"/>
    <mergeCell ref="E64:E65"/>
    <mergeCell ref="J64:J73"/>
    <mergeCell ref="E66:E67"/>
    <mergeCell ref="E68:E69"/>
    <mergeCell ref="E70:E71"/>
    <mergeCell ref="E72:E73"/>
    <mergeCell ref="E74:E75"/>
    <mergeCell ref="J74:J84"/>
    <mergeCell ref="E76:E77"/>
    <mergeCell ref="E78:E79"/>
    <mergeCell ref="E80:E81"/>
    <mergeCell ref="E82:E83"/>
    <mergeCell ref="E84:E85"/>
    <mergeCell ref="J85:J87"/>
    <mergeCell ref="E86:E87"/>
    <mergeCell ref="E88:E89"/>
    <mergeCell ref="I89:I102"/>
    <mergeCell ref="E90:E91"/>
    <mergeCell ref="E92:E93"/>
    <mergeCell ref="D94:D95"/>
    <mergeCell ref="E94:E95"/>
    <mergeCell ref="D96:D97"/>
    <mergeCell ref="E96:E97"/>
    <mergeCell ref="D98:D99"/>
    <mergeCell ref="E98:E99"/>
    <mergeCell ref="D100:D101"/>
    <mergeCell ref="E100:E101"/>
    <mergeCell ref="D102:D103"/>
    <mergeCell ref="E102:E103"/>
    <mergeCell ref="D104:D105"/>
    <mergeCell ref="E104:E105"/>
    <mergeCell ref="J104:J107"/>
    <mergeCell ref="D106:D107"/>
    <mergeCell ref="E106:E107"/>
    <mergeCell ref="D108:D109"/>
    <mergeCell ref="E108:E109"/>
    <mergeCell ref="J108:J113"/>
    <mergeCell ref="D110:D111"/>
    <mergeCell ref="E110:E111"/>
    <mergeCell ref="D112:D113"/>
    <mergeCell ref="E112:E113"/>
    <mergeCell ref="D114:D115"/>
    <mergeCell ref="E114:E115"/>
    <mergeCell ref="D116:D120"/>
    <mergeCell ref="E116:E120"/>
    <mergeCell ref="I117:I137"/>
    <mergeCell ref="D129:D130"/>
    <mergeCell ref="E129:E130"/>
    <mergeCell ref="I104:I115"/>
    <mergeCell ref="J117:J122"/>
    <mergeCell ref="D121:D122"/>
    <mergeCell ref="E121:E122"/>
    <mergeCell ref="D123:D124"/>
    <mergeCell ref="E123:E124"/>
    <mergeCell ref="J123:J129"/>
    <mergeCell ref="D125:D126"/>
    <mergeCell ref="E125:E126"/>
    <mergeCell ref="D127:D128"/>
    <mergeCell ref="E127:E128"/>
    <mergeCell ref="J130:J137"/>
    <mergeCell ref="D131:D132"/>
    <mergeCell ref="E131:E132"/>
    <mergeCell ref="D133:D134"/>
    <mergeCell ref="E133:E134"/>
    <mergeCell ref="D135:D136"/>
    <mergeCell ref="E135:E136"/>
    <mergeCell ref="E137:E138"/>
    <mergeCell ref="E139:E140"/>
    <mergeCell ref="I139:I156"/>
    <mergeCell ref="E141:E142"/>
    <mergeCell ref="J141:J147"/>
    <mergeCell ref="E143:E144"/>
    <mergeCell ref="E145:E146"/>
    <mergeCell ref="D147:D149"/>
    <mergeCell ref="E147:E149"/>
    <mergeCell ref="D150:D151"/>
    <mergeCell ref="E150:E151"/>
    <mergeCell ref="D152:D153"/>
    <mergeCell ref="E152:E153"/>
    <mergeCell ref="D166:D167"/>
    <mergeCell ref="E166:E167"/>
    <mergeCell ref="D154:D155"/>
    <mergeCell ref="E154:E155"/>
    <mergeCell ref="D156:D157"/>
    <mergeCell ref="E156:E157"/>
    <mergeCell ref="D158:D159"/>
    <mergeCell ref="E158:E159"/>
    <mergeCell ref="J159:J165"/>
    <mergeCell ref="D160:D161"/>
    <mergeCell ref="E160:E161"/>
    <mergeCell ref="D162:D163"/>
    <mergeCell ref="E162:E163"/>
    <mergeCell ref="D164:D165"/>
    <mergeCell ref="E164:E165"/>
    <mergeCell ref="J167:J174"/>
    <mergeCell ref="D168:D169"/>
    <mergeCell ref="E168:E169"/>
    <mergeCell ref="D170:D171"/>
    <mergeCell ref="E170:E171"/>
    <mergeCell ref="D172:D173"/>
    <mergeCell ref="E172:E173"/>
    <mergeCell ref="D174:D175"/>
    <mergeCell ref="E174:E175"/>
    <mergeCell ref="I158:I215"/>
    <mergeCell ref="D176:D177"/>
    <mergeCell ref="E176:E177"/>
    <mergeCell ref="J176:J185"/>
    <mergeCell ref="D178:D179"/>
    <mergeCell ref="E178:E179"/>
    <mergeCell ref="D180:D181"/>
    <mergeCell ref="E180:E181"/>
    <mergeCell ref="D182:D183"/>
    <mergeCell ref="E182:E183"/>
    <mergeCell ref="D184:D185"/>
    <mergeCell ref="E184:E185"/>
    <mergeCell ref="D186:D187"/>
    <mergeCell ref="E186:E187"/>
    <mergeCell ref="J187:J197"/>
    <mergeCell ref="D188:D189"/>
    <mergeCell ref="E188:E189"/>
    <mergeCell ref="D190:D191"/>
    <mergeCell ref="E190:E191"/>
    <mergeCell ref="D192:D193"/>
    <mergeCell ref="E192:E193"/>
    <mergeCell ref="E196:E197"/>
    <mergeCell ref="E198:E199"/>
    <mergeCell ref="J198:J207"/>
    <mergeCell ref="K199:L199"/>
    <mergeCell ref="E200:E201"/>
    <mergeCell ref="E202:E203"/>
    <mergeCell ref="D204:D205"/>
    <mergeCell ref="E204:E205"/>
    <mergeCell ref="D206:D207"/>
    <mergeCell ref="E206:E207"/>
    <mergeCell ref="D208:D209"/>
    <mergeCell ref="E208:E209"/>
    <mergeCell ref="J208:J214"/>
    <mergeCell ref="D210:D211"/>
    <mergeCell ref="E210:E211"/>
    <mergeCell ref="D212:D213"/>
    <mergeCell ref="E212:E213"/>
    <mergeCell ref="D214:D215"/>
    <mergeCell ref="E214:E215"/>
    <mergeCell ref="D216:D217"/>
    <mergeCell ref="E216:E217"/>
    <mergeCell ref="I217:I246"/>
    <mergeCell ref="J217:J224"/>
    <mergeCell ref="D218:D219"/>
    <mergeCell ref="E218:E219"/>
    <mergeCell ref="D220:D221"/>
    <mergeCell ref="E220:E221"/>
    <mergeCell ref="D222:D223"/>
    <mergeCell ref="E222:E223"/>
    <mergeCell ref="D224:D225"/>
    <mergeCell ref="E224:E225"/>
    <mergeCell ref="J225:J231"/>
    <mergeCell ref="D226:D227"/>
    <mergeCell ref="E226:E227"/>
    <mergeCell ref="D228:D229"/>
    <mergeCell ref="E228:E229"/>
    <mergeCell ref="E230:E231"/>
    <mergeCell ref="E232:E233"/>
    <mergeCell ref="J232:J238"/>
    <mergeCell ref="E234:E235"/>
    <mergeCell ref="E236:E237"/>
    <mergeCell ref="D238:D239"/>
    <mergeCell ref="E238:E239"/>
    <mergeCell ref="D240:D241"/>
    <mergeCell ref="E240:E241"/>
    <mergeCell ref="J241:J243"/>
    <mergeCell ref="D242:D243"/>
    <mergeCell ref="E242:E243"/>
    <mergeCell ref="D244:D245"/>
    <mergeCell ref="E244:E245"/>
    <mergeCell ref="D246:D247"/>
    <mergeCell ref="E246:E247"/>
    <mergeCell ref="D248:D249"/>
    <mergeCell ref="E248:E249"/>
    <mergeCell ref="D250:D251"/>
    <mergeCell ref="E250:E251"/>
    <mergeCell ref="D252:D253"/>
    <mergeCell ref="E252:E253"/>
    <mergeCell ref="D254:D255"/>
    <mergeCell ref="E254:E255"/>
    <mergeCell ref="D256:D257"/>
    <mergeCell ref="E256:E257"/>
    <mergeCell ref="D258:D259"/>
    <mergeCell ref="E258:E259"/>
    <mergeCell ref="D260:D261"/>
    <mergeCell ref="E260:E261"/>
    <mergeCell ref="D262:D263"/>
    <mergeCell ref="E262:E263"/>
    <mergeCell ref="D264:D265"/>
    <mergeCell ref="E264:E265"/>
    <mergeCell ref="D266:D267"/>
    <mergeCell ref="E266:E267"/>
    <mergeCell ref="D268:D269"/>
    <mergeCell ref="E268:E269"/>
    <mergeCell ref="D270:D271"/>
    <mergeCell ref="E270:E271"/>
    <mergeCell ref="D272:D273"/>
    <mergeCell ref="E272:E273"/>
    <mergeCell ref="D274:D275"/>
    <mergeCell ref="E274:E275"/>
    <mergeCell ref="D276:D277"/>
    <mergeCell ref="E276:E277"/>
    <mergeCell ref="D278:D279"/>
    <mergeCell ref="E278:E279"/>
    <mergeCell ref="D280:D281"/>
    <mergeCell ref="E280:E281"/>
    <mergeCell ref="D282:D283"/>
    <mergeCell ref="E282:E283"/>
    <mergeCell ref="D284:D285"/>
    <mergeCell ref="E284:E285"/>
    <mergeCell ref="D286:D287"/>
    <mergeCell ref="E286:E287"/>
    <mergeCell ref="D288:D289"/>
    <mergeCell ref="E288:E289"/>
    <mergeCell ref="C290:C291"/>
    <mergeCell ref="D290:D291"/>
    <mergeCell ref="E290:E291"/>
    <mergeCell ref="B293:E293"/>
    <mergeCell ref="E294:E314"/>
    <mergeCell ref="E315:E316"/>
    <mergeCell ref="E317:E318"/>
    <mergeCell ref="E319:E320"/>
    <mergeCell ref="D321:D322"/>
    <mergeCell ref="E321:E322"/>
    <mergeCell ref="D323:D324"/>
    <mergeCell ref="E323:E324"/>
    <mergeCell ref="D325:D326"/>
    <mergeCell ref="E325:E326"/>
    <mergeCell ref="D327:D328"/>
    <mergeCell ref="E327:E328"/>
    <mergeCell ref="E329:E331"/>
    <mergeCell ref="E332:E333"/>
    <mergeCell ref="E334:E335"/>
    <mergeCell ref="E336:E337"/>
    <mergeCell ref="E338:E339"/>
    <mergeCell ref="E340:E341"/>
    <mergeCell ref="E342:E343"/>
    <mergeCell ref="E344:E345"/>
    <mergeCell ref="D346:D347"/>
    <mergeCell ref="E346:E347"/>
    <mergeCell ref="D348:D349"/>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D374:D375"/>
    <mergeCell ref="E374:E375"/>
    <mergeCell ref="D376:D377"/>
    <mergeCell ref="E376:E377"/>
    <mergeCell ref="D378:D379"/>
    <mergeCell ref="E378:E379"/>
    <mergeCell ref="D380:D381"/>
    <mergeCell ref="E380:E381"/>
    <mergeCell ref="D382:D383"/>
    <mergeCell ref="E382:E383"/>
    <mergeCell ref="E384:E385"/>
    <mergeCell ref="E386:E387"/>
    <mergeCell ref="E388:E389"/>
    <mergeCell ref="D390:D392"/>
    <mergeCell ref="E390:E392"/>
    <mergeCell ref="D393:D395"/>
    <mergeCell ref="E393:E395"/>
    <mergeCell ref="D396:D397"/>
    <mergeCell ref="E396:E397"/>
    <mergeCell ref="D398:D399"/>
    <mergeCell ref="E398:E399"/>
    <mergeCell ref="D400:D401"/>
    <mergeCell ref="E400:E401"/>
    <mergeCell ref="D402:D403"/>
    <mergeCell ref="E402:E403"/>
    <mergeCell ref="D404:D405"/>
    <mergeCell ref="E404:E405"/>
    <mergeCell ref="D406:D407"/>
    <mergeCell ref="E406:E407"/>
    <mergeCell ref="D408:D409"/>
    <mergeCell ref="E408:E409"/>
    <mergeCell ref="D410:D411"/>
    <mergeCell ref="E410:E411"/>
    <mergeCell ref="D412:D413"/>
    <mergeCell ref="E412:E413"/>
    <mergeCell ref="D414:D415"/>
    <mergeCell ref="E414:E415"/>
    <mergeCell ref="D416:D417"/>
    <mergeCell ref="E416:E417"/>
    <mergeCell ref="D418:D419"/>
    <mergeCell ref="E418:E419"/>
    <mergeCell ref="D420:D421"/>
    <mergeCell ref="E420:E421"/>
    <mergeCell ref="D422:D423"/>
    <mergeCell ref="E422:E423"/>
    <mergeCell ref="D424:D425"/>
    <mergeCell ref="E424:E425"/>
    <mergeCell ref="D426:D427"/>
    <mergeCell ref="E426:E427"/>
    <mergeCell ref="D428:D429"/>
    <mergeCell ref="E428:E429"/>
    <mergeCell ref="D430:D431"/>
    <mergeCell ref="E430:E431"/>
    <mergeCell ref="D432:D433"/>
    <mergeCell ref="E432:E433"/>
    <mergeCell ref="D434:D435"/>
    <mergeCell ref="E434:E435"/>
    <mergeCell ref="D436:D437"/>
    <mergeCell ref="E436:E437"/>
    <mergeCell ref="D438:D439"/>
    <mergeCell ref="E438:E439"/>
    <mergeCell ref="D440:D441"/>
    <mergeCell ref="E440:E441"/>
    <mergeCell ref="D442:D443"/>
    <mergeCell ref="E442:E443"/>
    <mergeCell ref="D444:D445"/>
    <mergeCell ref="E444:E445"/>
    <mergeCell ref="D446:D447"/>
    <mergeCell ref="E446:E447"/>
    <mergeCell ref="D448:D449"/>
    <mergeCell ref="E448:E449"/>
    <mergeCell ref="D450:D451"/>
    <mergeCell ref="E450:E451"/>
    <mergeCell ref="D452:D461"/>
    <mergeCell ref="E452:E461"/>
    <mergeCell ref="D462:D463"/>
    <mergeCell ref="E462:E463"/>
    <mergeCell ref="D464:D465"/>
    <mergeCell ref="E464:E465"/>
    <mergeCell ref="D466:D467"/>
    <mergeCell ref="E466:E467"/>
    <mergeCell ref="D468:D469"/>
    <mergeCell ref="E468:E469"/>
    <mergeCell ref="D470:D471"/>
    <mergeCell ref="E470:E471"/>
    <mergeCell ref="D472:D473"/>
    <mergeCell ref="E472:E473"/>
    <mergeCell ref="D474:D475"/>
    <mergeCell ref="E474:E475"/>
    <mergeCell ref="C476:C477"/>
    <mergeCell ref="D476:D477"/>
    <mergeCell ref="E476:E477"/>
    <mergeCell ref="C478:C479"/>
    <mergeCell ref="D478:D479"/>
    <mergeCell ref="E478:E479"/>
    <mergeCell ref="B481:E481"/>
    <mergeCell ref="C482:C483"/>
    <mergeCell ref="D482:D483"/>
    <mergeCell ref="E482:E483"/>
    <mergeCell ref="C484:C485"/>
    <mergeCell ref="D484:D485"/>
    <mergeCell ref="E484:E485"/>
    <mergeCell ref="D486:D487"/>
    <mergeCell ref="E486:E487"/>
    <mergeCell ref="D488:D489"/>
    <mergeCell ref="E488:E489"/>
    <mergeCell ref="D490:D491"/>
    <mergeCell ref="E490:E491"/>
    <mergeCell ref="D492:D493"/>
    <mergeCell ref="E492:E493"/>
    <mergeCell ref="D494:D495"/>
    <mergeCell ref="E494:E495"/>
    <mergeCell ref="D496:D497"/>
    <mergeCell ref="E496:E497"/>
    <mergeCell ref="D498:D499"/>
    <mergeCell ref="E498:E499"/>
    <mergeCell ref="D500:D501"/>
    <mergeCell ref="E500:E501"/>
    <mergeCell ref="D502:D503"/>
    <mergeCell ref="E502:E503"/>
    <mergeCell ref="D504:D505"/>
    <mergeCell ref="E504:E505"/>
    <mergeCell ref="D506:D507"/>
    <mergeCell ref="E506:E507"/>
    <mergeCell ref="D508:D509"/>
    <mergeCell ref="E508:E509"/>
    <mergeCell ref="D510:D511"/>
    <mergeCell ref="E510:E511"/>
    <mergeCell ref="D512:D513"/>
    <mergeCell ref="E512:E513"/>
    <mergeCell ref="D514:D515"/>
    <mergeCell ref="E514:E515"/>
    <mergeCell ref="D516:D517"/>
    <mergeCell ref="E516:E517"/>
    <mergeCell ref="D518:D519"/>
    <mergeCell ref="E518:E519"/>
    <mergeCell ref="D520:D521"/>
    <mergeCell ref="E520:E521"/>
    <mergeCell ref="D522:D523"/>
    <mergeCell ref="E522:E523"/>
    <mergeCell ref="D524:D525"/>
    <mergeCell ref="E524:E525"/>
    <mergeCell ref="D526:D527"/>
    <mergeCell ref="E526:E527"/>
    <mergeCell ref="D528:D529"/>
    <mergeCell ref="E528:E529"/>
    <mergeCell ref="D530:D531"/>
    <mergeCell ref="E530:E531"/>
    <mergeCell ref="D532:D533"/>
    <mergeCell ref="E532:E533"/>
    <mergeCell ref="E534:E535"/>
    <mergeCell ref="D536:D537"/>
    <mergeCell ref="E536:E537"/>
    <mergeCell ref="E538:E539"/>
    <mergeCell ref="E540:E541"/>
    <mergeCell ref="E542:E543"/>
    <mergeCell ref="E544:E545"/>
    <mergeCell ref="E546:E547"/>
    <mergeCell ref="E548:E549"/>
    <mergeCell ref="E550:E551"/>
    <mergeCell ref="D552:D553"/>
    <mergeCell ref="E552:E553"/>
    <mergeCell ref="D554:D555"/>
    <mergeCell ref="E554:E555"/>
    <mergeCell ref="D556:D557"/>
    <mergeCell ref="E556:E557"/>
    <mergeCell ref="D558:D559"/>
    <mergeCell ref="E558:E559"/>
    <mergeCell ref="D560:D561"/>
    <mergeCell ref="E560:E561"/>
    <mergeCell ref="D562:D563"/>
    <mergeCell ref="E562:E563"/>
    <mergeCell ref="D564:D565"/>
    <mergeCell ref="E564:E565"/>
    <mergeCell ref="D566:D567"/>
    <mergeCell ref="E566:E567"/>
    <mergeCell ref="D568:D569"/>
    <mergeCell ref="E568:E569"/>
    <mergeCell ref="D570:D571"/>
    <mergeCell ref="E570:E571"/>
    <mergeCell ref="D572:D573"/>
    <mergeCell ref="E572:E573"/>
    <mergeCell ref="D574:D575"/>
    <mergeCell ref="E574:E575"/>
    <mergeCell ref="D576:D577"/>
    <mergeCell ref="E576:E577"/>
    <mergeCell ref="D578:D579"/>
    <mergeCell ref="E578:E579"/>
    <mergeCell ref="D580:D581"/>
    <mergeCell ref="E580:E581"/>
    <mergeCell ref="C590:C591"/>
    <mergeCell ref="D590:D591"/>
    <mergeCell ref="E590:E591"/>
    <mergeCell ref="E582:E583"/>
    <mergeCell ref="E584:E585"/>
    <mergeCell ref="D586:D587"/>
    <mergeCell ref="E586:E587"/>
    <mergeCell ref="D588:D589"/>
    <mergeCell ref="E588:E589"/>
  </mergeCells>
  <hyperlinks>
    <hyperlink ref="C111" r:id="rId1" display="http://unstats.un.org/unsd/cr/registry/regcs.asp?Cl=16&amp;Lg=1&amp;Co=3811"/>
    <hyperlink ref="C112" r:id="rId2" display="http://unstats.un.org/unsd/cr/registry/regcs.asp?Cl=16&amp;Lg=1&amp;Co=3812"/>
    <hyperlink ref="C113" r:id="rId3" display="http://unstats.un.org/unsd/cr/registry/regcs.asp?Cl=16&amp;Lg=1&amp;Co=3813"/>
    <hyperlink ref="C115" r:id="rId4" display="http://unstats.un.org/unsd/cr/registry/regcs.asp?Cl=16&amp;Lg=1&amp;Co=3814"/>
    <hyperlink ref="C116" r:id="rId5" display="http://unstats.un.org/unsd/cr/registry/regcs.asp?Cl=16&amp;Lg=1&amp;Co=3816"/>
    <hyperlink ref="D111" r:id="rId6" display="http://unstats.un.org/unsd/cr/registry/regcs.asp?Cl=16&amp;Lg=1&amp;Co=38112"/>
    <hyperlink ref="B35" r:id="rId7" display="http://unstats.un.org/unsd/cr/registry/regcs.asp?Cl=16&amp;Lg=1&amp;Co=312"/>
    <hyperlink ref="B48" r:id="rId8" display="http://unstats.un.org/unsd/cr/registry/regcs.asp?Cl=16&amp;Lg=1&amp;Co=316"/>
    <hyperlink ref="B55" r:id="rId9" display="http://unstats.un.org/unsd/cr/registry/regcs.asp?Cl=16&amp;Lg=1&amp;Co=317"/>
    <hyperlink ref="D22" r:id="rId10" display="http://unstats.un.org/unsd/cr/registry/regcs.asp?Cl=16&amp;Lg=1&amp;Co=31100"/>
    <hyperlink ref="B21" r:id="rId11" display="http://unstats.un.org/unsd/cr/registry/regcs.asp?Cl=16&amp;Lg=1&amp;Co=31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71"/>
  <sheetViews>
    <sheetView zoomScalePageLayoutView="0" workbookViewId="0" topLeftCell="A1">
      <selection activeCell="N5" sqref="N5"/>
    </sheetView>
  </sheetViews>
  <sheetFormatPr defaultColWidth="9" defaultRowHeight="14.25"/>
  <cols>
    <col min="1" max="1" width="7.5" style="431" customWidth="1"/>
    <col min="2" max="2" width="33.5" style="432" customWidth="1"/>
    <col min="3" max="3" width="35.19921875" style="432" customWidth="1"/>
    <col min="4" max="4" width="33.5" style="365" customWidth="1"/>
    <col min="5" max="5" width="2.796875" style="356" hidden="1" customWidth="1"/>
    <col min="6" max="6" width="0" style="350" hidden="1" customWidth="1"/>
    <col min="7" max="8" width="9" style="350" hidden="1" customWidth="1"/>
    <col min="9" max="11" width="0" style="350" hidden="1" customWidth="1"/>
    <col min="12" max="12" width="7.5" style="431" customWidth="1"/>
    <col min="13" max="13" width="33.5" style="350" customWidth="1"/>
    <col min="14" max="14" width="36.5" style="350" customWidth="1"/>
    <col min="15" max="15" width="33.5" style="350" customWidth="1"/>
    <col min="16" max="16384" width="9" style="350" customWidth="1"/>
  </cols>
  <sheetData>
    <row r="1" spans="1:15" ht="21.75" customHeight="1">
      <c r="A1" s="357">
        <v>1</v>
      </c>
      <c r="B1" s="353" t="s">
        <v>1008</v>
      </c>
      <c r="C1" s="354"/>
      <c r="D1" s="355"/>
      <c r="I1" s="356"/>
      <c r="J1" s="349"/>
      <c r="K1" s="349"/>
      <c r="L1" s="357">
        <v>1</v>
      </c>
      <c r="M1" s="358" t="s">
        <v>2616</v>
      </c>
      <c r="N1" s="359"/>
      <c r="O1" s="360"/>
    </row>
    <row r="2" spans="1:15" ht="14.25">
      <c r="A2" s="363">
        <v>1.1</v>
      </c>
      <c r="B2" s="361" t="s">
        <v>1009</v>
      </c>
      <c r="C2" s="361" t="s">
        <v>2617</v>
      </c>
      <c r="D2" s="362" t="s">
        <v>1010</v>
      </c>
      <c r="I2" s="356"/>
      <c r="J2" s="349"/>
      <c r="K2" s="349"/>
      <c r="L2" s="363">
        <v>1.1</v>
      </c>
      <c r="M2" s="361" t="s">
        <v>2618</v>
      </c>
      <c r="N2" s="361" t="str">
        <f>C2</f>
        <v>Soil Association Certification</v>
      </c>
      <c r="O2" s="364"/>
    </row>
    <row r="3" spans="1:15" ht="14.25" customHeight="1">
      <c r="A3" s="363" t="s">
        <v>1011</v>
      </c>
      <c r="B3" s="176" t="s">
        <v>1012</v>
      </c>
      <c r="C3" s="176" t="s">
        <v>2607</v>
      </c>
      <c r="I3" s="356"/>
      <c r="J3" s="349"/>
      <c r="K3" s="349"/>
      <c r="L3" s="363" t="s">
        <v>1011</v>
      </c>
      <c r="M3" s="176" t="s">
        <v>2619</v>
      </c>
      <c r="N3" s="176" t="str">
        <f>C3</f>
        <v>SA-PEFC-FM-014564</v>
      </c>
      <c r="O3" s="366"/>
    </row>
    <row r="4" spans="1:15" ht="52.5">
      <c r="A4" s="157" t="s">
        <v>1013</v>
      </c>
      <c r="B4" s="158" t="s">
        <v>1014</v>
      </c>
      <c r="C4" s="176" t="s">
        <v>2620</v>
      </c>
      <c r="D4" s="367" t="s">
        <v>2621</v>
      </c>
      <c r="I4" s="356"/>
      <c r="J4" s="349"/>
      <c r="K4" s="349"/>
      <c r="L4" s="157" t="s">
        <v>1013</v>
      </c>
      <c r="M4" s="368" t="s">
        <v>2622</v>
      </c>
      <c r="N4" s="176" t="s">
        <v>2620</v>
      </c>
      <c r="O4" s="366"/>
    </row>
    <row r="5" spans="1:15" ht="51.75">
      <c r="A5" s="370" t="s">
        <v>1015</v>
      </c>
      <c r="B5" s="369" t="s">
        <v>1016</v>
      </c>
      <c r="C5" s="176" t="s">
        <v>2623</v>
      </c>
      <c r="D5" s="367" t="s">
        <v>2624</v>
      </c>
      <c r="I5" s="356"/>
      <c r="J5" s="349"/>
      <c r="K5" s="349"/>
      <c r="L5" s="370" t="s">
        <v>1015</v>
      </c>
      <c r="M5" s="368"/>
      <c r="N5" s="176" t="s">
        <v>2623</v>
      </c>
      <c r="O5" s="366"/>
    </row>
    <row r="6" spans="1:15" ht="51.75" hidden="1">
      <c r="A6" s="370" t="s">
        <v>1017</v>
      </c>
      <c r="B6" s="369" t="s">
        <v>1018</v>
      </c>
      <c r="C6" s="176" t="s">
        <v>156</v>
      </c>
      <c r="D6" s="367"/>
      <c r="I6" s="356"/>
      <c r="J6" s="349"/>
      <c r="K6" s="349"/>
      <c r="L6" s="370" t="s">
        <v>1017</v>
      </c>
      <c r="M6" s="368"/>
      <c r="N6" s="371"/>
      <c r="O6" s="366"/>
    </row>
    <row r="7" spans="1:15" ht="78" hidden="1">
      <c r="A7" s="370" t="s">
        <v>1019</v>
      </c>
      <c r="B7" s="372" t="s">
        <v>1020</v>
      </c>
      <c r="C7" s="373"/>
      <c r="D7" s="374" t="s">
        <v>1021</v>
      </c>
      <c r="I7" s="356"/>
      <c r="J7" s="349"/>
      <c r="K7" s="349"/>
      <c r="L7" s="370" t="s">
        <v>1019</v>
      </c>
      <c r="M7" s="368"/>
      <c r="N7" s="371"/>
      <c r="O7" s="366"/>
    </row>
    <row r="8" spans="1:15" ht="43.5" hidden="1">
      <c r="A8" s="376" t="s">
        <v>1022</v>
      </c>
      <c r="B8" s="375" t="s">
        <v>1023</v>
      </c>
      <c r="C8" s="176" t="s">
        <v>156</v>
      </c>
      <c r="D8" s="367" t="s">
        <v>1024</v>
      </c>
      <c r="I8" s="356"/>
      <c r="J8" s="349"/>
      <c r="K8" s="349"/>
      <c r="L8" s="376" t="s">
        <v>1022</v>
      </c>
      <c r="M8" s="377"/>
      <c r="N8" s="378"/>
      <c r="O8" s="366"/>
    </row>
    <row r="9" spans="1:15" ht="14.25">
      <c r="A9" s="376"/>
      <c r="B9" s="379"/>
      <c r="C9" s="176"/>
      <c r="D9" s="380"/>
      <c r="I9" s="356"/>
      <c r="J9" s="349"/>
      <c r="K9" s="349"/>
      <c r="L9" s="376"/>
      <c r="M9" s="381"/>
      <c r="N9" s="378"/>
      <c r="O9" s="366"/>
    </row>
    <row r="10" spans="1:15" ht="15" thickBot="1">
      <c r="A10" s="363">
        <v>1.2</v>
      </c>
      <c r="B10" s="527" t="s">
        <v>2625</v>
      </c>
      <c r="C10" s="527"/>
      <c r="D10" s="527"/>
      <c r="I10" s="356"/>
      <c r="J10" s="349"/>
      <c r="K10" s="349"/>
      <c r="L10" s="363">
        <v>1.2</v>
      </c>
      <c r="M10" s="528" t="s">
        <v>2626</v>
      </c>
      <c r="N10" s="528"/>
      <c r="O10" s="382"/>
    </row>
    <row r="11" spans="1:15" ht="15" thickBot="1">
      <c r="A11" s="363" t="s">
        <v>133</v>
      </c>
      <c r="B11" s="383" t="s">
        <v>1025</v>
      </c>
      <c r="C11" s="371" t="s">
        <v>2627</v>
      </c>
      <c r="I11" s="356"/>
      <c r="J11" s="349"/>
      <c r="K11" s="349"/>
      <c r="L11" s="363" t="s">
        <v>133</v>
      </c>
      <c r="M11" s="176" t="s">
        <v>2628</v>
      </c>
      <c r="N11" s="384" t="str">
        <f>C11</f>
        <v>Sveaskog Förvaltning AB</v>
      </c>
      <c r="O11" s="366"/>
    </row>
    <row r="12" spans="1:15" ht="29.25" thickBot="1">
      <c r="A12" s="363" t="s">
        <v>134</v>
      </c>
      <c r="B12" s="383" t="s">
        <v>1026</v>
      </c>
      <c r="C12" s="371" t="s">
        <v>2627</v>
      </c>
      <c r="D12" s="385"/>
      <c r="F12" s="349"/>
      <c r="G12" s="349"/>
      <c r="H12" s="349"/>
      <c r="I12" s="356"/>
      <c r="J12" s="349"/>
      <c r="K12" s="349"/>
      <c r="L12" s="363" t="s">
        <v>134</v>
      </c>
      <c r="M12" s="176" t="s">
        <v>2629</v>
      </c>
      <c r="N12" s="384" t="str">
        <f>C12</f>
        <v>Sveaskog Förvaltning AB</v>
      </c>
      <c r="O12" s="366"/>
    </row>
    <row r="13" spans="1:15" s="349" customFormat="1" ht="15" thickBot="1">
      <c r="A13" s="363" t="s">
        <v>1027</v>
      </c>
      <c r="B13" s="159" t="s">
        <v>1028</v>
      </c>
      <c r="C13" s="371"/>
      <c r="D13" s="385"/>
      <c r="E13" s="356"/>
      <c r="I13" s="356"/>
      <c r="L13" s="363" t="s">
        <v>1027</v>
      </c>
      <c r="M13" s="176" t="s">
        <v>2630</v>
      </c>
      <c r="N13" s="384" t="str">
        <f>C14</f>
        <v>Jenny Stenberg</v>
      </c>
      <c r="O13" s="366"/>
    </row>
    <row r="14" spans="1:15" s="349" customFormat="1" ht="15" thickBot="1">
      <c r="A14" s="363" t="s">
        <v>1029</v>
      </c>
      <c r="B14" s="383" t="s">
        <v>1030</v>
      </c>
      <c r="C14" s="371" t="s">
        <v>2631</v>
      </c>
      <c r="D14" s="365"/>
      <c r="E14" s="356"/>
      <c r="F14" s="350"/>
      <c r="G14" s="350"/>
      <c r="H14" s="350"/>
      <c r="I14" s="356"/>
      <c r="L14" s="363" t="s">
        <v>1029</v>
      </c>
      <c r="M14" s="176" t="s">
        <v>2632</v>
      </c>
      <c r="N14" s="384" t="str">
        <f>C15</f>
        <v>Wallingatan 2, 105 22 Stockholm</v>
      </c>
      <c r="O14" s="366"/>
    </row>
    <row r="15" spans="1:15" ht="15" thickBot="1">
      <c r="A15" s="363" t="s">
        <v>1031</v>
      </c>
      <c r="B15" s="383" t="s">
        <v>1032</v>
      </c>
      <c r="C15" s="371" t="s">
        <v>2633</v>
      </c>
      <c r="I15" s="356"/>
      <c r="J15" s="349"/>
      <c r="K15" s="349" t="s">
        <v>1033</v>
      </c>
      <c r="L15" s="363" t="s">
        <v>1031</v>
      </c>
      <c r="M15" s="176" t="s">
        <v>2634</v>
      </c>
      <c r="N15" s="384" t="str">
        <f>C15</f>
        <v>Wallingatan 2, 105 22 Stockholm</v>
      </c>
      <c r="O15" s="366"/>
    </row>
    <row r="16" spans="1:15" ht="15" thickBot="1">
      <c r="A16" s="363" t="s">
        <v>1034</v>
      </c>
      <c r="B16" s="383" t="s">
        <v>1035</v>
      </c>
      <c r="C16" s="371" t="s">
        <v>68</v>
      </c>
      <c r="I16" s="356"/>
      <c r="J16" s="349"/>
      <c r="K16" s="349" t="s">
        <v>1036</v>
      </c>
      <c r="L16" s="363" t="s">
        <v>1034</v>
      </c>
      <c r="M16" s="176" t="s">
        <v>2635</v>
      </c>
      <c r="N16" s="384" t="s">
        <v>69</v>
      </c>
      <c r="O16" s="366"/>
    </row>
    <row r="17" spans="1:15" ht="15" thickBot="1">
      <c r="A17" s="363" t="s">
        <v>1037</v>
      </c>
      <c r="B17" s="383" t="s">
        <v>1038</v>
      </c>
      <c r="C17" s="386" t="s">
        <v>2636</v>
      </c>
      <c r="I17" s="356"/>
      <c r="J17" s="349"/>
      <c r="K17" s="349" t="s">
        <v>1039</v>
      </c>
      <c r="L17" s="363" t="s">
        <v>1037</v>
      </c>
      <c r="M17" s="176" t="s">
        <v>2637</v>
      </c>
      <c r="N17" s="384" t="str">
        <f>C17</f>
        <v>+46105449702</v>
      </c>
      <c r="O17" s="366"/>
    </row>
    <row r="18" spans="1:15" ht="15" thickBot="1">
      <c r="A18" s="363" t="s">
        <v>1040</v>
      </c>
      <c r="B18" s="383" t="s">
        <v>1041</v>
      </c>
      <c r="C18" s="371" t="s">
        <v>2638</v>
      </c>
      <c r="I18" s="356"/>
      <c r="J18" s="349"/>
      <c r="K18" s="349" t="s">
        <v>1042</v>
      </c>
      <c r="L18" s="363" t="s">
        <v>1040</v>
      </c>
      <c r="M18" s="176" t="s">
        <v>1041</v>
      </c>
      <c r="N18" s="384" t="s">
        <v>2639</v>
      </c>
      <c r="O18" s="366"/>
    </row>
    <row r="19" spans="1:15" ht="15" thickBot="1">
      <c r="A19" s="363" t="s">
        <v>1043</v>
      </c>
      <c r="B19" s="383" t="s">
        <v>1044</v>
      </c>
      <c r="C19" s="371" t="s">
        <v>2640</v>
      </c>
      <c r="I19" s="356"/>
      <c r="J19" s="349"/>
      <c r="K19" s="349" t="s">
        <v>1045</v>
      </c>
      <c r="L19" s="363" t="s">
        <v>1043</v>
      </c>
      <c r="M19" s="176" t="s">
        <v>2641</v>
      </c>
      <c r="N19" s="384" t="str">
        <f>C19</f>
        <v>jenny.stenberg@sveaskog.se</v>
      </c>
      <c r="O19" s="366"/>
    </row>
    <row r="20" spans="1:15" ht="15" thickBot="1">
      <c r="A20" s="363" t="s">
        <v>1046</v>
      </c>
      <c r="B20" s="383" t="s">
        <v>1047</v>
      </c>
      <c r="C20" s="387" t="s">
        <v>2642</v>
      </c>
      <c r="I20" s="356"/>
      <c r="J20" s="349"/>
      <c r="K20" s="349" t="s">
        <v>1048</v>
      </c>
      <c r="L20" s="363" t="s">
        <v>1046</v>
      </c>
      <c r="M20" s="176" t="s">
        <v>2643</v>
      </c>
      <c r="N20" s="384" t="str">
        <f>C20</f>
        <v>www.sveaskog.se</v>
      </c>
      <c r="O20" s="366"/>
    </row>
    <row r="21" spans="1:15" ht="25.5">
      <c r="A21" s="363" t="s">
        <v>1049</v>
      </c>
      <c r="B21" s="176" t="s">
        <v>1050</v>
      </c>
      <c r="C21" s="371" t="s">
        <v>2631</v>
      </c>
      <c r="D21" s="388" t="s">
        <v>1051</v>
      </c>
      <c r="I21" s="356"/>
      <c r="J21" s="349"/>
      <c r="K21" s="349"/>
      <c r="L21" s="363" t="s">
        <v>1049</v>
      </c>
      <c r="M21" s="176" t="s">
        <v>2644</v>
      </c>
      <c r="N21" s="384" t="str">
        <f>C21</f>
        <v>Jenny Stenberg</v>
      </c>
      <c r="O21" s="389"/>
    </row>
    <row r="22" spans="1:15" ht="43.5" customHeight="1">
      <c r="A22" s="363" t="s">
        <v>1052</v>
      </c>
      <c r="B22" s="176" t="s">
        <v>1053</v>
      </c>
      <c r="C22" s="371" t="s">
        <v>66</v>
      </c>
      <c r="D22" s="390"/>
      <c r="F22" s="349"/>
      <c r="G22" s="349"/>
      <c r="H22" s="349"/>
      <c r="I22" s="356"/>
      <c r="J22" s="349"/>
      <c r="K22" s="349"/>
      <c r="L22" s="363" t="s">
        <v>1052</v>
      </c>
      <c r="M22" s="176" t="s">
        <v>2645</v>
      </c>
      <c r="N22" s="391" t="s">
        <v>2646</v>
      </c>
      <c r="O22" s="389"/>
    </row>
    <row r="23" spans="1:15" s="349" customFormat="1" ht="14.25">
      <c r="A23" s="363"/>
      <c r="B23" s="176"/>
      <c r="C23" s="131"/>
      <c r="D23" s="392"/>
      <c r="E23" s="356"/>
      <c r="F23" s="350"/>
      <c r="G23" s="350"/>
      <c r="H23" s="350"/>
      <c r="I23" s="356"/>
      <c r="L23" s="363"/>
      <c r="M23" s="176"/>
      <c r="N23" s="176"/>
      <c r="O23" s="366"/>
    </row>
    <row r="24" spans="1:15" ht="14.25">
      <c r="A24" s="393">
        <v>1.3</v>
      </c>
      <c r="B24" s="527" t="s">
        <v>1054</v>
      </c>
      <c r="C24" s="527"/>
      <c r="D24" s="527"/>
      <c r="I24" s="356"/>
      <c r="J24" s="349"/>
      <c r="K24" s="349"/>
      <c r="L24" s="393">
        <v>1.3</v>
      </c>
      <c r="M24" s="394" t="s">
        <v>2647</v>
      </c>
      <c r="N24" s="395"/>
      <c r="O24" s="382"/>
    </row>
    <row r="25" spans="1:15" ht="14.25">
      <c r="A25" s="363" t="s">
        <v>1055</v>
      </c>
      <c r="B25" s="176" t="s">
        <v>1056</v>
      </c>
      <c r="C25" s="371" t="s">
        <v>984</v>
      </c>
      <c r="D25" s="380" t="s">
        <v>2648</v>
      </c>
      <c r="F25" s="349"/>
      <c r="G25" s="349" t="s">
        <v>1057</v>
      </c>
      <c r="H25" s="349"/>
      <c r="I25" s="356"/>
      <c r="J25" s="349"/>
      <c r="K25" s="349" t="s">
        <v>1057</v>
      </c>
      <c r="L25" s="363" t="s">
        <v>1055</v>
      </c>
      <c r="M25" s="176" t="s">
        <v>2649</v>
      </c>
      <c r="N25" s="176" t="s">
        <v>2650</v>
      </c>
      <c r="O25" s="389"/>
    </row>
    <row r="26" spans="1:15" s="349" customFormat="1" ht="26.25" customHeight="1">
      <c r="A26" s="363" t="s">
        <v>1058</v>
      </c>
      <c r="B26" s="176" t="s">
        <v>1059</v>
      </c>
      <c r="C26" s="371" t="s">
        <v>2651</v>
      </c>
      <c r="D26" s="385" t="s">
        <v>2652</v>
      </c>
      <c r="E26" s="356"/>
      <c r="I26" s="356"/>
      <c r="K26" s="349" t="s">
        <v>1060</v>
      </c>
      <c r="L26" s="363" t="s">
        <v>1058</v>
      </c>
      <c r="M26" s="176" t="s">
        <v>2653</v>
      </c>
      <c r="N26" s="384" t="s">
        <v>2654</v>
      </c>
      <c r="O26" s="389"/>
    </row>
    <row r="27" spans="1:15" s="349" customFormat="1" ht="26.25" customHeight="1">
      <c r="A27" s="398" t="s">
        <v>1061</v>
      </c>
      <c r="B27" s="396" t="s">
        <v>1059</v>
      </c>
      <c r="C27" s="371" t="s">
        <v>2655</v>
      </c>
      <c r="D27" s="397" t="s">
        <v>1062</v>
      </c>
      <c r="E27" s="356"/>
      <c r="I27" s="356"/>
      <c r="L27" s="398" t="s">
        <v>1061</v>
      </c>
      <c r="M27" s="176"/>
      <c r="N27" s="384" t="s">
        <v>2656</v>
      </c>
      <c r="O27" s="389"/>
    </row>
    <row r="28" spans="1:15" s="349" customFormat="1" ht="25.5">
      <c r="A28" s="363" t="s">
        <v>1063</v>
      </c>
      <c r="B28" s="176" t="s">
        <v>2657</v>
      </c>
      <c r="C28" s="371" t="s">
        <v>984</v>
      </c>
      <c r="D28" s="390" t="s">
        <v>1064</v>
      </c>
      <c r="E28" s="356"/>
      <c r="G28" s="349" t="s">
        <v>1060</v>
      </c>
      <c r="I28" s="356"/>
      <c r="L28" s="363" t="s">
        <v>1063</v>
      </c>
      <c r="M28" s="176" t="s">
        <v>2658</v>
      </c>
      <c r="N28" s="176" t="str">
        <f>C28</f>
        <v>Sveaskog Förvaltnings AB</v>
      </c>
      <c r="O28" s="389"/>
    </row>
    <row r="29" spans="1:15" s="349" customFormat="1" ht="14.25">
      <c r="A29" s="363" t="s">
        <v>1065</v>
      </c>
      <c r="B29" s="176" t="s">
        <v>1066</v>
      </c>
      <c r="C29" s="176" t="s">
        <v>156</v>
      </c>
      <c r="D29" s="390" t="s">
        <v>1067</v>
      </c>
      <c r="E29" s="356"/>
      <c r="I29" s="356"/>
      <c r="L29" s="363" t="s">
        <v>1065</v>
      </c>
      <c r="M29" s="176" t="s">
        <v>2659</v>
      </c>
      <c r="N29" s="399" t="s">
        <v>2660</v>
      </c>
      <c r="O29" s="389"/>
    </row>
    <row r="30" spans="1:15" s="349" customFormat="1" ht="34.5" customHeight="1">
      <c r="A30" s="363" t="s">
        <v>1068</v>
      </c>
      <c r="B30" s="176" t="s">
        <v>1069</v>
      </c>
      <c r="C30" s="384">
        <v>1</v>
      </c>
      <c r="D30" s="390" t="s">
        <v>1070</v>
      </c>
      <c r="E30" s="356"/>
      <c r="F30" s="350"/>
      <c r="G30" s="350"/>
      <c r="H30" s="350"/>
      <c r="I30" s="356"/>
      <c r="L30" s="363" t="s">
        <v>1068</v>
      </c>
      <c r="M30" s="176" t="s">
        <v>2661</v>
      </c>
      <c r="N30" s="384">
        <v>1</v>
      </c>
      <c r="O30" s="389"/>
    </row>
    <row r="31" spans="1:15" ht="14.25">
      <c r="A31" s="363" t="s">
        <v>1071</v>
      </c>
      <c r="B31" s="176" t="s">
        <v>1035</v>
      </c>
      <c r="C31" s="176" t="s">
        <v>68</v>
      </c>
      <c r="D31" s="390"/>
      <c r="I31" s="356"/>
      <c r="J31" s="349"/>
      <c r="K31" s="349"/>
      <c r="L31" s="363" t="s">
        <v>1071</v>
      </c>
      <c r="M31" s="176" t="s">
        <v>2635</v>
      </c>
      <c r="N31" s="176" t="s">
        <v>69</v>
      </c>
      <c r="O31" s="389"/>
    </row>
    <row r="32" spans="1:15" ht="14.25">
      <c r="A32" s="363" t="s">
        <v>1072</v>
      </c>
      <c r="B32" s="176" t="s">
        <v>1073</v>
      </c>
      <c r="C32" s="371" t="s">
        <v>2662</v>
      </c>
      <c r="D32" s="385"/>
      <c r="I32" s="356"/>
      <c r="J32" s="349"/>
      <c r="K32" s="349"/>
      <c r="L32" s="363" t="s">
        <v>1072</v>
      </c>
      <c r="M32" s="176" t="s">
        <v>1073</v>
      </c>
      <c r="N32" s="176" t="str">
        <f>C32</f>
        <v>All of Sweden</v>
      </c>
      <c r="O32" s="366"/>
    </row>
    <row r="33" spans="1:15" ht="31.5">
      <c r="A33" s="363" t="s">
        <v>1074</v>
      </c>
      <c r="B33" s="176" t="s">
        <v>1075</v>
      </c>
      <c r="C33" s="176" t="s">
        <v>2663</v>
      </c>
      <c r="D33" s="390" t="s">
        <v>2664</v>
      </c>
      <c r="I33" s="356"/>
      <c r="J33" s="349"/>
      <c r="K33" s="349"/>
      <c r="L33" s="363" t="s">
        <v>1074</v>
      </c>
      <c r="M33" s="176" t="s">
        <v>2665</v>
      </c>
      <c r="N33" s="176" t="str">
        <f>C33</f>
        <v>See A7</v>
      </c>
      <c r="O33" s="389"/>
    </row>
    <row r="34" spans="1:15" ht="31.5">
      <c r="A34" s="363" t="s">
        <v>1076</v>
      </c>
      <c r="B34" s="176" t="s">
        <v>1077</v>
      </c>
      <c r="C34" s="176" t="s">
        <v>2663</v>
      </c>
      <c r="D34" s="390" t="s">
        <v>2666</v>
      </c>
      <c r="G34" s="350" t="s">
        <v>2667</v>
      </c>
      <c r="I34" s="356"/>
      <c r="J34" s="349"/>
      <c r="K34" s="349" t="s">
        <v>1078</v>
      </c>
      <c r="L34" s="363" t="s">
        <v>1076</v>
      </c>
      <c r="M34" s="176" t="s">
        <v>2668</v>
      </c>
      <c r="N34" s="176" t="str">
        <f>C34</f>
        <v>See A7</v>
      </c>
      <c r="O34" s="389"/>
    </row>
    <row r="35" spans="1:15" ht="14.25">
      <c r="A35" s="363" t="s">
        <v>1079</v>
      </c>
      <c r="B35" s="176" t="s">
        <v>1080</v>
      </c>
      <c r="C35" s="371" t="s">
        <v>1078</v>
      </c>
      <c r="D35" s="390"/>
      <c r="G35" s="350" t="s">
        <v>1081</v>
      </c>
      <c r="I35" s="356"/>
      <c r="J35" s="349"/>
      <c r="K35" s="349" t="s">
        <v>1081</v>
      </c>
      <c r="L35" s="363" t="s">
        <v>1079</v>
      </c>
      <c r="M35" s="176" t="s">
        <v>2669</v>
      </c>
      <c r="N35" s="176" t="s">
        <v>2670</v>
      </c>
      <c r="O35" s="389"/>
    </row>
    <row r="36" spans="1:15" ht="14.25">
      <c r="A36" s="363" t="s">
        <v>1082</v>
      </c>
      <c r="B36" s="176" t="s">
        <v>1083</v>
      </c>
      <c r="C36" s="371" t="s">
        <v>1084</v>
      </c>
      <c r="D36" s="390"/>
      <c r="G36" s="350" t="s">
        <v>2671</v>
      </c>
      <c r="I36" s="356"/>
      <c r="J36" s="349"/>
      <c r="K36" s="349" t="s">
        <v>1084</v>
      </c>
      <c r="L36" s="363" t="s">
        <v>1082</v>
      </c>
      <c r="M36" s="176" t="s">
        <v>2672</v>
      </c>
      <c r="N36" s="176" t="s">
        <v>1084</v>
      </c>
      <c r="O36" s="389"/>
    </row>
    <row r="37" spans="1:15" ht="14.25">
      <c r="A37" s="363"/>
      <c r="B37" s="176"/>
      <c r="C37" s="176"/>
      <c r="D37" s="390"/>
      <c r="I37" s="356"/>
      <c r="J37" s="349"/>
      <c r="K37" s="349" t="s">
        <v>1085</v>
      </c>
      <c r="L37" s="363"/>
      <c r="M37" s="176"/>
      <c r="N37" s="400"/>
      <c r="O37" s="366"/>
    </row>
    <row r="38" spans="1:15" ht="14.25">
      <c r="A38" s="363" t="s">
        <v>1086</v>
      </c>
      <c r="B38" s="401" t="s">
        <v>1095</v>
      </c>
      <c r="C38" s="402" t="s">
        <v>2673</v>
      </c>
      <c r="D38" s="385"/>
      <c r="G38" s="350" t="s">
        <v>1085</v>
      </c>
      <c r="I38" s="356"/>
      <c r="J38" s="349"/>
      <c r="K38" s="349"/>
      <c r="L38" s="363" t="s">
        <v>1086</v>
      </c>
      <c r="M38" s="401" t="s">
        <v>2674</v>
      </c>
      <c r="N38" s="175" t="s">
        <v>2675</v>
      </c>
      <c r="O38" s="175"/>
    </row>
    <row r="39" spans="1:15" ht="14.25">
      <c r="A39" s="404"/>
      <c r="B39" s="377"/>
      <c r="C39" s="131"/>
      <c r="D39" s="403"/>
      <c r="G39" s="350" t="s">
        <v>1087</v>
      </c>
      <c r="I39" s="356"/>
      <c r="J39" s="349"/>
      <c r="K39" s="349"/>
      <c r="L39" s="404"/>
      <c r="M39" s="176"/>
      <c r="N39" s="176"/>
      <c r="O39" s="366"/>
    </row>
    <row r="40" spans="1:15" ht="14.25">
      <c r="A40" s="393">
        <v>1.4</v>
      </c>
      <c r="B40" s="394" t="s">
        <v>1096</v>
      </c>
      <c r="C40" s="395"/>
      <c r="D40" s="405" t="s">
        <v>1097</v>
      </c>
      <c r="G40" s="350" t="s">
        <v>1089</v>
      </c>
      <c r="I40" s="356"/>
      <c r="J40" s="349"/>
      <c r="K40" s="349"/>
      <c r="L40" s="393">
        <v>1.4</v>
      </c>
      <c r="M40" s="394" t="s">
        <v>2676</v>
      </c>
      <c r="N40" s="395"/>
      <c r="O40" s="406"/>
    </row>
    <row r="41" spans="1:15" ht="21" thickBot="1">
      <c r="A41" s="363" t="s">
        <v>1098</v>
      </c>
      <c r="B41" s="176" t="s">
        <v>1099</v>
      </c>
      <c r="C41" s="371" t="s">
        <v>2677</v>
      </c>
      <c r="D41" s="407" t="s">
        <v>1100</v>
      </c>
      <c r="I41" s="356"/>
      <c r="J41" s="349"/>
      <c r="K41" s="349"/>
      <c r="L41" s="363" t="s">
        <v>1098</v>
      </c>
      <c r="M41" s="176" t="s">
        <v>2678</v>
      </c>
      <c r="N41" s="176" t="s">
        <v>2679</v>
      </c>
      <c r="O41" s="389"/>
    </row>
    <row r="42" spans="1:15" ht="31.5">
      <c r="A42" s="363"/>
      <c r="B42" s="529" t="s">
        <v>1101</v>
      </c>
      <c r="C42" s="371" t="s">
        <v>2680</v>
      </c>
      <c r="D42" s="408" t="s">
        <v>1102</v>
      </c>
      <c r="I42" s="356"/>
      <c r="J42" s="349"/>
      <c r="K42" s="349"/>
      <c r="L42" s="363"/>
      <c r="M42" s="176" t="s">
        <v>2681</v>
      </c>
      <c r="N42" s="176" t="s">
        <v>2682</v>
      </c>
      <c r="O42" s="389"/>
    </row>
    <row r="43" spans="1:15" ht="14.25">
      <c r="A43" s="363"/>
      <c r="B43" s="530"/>
      <c r="C43" s="371"/>
      <c r="D43" s="409" t="s">
        <v>1103</v>
      </c>
      <c r="I43" s="356"/>
      <c r="J43" s="349"/>
      <c r="K43" s="349"/>
      <c r="L43" s="363"/>
      <c r="M43" s="176"/>
      <c r="N43" s="176"/>
      <c r="O43" s="389"/>
    </row>
    <row r="44" spans="1:15" ht="15" thickBot="1">
      <c r="A44" s="363"/>
      <c r="B44" s="531"/>
      <c r="C44" s="371"/>
      <c r="D44" s="410" t="s">
        <v>1104</v>
      </c>
      <c r="I44" s="356"/>
      <c r="J44" s="349"/>
      <c r="K44" s="349"/>
      <c r="L44" s="363"/>
      <c r="M44" s="176"/>
      <c r="N44" s="176"/>
      <c r="O44" s="389"/>
    </row>
    <row r="45" spans="1:15" ht="21">
      <c r="A45" s="363"/>
      <c r="B45" s="532" t="s">
        <v>1105</v>
      </c>
      <c r="C45" s="176" t="s">
        <v>1321</v>
      </c>
      <c r="D45" s="408" t="s">
        <v>1106</v>
      </c>
      <c r="I45" s="356"/>
      <c r="J45" s="349"/>
      <c r="K45" s="349"/>
      <c r="L45" s="363"/>
      <c r="M45" s="176" t="s">
        <v>2683</v>
      </c>
      <c r="N45" s="176" t="s">
        <v>2682</v>
      </c>
      <c r="O45" s="389"/>
    </row>
    <row r="46" spans="1:15" ht="15" thickBot="1">
      <c r="A46" s="363"/>
      <c r="B46" s="533"/>
      <c r="C46" s="176"/>
      <c r="D46" s="409" t="s">
        <v>1107</v>
      </c>
      <c r="I46" s="356"/>
      <c r="J46" s="349"/>
      <c r="K46" s="349"/>
      <c r="L46" s="363"/>
      <c r="M46" s="176"/>
      <c r="N46" s="176"/>
      <c r="O46" s="389"/>
    </row>
    <row r="47" spans="1:15" ht="81" customHeight="1">
      <c r="A47" s="363"/>
      <c r="B47" s="411" t="s">
        <v>1108</v>
      </c>
      <c r="C47" s="176" t="s">
        <v>2684</v>
      </c>
      <c r="D47" s="390" t="s">
        <v>1109</v>
      </c>
      <c r="I47" s="356"/>
      <c r="J47" s="349"/>
      <c r="K47" s="349"/>
      <c r="L47" s="363"/>
      <c r="M47" s="411" t="s">
        <v>2685</v>
      </c>
      <c r="N47" s="176" t="s">
        <v>2686</v>
      </c>
      <c r="O47" s="389"/>
    </row>
    <row r="48" spans="1:15" ht="14.25">
      <c r="A48" s="363"/>
      <c r="B48" s="176"/>
      <c r="C48" s="176"/>
      <c r="D48" s="390"/>
      <c r="I48" s="356"/>
      <c r="J48" s="349"/>
      <c r="K48" s="349"/>
      <c r="L48" s="363"/>
      <c r="M48" s="411"/>
      <c r="N48" s="176"/>
      <c r="O48" s="389"/>
    </row>
    <row r="49" spans="1:15" ht="15" thickBot="1">
      <c r="A49" s="363" t="s">
        <v>1110</v>
      </c>
      <c r="B49" s="176" t="s">
        <v>1111</v>
      </c>
      <c r="C49" s="412">
        <v>3945365</v>
      </c>
      <c r="D49" s="413"/>
      <c r="I49" s="356"/>
      <c r="J49" s="349"/>
      <c r="K49" s="349"/>
      <c r="L49" s="363" t="s">
        <v>1110</v>
      </c>
      <c r="M49" s="176" t="s">
        <v>2687</v>
      </c>
      <c r="N49" s="414">
        <f>C49</f>
        <v>3945365</v>
      </c>
      <c r="O49" s="415"/>
    </row>
    <row r="50" spans="1:15" ht="26.25" thickBot="1">
      <c r="A50" s="363" t="s">
        <v>1112</v>
      </c>
      <c r="B50" s="416" t="s">
        <v>1113</v>
      </c>
      <c r="C50" s="176" t="s">
        <v>1118</v>
      </c>
      <c r="D50" s="390"/>
      <c r="G50" s="350" t="s">
        <v>1114</v>
      </c>
      <c r="I50" s="356"/>
      <c r="J50" s="349"/>
      <c r="K50" s="349" t="s">
        <v>1114</v>
      </c>
      <c r="L50" s="363" t="s">
        <v>1112</v>
      </c>
      <c r="M50" s="176" t="s">
        <v>2688</v>
      </c>
      <c r="N50" s="176" t="s">
        <v>2689</v>
      </c>
      <c r="O50" s="389"/>
    </row>
    <row r="51" spans="1:15" ht="21">
      <c r="A51" s="363" t="s">
        <v>1115</v>
      </c>
      <c r="B51" s="176" t="s">
        <v>1116</v>
      </c>
      <c r="C51" s="176" t="s">
        <v>2690</v>
      </c>
      <c r="D51" s="390" t="s">
        <v>1117</v>
      </c>
      <c r="G51" s="350" t="s">
        <v>1094</v>
      </c>
      <c r="I51" s="356"/>
      <c r="J51" s="349"/>
      <c r="K51" s="349" t="s">
        <v>1094</v>
      </c>
      <c r="L51" s="363" t="s">
        <v>1115</v>
      </c>
      <c r="M51" s="176" t="s">
        <v>2691</v>
      </c>
      <c r="N51" s="176" t="s">
        <v>2692</v>
      </c>
      <c r="O51" s="389"/>
    </row>
    <row r="52" spans="1:15" ht="346.5" customHeight="1">
      <c r="A52" s="363" t="s">
        <v>2694</v>
      </c>
      <c r="B52" s="411" t="s">
        <v>1119</v>
      </c>
      <c r="C52" s="371" t="s">
        <v>3146</v>
      </c>
      <c r="D52" s="417" t="s">
        <v>2693</v>
      </c>
      <c r="G52" s="350" t="s">
        <v>1118</v>
      </c>
      <c r="I52" s="356"/>
      <c r="J52" s="349"/>
      <c r="K52" s="349" t="s">
        <v>1118</v>
      </c>
      <c r="L52" s="363" t="s">
        <v>2694</v>
      </c>
      <c r="M52" s="411" t="s">
        <v>2695</v>
      </c>
      <c r="N52" s="176" t="s">
        <v>3147</v>
      </c>
      <c r="O52" s="418"/>
    </row>
    <row r="53" spans="1:15" ht="21">
      <c r="A53" s="363" t="s">
        <v>1120</v>
      </c>
      <c r="B53" s="176" t="s">
        <v>1121</v>
      </c>
      <c r="C53" s="176" t="s">
        <v>156</v>
      </c>
      <c r="D53" s="390" t="s">
        <v>1122</v>
      </c>
      <c r="I53" s="356"/>
      <c r="J53" s="349"/>
      <c r="K53" s="349"/>
      <c r="L53" s="363" t="s">
        <v>1120</v>
      </c>
      <c r="M53" s="176" t="s">
        <v>2696</v>
      </c>
      <c r="N53" s="176" t="s">
        <v>2660</v>
      </c>
      <c r="O53" s="389"/>
    </row>
    <row r="54" spans="1:15" ht="25.5">
      <c r="A54" s="363" t="s">
        <v>1123</v>
      </c>
      <c r="B54" s="176" t="s">
        <v>1124</v>
      </c>
      <c r="C54" s="371" t="s">
        <v>2697</v>
      </c>
      <c r="D54" s="390" t="s">
        <v>1125</v>
      </c>
      <c r="I54" s="356"/>
      <c r="J54" s="349"/>
      <c r="K54" s="349"/>
      <c r="L54" s="363" t="s">
        <v>1123</v>
      </c>
      <c r="M54" s="176" t="s">
        <v>2698</v>
      </c>
      <c r="N54" s="176" t="str">
        <f>C54</f>
        <v>Betula pendula; Pinus sylvestris; Picea abies, Pinus contorta</v>
      </c>
      <c r="O54" s="389"/>
    </row>
    <row r="55" spans="1:15" ht="14.25">
      <c r="A55" s="363" t="s">
        <v>1126</v>
      </c>
      <c r="B55" s="176" t="s">
        <v>1127</v>
      </c>
      <c r="C55" s="371"/>
      <c r="D55" s="419"/>
      <c r="I55" s="356"/>
      <c r="J55" s="349"/>
      <c r="K55" s="349"/>
      <c r="L55" s="363" t="s">
        <v>1126</v>
      </c>
      <c r="M55" s="176" t="s">
        <v>2699</v>
      </c>
      <c r="N55" s="420">
        <f>C55</f>
        <v>0</v>
      </c>
      <c r="O55" s="415"/>
    </row>
    <row r="56" spans="1:15" ht="14.25">
      <c r="A56" s="363"/>
      <c r="B56" s="176" t="s">
        <v>1128</v>
      </c>
      <c r="C56" s="371"/>
      <c r="D56" s="371"/>
      <c r="I56" s="356"/>
      <c r="J56" s="349"/>
      <c r="K56" s="349"/>
      <c r="L56" s="363"/>
      <c r="M56" s="176" t="s">
        <v>2700</v>
      </c>
      <c r="N56" s="420">
        <f>D56</f>
        <v>0</v>
      </c>
      <c r="O56" s="415"/>
    </row>
    <row r="57" spans="1:15" ht="31.5">
      <c r="A57" s="363" t="s">
        <v>1129</v>
      </c>
      <c r="B57" s="176" t="s">
        <v>1130</v>
      </c>
      <c r="C57" s="371" t="s">
        <v>2701</v>
      </c>
      <c r="D57" s="390" t="s">
        <v>1131</v>
      </c>
      <c r="I57" s="356"/>
      <c r="J57" s="349"/>
      <c r="K57" s="349"/>
      <c r="L57" s="363" t="s">
        <v>1129</v>
      </c>
      <c r="M57" s="176" t="s">
        <v>2702</v>
      </c>
      <c r="N57" s="176" t="s">
        <v>2703</v>
      </c>
      <c r="O57" s="389"/>
    </row>
    <row r="58" spans="1:15" ht="14.25">
      <c r="A58" s="363" t="s">
        <v>1132</v>
      </c>
      <c r="B58" s="176" t="s">
        <v>1133</v>
      </c>
      <c r="C58" s="371" t="s">
        <v>2704</v>
      </c>
      <c r="D58" s="390" t="s">
        <v>1134</v>
      </c>
      <c r="I58" s="356"/>
      <c r="J58" s="349"/>
      <c r="K58" s="349"/>
      <c r="L58" s="363" t="s">
        <v>1132</v>
      </c>
      <c r="M58" s="176" t="s">
        <v>2705</v>
      </c>
      <c r="N58" s="176" t="s">
        <v>2706</v>
      </c>
      <c r="O58" s="389"/>
    </row>
    <row r="59" spans="1:15" ht="25.5">
      <c r="A59" s="363" t="s">
        <v>1135</v>
      </c>
      <c r="B59" s="176" t="s">
        <v>1136</v>
      </c>
      <c r="C59" s="433" t="s">
        <v>2722</v>
      </c>
      <c r="D59" s="390" t="s">
        <v>1137</v>
      </c>
      <c r="I59" s="356"/>
      <c r="J59" s="349"/>
      <c r="K59" s="349"/>
      <c r="L59" s="363" t="s">
        <v>1135</v>
      </c>
      <c r="M59" s="176" t="s">
        <v>2707</v>
      </c>
      <c r="N59" s="435" t="s">
        <v>2723</v>
      </c>
      <c r="O59" s="389"/>
    </row>
    <row r="60" spans="1:15" ht="14.25">
      <c r="A60" s="363"/>
      <c r="B60" s="421" t="s">
        <v>1138</v>
      </c>
      <c r="C60" s="434">
        <v>700</v>
      </c>
      <c r="D60" s="390"/>
      <c r="I60" s="356"/>
      <c r="J60" s="349"/>
      <c r="K60" s="349"/>
      <c r="L60" s="363"/>
      <c r="M60" s="176"/>
      <c r="N60" s="435">
        <v>700</v>
      </c>
      <c r="O60" s="389"/>
    </row>
    <row r="61" spans="1:15" ht="25.5">
      <c r="A61" s="363" t="s">
        <v>1139</v>
      </c>
      <c r="B61" s="176" t="s">
        <v>1140</v>
      </c>
      <c r="C61" s="371" t="s">
        <v>2708</v>
      </c>
      <c r="D61" s="390" t="s">
        <v>1137</v>
      </c>
      <c r="I61" s="356"/>
      <c r="J61" s="349"/>
      <c r="K61" s="349"/>
      <c r="L61" s="363" t="s">
        <v>1139</v>
      </c>
      <c r="M61" s="176" t="s">
        <v>2709</v>
      </c>
      <c r="N61" s="422" t="s">
        <v>2710</v>
      </c>
      <c r="O61" s="389"/>
    </row>
    <row r="62" spans="1:15" ht="14.25">
      <c r="A62" s="363"/>
      <c r="B62" s="421" t="s">
        <v>1138</v>
      </c>
      <c r="C62" s="423">
        <v>100</v>
      </c>
      <c r="D62" s="390"/>
      <c r="I62" s="356"/>
      <c r="J62" s="349"/>
      <c r="K62" s="349"/>
      <c r="L62" s="363"/>
      <c r="M62" s="176"/>
      <c r="N62" s="422" t="s">
        <v>2711</v>
      </c>
      <c r="O62" s="389"/>
    </row>
    <row r="63" spans="1:15" ht="14.25">
      <c r="A63" s="363" t="s">
        <v>1141</v>
      </c>
      <c r="B63" s="176" t="s">
        <v>1142</v>
      </c>
      <c r="C63" s="176" t="s">
        <v>2712</v>
      </c>
      <c r="D63" s="390" t="s">
        <v>2713</v>
      </c>
      <c r="I63" s="356"/>
      <c r="J63" s="349"/>
      <c r="K63" s="349"/>
      <c r="L63" s="363" t="s">
        <v>1141</v>
      </c>
      <c r="M63" s="176" t="s">
        <v>2714</v>
      </c>
      <c r="N63" s="176" t="s">
        <v>2715</v>
      </c>
      <c r="O63" s="389"/>
    </row>
    <row r="64" spans="1:15" ht="14.25">
      <c r="A64" s="363"/>
      <c r="B64" s="176"/>
      <c r="C64" s="176"/>
      <c r="D64" s="390"/>
      <c r="I64" s="356"/>
      <c r="J64" s="349"/>
      <c r="K64" s="349"/>
      <c r="L64" s="363"/>
      <c r="M64" s="384"/>
      <c r="N64" s="176"/>
      <c r="O64" s="366"/>
    </row>
    <row r="65" spans="1:15" ht="14.25">
      <c r="A65" s="427" t="s">
        <v>1143</v>
      </c>
      <c r="B65" s="424" t="s">
        <v>1144</v>
      </c>
      <c r="C65" s="425" t="s">
        <v>1145</v>
      </c>
      <c r="D65" s="425" t="s">
        <v>1146</v>
      </c>
      <c r="I65" s="426"/>
      <c r="J65" s="349"/>
      <c r="K65" s="349"/>
      <c r="L65" s="427" t="s">
        <v>1143</v>
      </c>
      <c r="M65" s="424" t="s">
        <v>2716</v>
      </c>
      <c r="N65" s="425" t="s">
        <v>2717</v>
      </c>
      <c r="O65" s="425" t="s">
        <v>2718</v>
      </c>
    </row>
    <row r="66" spans="1:15" ht="14.25">
      <c r="A66" s="363"/>
      <c r="B66" s="428" t="s">
        <v>2719</v>
      </c>
      <c r="C66" s="429"/>
      <c r="D66" s="429"/>
      <c r="I66" s="356"/>
      <c r="J66" s="349"/>
      <c r="K66" s="349"/>
      <c r="L66" s="363"/>
      <c r="M66" s="428" t="s">
        <v>2720</v>
      </c>
      <c r="N66" s="429"/>
      <c r="O66" s="177"/>
    </row>
    <row r="67" spans="1:15" ht="14.25">
      <c r="A67" s="363"/>
      <c r="B67" s="428" t="s">
        <v>1147</v>
      </c>
      <c r="C67" s="429"/>
      <c r="D67" s="429"/>
      <c r="I67" s="356"/>
      <c r="J67" s="349"/>
      <c r="K67" s="349"/>
      <c r="L67" s="363"/>
      <c r="M67" s="428" t="s">
        <v>1147</v>
      </c>
      <c r="N67" s="429"/>
      <c r="O67" s="177"/>
    </row>
    <row r="68" spans="1:15" ht="14.25">
      <c r="A68" s="363"/>
      <c r="B68" s="428" t="s">
        <v>1148</v>
      </c>
      <c r="C68" s="429">
        <v>5</v>
      </c>
      <c r="D68" s="430">
        <f>C49</f>
        <v>3945365</v>
      </c>
      <c r="I68" s="356"/>
      <c r="J68" s="349"/>
      <c r="K68" s="349"/>
      <c r="L68" s="363"/>
      <c r="M68" s="428" t="s">
        <v>2721</v>
      </c>
      <c r="N68" s="429">
        <f>C68</f>
        <v>5</v>
      </c>
      <c r="O68" s="430">
        <f>D68</f>
        <v>3945365</v>
      </c>
    </row>
    <row r="69" spans="1:15" ht="14.25">
      <c r="A69" s="363"/>
      <c r="B69" s="428" t="s">
        <v>1149</v>
      </c>
      <c r="C69" s="429">
        <f>SUM(C66:C68)</f>
        <v>5</v>
      </c>
      <c r="D69" s="430">
        <f>SUM(D66:D68)</f>
        <v>3945365</v>
      </c>
      <c r="I69" s="356"/>
      <c r="J69" s="349"/>
      <c r="K69" s="349"/>
      <c r="L69" s="363"/>
      <c r="M69" s="428" t="s">
        <v>1149</v>
      </c>
      <c r="N69" s="429">
        <f>SUM(N66:N68)</f>
        <v>5</v>
      </c>
      <c r="O69" s="430">
        <f>SUM(O66:O68)</f>
        <v>3945365</v>
      </c>
    </row>
    <row r="70" spans="1:15" ht="14.25">
      <c r="A70" s="363"/>
      <c r="B70" s="399"/>
      <c r="C70" s="176"/>
      <c r="D70" s="176"/>
      <c r="I70" s="356"/>
      <c r="J70" s="349"/>
      <c r="K70" s="349"/>
      <c r="L70" s="363"/>
      <c r="M70" s="176"/>
      <c r="N70" s="176"/>
      <c r="O70" s="366"/>
    </row>
    <row r="71" spans="1:15" ht="14.25">
      <c r="A71" s="363"/>
      <c r="B71" s="176"/>
      <c r="C71" s="176"/>
      <c r="D71" s="176"/>
      <c r="I71" s="356"/>
      <c r="J71" s="349"/>
      <c r="K71" s="349"/>
      <c r="L71" s="363"/>
      <c r="M71" s="176"/>
      <c r="N71" s="176"/>
      <c r="O71" s="366"/>
    </row>
  </sheetData>
  <sheetProtection/>
  <mergeCells count="5">
    <mergeCell ref="B10:D10"/>
    <mergeCell ref="M10:N10"/>
    <mergeCell ref="B24:D24"/>
    <mergeCell ref="B42:B44"/>
    <mergeCell ref="B45:B46"/>
  </mergeCells>
  <dataValidations count="5">
    <dataValidation type="list" allowBlank="1" showInputMessage="1" showErrorMessage="1" sqref="C37">
      <formula1>$G$36:$G$40</formula1>
    </dataValidation>
    <dataValidation type="list" allowBlank="1" showInputMessage="1" showErrorMessage="1" sqref="C50">
      <formula1>$G$50:$G$52</formula1>
    </dataValidation>
    <dataValidation type="list" allowBlank="1" showInputMessage="1" showErrorMessage="1" sqref="N25 N35:N36 C4:C6 N4:N5"/>
    <dataValidation type="list" allowBlank="1" showInputMessage="1" showErrorMessage="1" sqref="C35">
      <formula1>$G$33:$G$34</formula1>
    </dataValidation>
    <dataValidation type="list" allowBlank="1" showInputMessage="1" showErrorMessage="1" sqref="C36">
      <formula1>$G$35:$G$38</formula1>
    </dataValidation>
  </dataValidations>
  <hyperlinks>
    <hyperlink ref="C19" r:id="rId1" display="jenny.stenberg@sveaskog.se"/>
    <hyperlink ref="C20" r:id="rId2" display="www.sveaskog.se"/>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FFFF00"/>
  </sheetPr>
  <dimension ref="A1:O346"/>
  <sheetViews>
    <sheetView view="pageBreakPreview" zoomScale="75" zoomScaleSheetLayoutView="75" zoomScalePageLayoutView="0" workbookViewId="0" topLeftCell="A1">
      <pane ySplit="5" topLeftCell="A6" activePane="bottomLeft" state="frozen"/>
      <selection pane="topLeft" activeCell="B16" sqref="B16"/>
      <selection pane="bottomLeft" activeCell="A8" sqref="A8"/>
    </sheetView>
  </sheetViews>
  <sheetFormatPr defaultColWidth="9" defaultRowHeight="14.25"/>
  <cols>
    <col min="1" max="1" width="8" style="250" customWidth="1"/>
    <col min="2" max="2" width="7.19921875" style="250" customWidth="1"/>
    <col min="3" max="3" width="40.5" style="250" customWidth="1"/>
    <col min="4" max="4" width="9.69921875" style="266" customWidth="1"/>
    <col min="5" max="6" width="37.19921875" style="250" customWidth="1"/>
    <col min="7" max="8" width="30.69921875" style="250" customWidth="1"/>
    <col min="9" max="9" width="12.296875" style="250" customWidth="1"/>
    <col min="10" max="10" width="40.69921875" style="250" customWidth="1"/>
    <col min="11" max="11" width="7.19921875" style="250" customWidth="1"/>
    <col min="12" max="12" width="11.296875" style="250" customWidth="1"/>
    <col min="13" max="13" width="3" style="250" customWidth="1"/>
    <col min="14" max="15" width="9" style="253" customWidth="1"/>
    <col min="16" max="16384" width="9" style="253" customWidth="1"/>
  </cols>
  <sheetData>
    <row r="1" spans="1:15" s="255" customFormat="1" ht="21" customHeight="1" hidden="1">
      <c r="A1" s="534" t="s">
        <v>1150</v>
      </c>
      <c r="B1" s="534"/>
      <c r="C1" s="534"/>
      <c r="D1" s="254"/>
      <c r="E1" s="251"/>
      <c r="F1" s="251"/>
      <c r="G1" s="251"/>
      <c r="H1" s="251"/>
      <c r="I1" s="251"/>
      <c r="J1" s="251"/>
      <c r="K1" s="251"/>
      <c r="L1" s="251"/>
      <c r="M1" s="251"/>
      <c r="O1" s="255" t="s">
        <v>1151</v>
      </c>
    </row>
    <row r="2" spans="1:15" s="255" customFormat="1" ht="13.5" customHeight="1" hidden="1">
      <c r="A2" s="251"/>
      <c r="B2" s="251"/>
      <c r="C2" s="251"/>
      <c r="D2" s="254"/>
      <c r="E2" s="251"/>
      <c r="F2" s="251"/>
      <c r="G2" s="251"/>
      <c r="H2" s="251"/>
      <c r="I2" s="251"/>
      <c r="J2" s="251"/>
      <c r="K2" s="251"/>
      <c r="L2" s="251"/>
      <c r="M2" s="251"/>
      <c r="O2" s="255" t="s">
        <v>1152</v>
      </c>
    </row>
    <row r="3" spans="1:15" s="255" customFormat="1" ht="14.25" hidden="1">
      <c r="A3" s="251"/>
      <c r="B3" s="251"/>
      <c r="C3" s="251"/>
      <c r="D3" s="254"/>
      <c r="E3" s="251"/>
      <c r="F3" s="251"/>
      <c r="G3" s="251"/>
      <c r="H3" s="251"/>
      <c r="I3" s="251"/>
      <c r="J3" s="251"/>
      <c r="K3" s="251"/>
      <c r="L3" s="251"/>
      <c r="M3" s="251"/>
      <c r="O3" s="255" t="s">
        <v>1153</v>
      </c>
    </row>
    <row r="4" spans="1:13" s="257" customFormat="1" ht="24" customHeight="1">
      <c r="A4" s="256">
        <v>2</v>
      </c>
      <c r="B4" s="257" t="s">
        <v>1154</v>
      </c>
      <c r="C4" s="258"/>
      <c r="D4" s="257" t="str">
        <f>Cover!D3</f>
        <v>Sveaskog Förvaltnings AB</v>
      </c>
      <c r="J4" s="259" t="str">
        <f>Cover!D8</f>
        <v>SA-PEFC-FM-014564</v>
      </c>
      <c r="K4" s="258"/>
      <c r="L4" s="260"/>
      <c r="M4" s="258"/>
    </row>
    <row r="5" spans="1:13" ht="49.5" customHeight="1">
      <c r="A5" s="261" t="s">
        <v>15</v>
      </c>
      <c r="B5" s="261" t="s">
        <v>1155</v>
      </c>
      <c r="C5" s="261" t="s">
        <v>1156</v>
      </c>
      <c r="D5" s="262" t="s">
        <v>1157</v>
      </c>
      <c r="E5" s="261" t="s">
        <v>1158</v>
      </c>
      <c r="F5" s="261" t="s">
        <v>3102</v>
      </c>
      <c r="G5" s="263" t="s">
        <v>1159</v>
      </c>
      <c r="H5" s="263" t="s">
        <v>1160</v>
      </c>
      <c r="I5" s="261" t="s">
        <v>1161</v>
      </c>
      <c r="J5" s="261" t="s">
        <v>1162</v>
      </c>
      <c r="K5" s="261" t="s">
        <v>1163</v>
      </c>
      <c r="L5" s="261" t="s">
        <v>1164</v>
      </c>
      <c r="M5" s="264"/>
    </row>
    <row r="6" spans="1:13" s="163" customFormat="1" ht="12.75" customHeight="1">
      <c r="A6" s="160" t="s">
        <v>2998</v>
      </c>
      <c r="B6" s="161"/>
      <c r="C6" s="161"/>
      <c r="D6" s="161"/>
      <c r="E6" s="161"/>
      <c r="F6" s="161"/>
      <c r="G6" s="161"/>
      <c r="H6" s="161"/>
      <c r="I6" s="161"/>
      <c r="J6" s="161"/>
      <c r="K6" s="161"/>
      <c r="L6" s="161"/>
      <c r="M6" s="162"/>
    </row>
    <row r="7" spans="1:13" s="163" customFormat="1" ht="170.25" customHeight="1">
      <c r="A7" s="503" t="s">
        <v>3161</v>
      </c>
      <c r="B7" s="503" t="s">
        <v>1152</v>
      </c>
      <c r="C7" s="94" t="s">
        <v>3149</v>
      </c>
      <c r="D7" s="508" t="s">
        <v>3014</v>
      </c>
      <c r="E7" s="503" t="s">
        <v>3150</v>
      </c>
      <c r="F7" s="503" t="s">
        <v>3151</v>
      </c>
      <c r="G7" s="503" t="s">
        <v>3152</v>
      </c>
      <c r="H7" s="503" t="s">
        <v>3153</v>
      </c>
      <c r="I7" s="503" t="s">
        <v>3154</v>
      </c>
      <c r="J7" s="503" t="s">
        <v>3157</v>
      </c>
      <c r="K7" s="503" t="s">
        <v>3155</v>
      </c>
      <c r="L7" s="503" t="s">
        <v>3156</v>
      </c>
      <c r="M7" s="164"/>
    </row>
    <row r="8" spans="1:13" s="163" customFormat="1" ht="15" customHeight="1">
      <c r="A8" s="168" t="s">
        <v>1165</v>
      </c>
      <c r="B8" s="169"/>
      <c r="C8" s="169"/>
      <c r="D8" s="169"/>
      <c r="E8" s="169"/>
      <c r="F8" s="169"/>
      <c r="G8" s="169"/>
      <c r="H8" s="169"/>
      <c r="I8" s="169"/>
      <c r="J8" s="169"/>
      <c r="K8" s="169"/>
      <c r="L8" s="170"/>
      <c r="M8" s="164"/>
    </row>
    <row r="9" spans="1:13" s="163" customFormat="1" ht="12.75">
      <c r="A9" s="71"/>
      <c r="B9" s="71"/>
      <c r="C9" s="71"/>
      <c r="D9" s="43"/>
      <c r="E9" s="71"/>
      <c r="F9" s="71"/>
      <c r="G9" s="71"/>
      <c r="H9" s="71"/>
      <c r="I9" s="71"/>
      <c r="J9" s="71"/>
      <c r="K9" s="71"/>
      <c r="L9" s="71"/>
      <c r="M9" s="171"/>
    </row>
    <row r="10" spans="1:13" s="163" customFormat="1" ht="12.75">
      <c r="A10" s="71"/>
      <c r="B10" s="71"/>
      <c r="C10" s="71"/>
      <c r="D10" s="43"/>
      <c r="E10" s="71"/>
      <c r="F10" s="71"/>
      <c r="G10" s="71"/>
      <c r="H10" s="71"/>
      <c r="I10" s="71"/>
      <c r="J10" s="71"/>
      <c r="K10" s="71"/>
      <c r="L10" s="71"/>
      <c r="M10" s="171"/>
    </row>
    <row r="11" spans="1:13" s="163" customFormat="1" ht="12.75">
      <c r="A11" s="71"/>
      <c r="B11" s="71"/>
      <c r="C11" s="71"/>
      <c r="D11" s="43"/>
      <c r="E11" s="71"/>
      <c r="F11" s="71"/>
      <c r="G11" s="71"/>
      <c r="H11" s="71"/>
      <c r="I11" s="172"/>
      <c r="J11" s="71"/>
      <c r="K11" s="71"/>
      <c r="L11" s="71"/>
      <c r="M11" s="171"/>
    </row>
    <row r="12" spans="1:15" s="171" customFormat="1" ht="12.75" customHeight="1">
      <c r="A12" s="168" t="s">
        <v>1166</v>
      </c>
      <c r="B12" s="169"/>
      <c r="C12" s="169"/>
      <c r="D12" s="169"/>
      <c r="E12" s="169"/>
      <c r="F12" s="169"/>
      <c r="G12" s="169"/>
      <c r="H12" s="169"/>
      <c r="I12" s="169"/>
      <c r="J12" s="169"/>
      <c r="K12" s="169"/>
      <c r="L12" s="170"/>
      <c r="N12" s="163"/>
      <c r="O12" s="163"/>
    </row>
    <row r="13" spans="1:13" s="163" customFormat="1" ht="12.75">
      <c r="A13" s="71"/>
      <c r="B13" s="71"/>
      <c r="C13" s="71"/>
      <c r="D13" s="43"/>
      <c r="E13" s="71"/>
      <c r="F13" s="71"/>
      <c r="G13" s="71"/>
      <c r="H13" s="71"/>
      <c r="I13" s="71"/>
      <c r="J13" s="71"/>
      <c r="K13" s="71"/>
      <c r="L13" s="71"/>
      <c r="M13" s="171"/>
    </row>
    <row r="14" spans="1:13" s="163" customFormat="1" ht="12.75">
      <c r="A14" s="71"/>
      <c r="B14" s="71"/>
      <c r="C14" s="71"/>
      <c r="D14" s="43"/>
      <c r="E14" s="71"/>
      <c r="F14" s="71"/>
      <c r="G14" s="71"/>
      <c r="H14" s="71"/>
      <c r="I14" s="71"/>
      <c r="J14" s="71"/>
      <c r="K14" s="71"/>
      <c r="L14" s="71"/>
      <c r="M14" s="171"/>
    </row>
    <row r="15" spans="1:13" s="163" customFormat="1" ht="12.75">
      <c r="A15" s="71"/>
      <c r="B15" s="71"/>
      <c r="C15" s="71"/>
      <c r="D15" s="43"/>
      <c r="E15" s="71"/>
      <c r="F15" s="71"/>
      <c r="G15" s="71"/>
      <c r="H15" s="71"/>
      <c r="I15" s="172"/>
      <c r="J15" s="71"/>
      <c r="K15" s="71"/>
      <c r="L15" s="71"/>
      <c r="M15" s="171"/>
    </row>
    <row r="16" spans="1:15" s="171" customFormat="1" ht="12.75" customHeight="1">
      <c r="A16" s="168" t="s">
        <v>1167</v>
      </c>
      <c r="B16" s="169"/>
      <c r="C16" s="169"/>
      <c r="D16" s="169"/>
      <c r="E16" s="169"/>
      <c r="F16" s="169"/>
      <c r="G16" s="169"/>
      <c r="H16" s="169"/>
      <c r="I16" s="169"/>
      <c r="J16" s="169"/>
      <c r="K16" s="169"/>
      <c r="L16" s="170"/>
      <c r="N16" s="163"/>
      <c r="O16" s="163"/>
    </row>
    <row r="17" spans="1:13" s="163" customFormat="1" ht="12.75">
      <c r="A17" s="71"/>
      <c r="B17" s="71"/>
      <c r="C17" s="71"/>
      <c r="D17" s="43"/>
      <c r="E17" s="71"/>
      <c r="F17" s="71"/>
      <c r="G17" s="71"/>
      <c r="H17" s="71"/>
      <c r="I17" s="71"/>
      <c r="J17" s="71"/>
      <c r="K17" s="71"/>
      <c r="L17" s="71"/>
      <c r="M17" s="171"/>
    </row>
    <row r="18" spans="1:13" s="163" customFormat="1" ht="12.75">
      <c r="A18" s="71"/>
      <c r="B18" s="71"/>
      <c r="C18" s="71"/>
      <c r="D18" s="43"/>
      <c r="E18" s="71"/>
      <c r="F18" s="71"/>
      <c r="G18" s="71"/>
      <c r="H18" s="71"/>
      <c r="I18" s="71"/>
      <c r="J18" s="71"/>
      <c r="K18" s="71"/>
      <c r="L18" s="71"/>
      <c r="M18" s="171"/>
    </row>
    <row r="19" spans="1:13" s="163" customFormat="1" ht="12.75">
      <c r="A19" s="71"/>
      <c r="B19" s="71"/>
      <c r="C19" s="71"/>
      <c r="D19" s="43"/>
      <c r="E19" s="71"/>
      <c r="F19" s="71"/>
      <c r="G19" s="71"/>
      <c r="H19" s="71"/>
      <c r="I19" s="172"/>
      <c r="J19" s="71"/>
      <c r="K19" s="71"/>
      <c r="L19" s="71"/>
      <c r="M19" s="171"/>
    </row>
    <row r="20" spans="1:15" s="171" customFormat="1" ht="12.75" customHeight="1">
      <c r="A20" s="168" t="s">
        <v>1168</v>
      </c>
      <c r="B20" s="169"/>
      <c r="C20" s="169"/>
      <c r="D20" s="169"/>
      <c r="E20" s="169"/>
      <c r="F20" s="169"/>
      <c r="G20" s="169"/>
      <c r="H20" s="169"/>
      <c r="I20" s="169"/>
      <c r="J20" s="169"/>
      <c r="K20" s="169"/>
      <c r="L20" s="170"/>
      <c r="N20" s="163"/>
      <c r="O20" s="163"/>
    </row>
    <row r="21" spans="1:13" s="163" customFormat="1" ht="12.75">
      <c r="A21" s="71"/>
      <c r="B21" s="71"/>
      <c r="C21" s="71"/>
      <c r="D21" s="43"/>
      <c r="E21" s="71"/>
      <c r="F21" s="71"/>
      <c r="G21" s="71"/>
      <c r="H21" s="71"/>
      <c r="I21" s="71"/>
      <c r="J21" s="71"/>
      <c r="K21" s="71"/>
      <c r="L21" s="71"/>
      <c r="M21" s="171"/>
    </row>
    <row r="22" spans="1:13" s="163" customFormat="1" ht="12.75">
      <c r="A22" s="71"/>
      <c r="B22" s="71"/>
      <c r="C22" s="71"/>
      <c r="D22" s="43"/>
      <c r="E22" s="71"/>
      <c r="F22" s="71"/>
      <c r="G22" s="71"/>
      <c r="H22" s="71"/>
      <c r="I22" s="71"/>
      <c r="J22" s="71"/>
      <c r="K22" s="71"/>
      <c r="L22" s="71"/>
      <c r="M22" s="171"/>
    </row>
    <row r="23" spans="1:13" s="163" customFormat="1" ht="12.75">
      <c r="A23" s="71"/>
      <c r="B23" s="71"/>
      <c r="C23" s="71"/>
      <c r="D23" s="43"/>
      <c r="E23" s="71"/>
      <c r="F23" s="71"/>
      <c r="G23" s="71"/>
      <c r="H23" s="71"/>
      <c r="I23" s="172"/>
      <c r="J23" s="71"/>
      <c r="K23" s="71"/>
      <c r="L23" s="71"/>
      <c r="M23" s="171"/>
    </row>
    <row r="24" spans="2:15" s="171" customFormat="1" ht="12.75">
      <c r="B24" s="173"/>
      <c r="D24" s="174"/>
      <c r="N24" s="163"/>
      <c r="O24" s="163"/>
    </row>
    <row r="25" spans="2:15" s="171" customFormat="1" ht="12.75">
      <c r="B25" s="173"/>
      <c r="D25" s="174"/>
      <c r="N25" s="163"/>
      <c r="O25" s="163"/>
    </row>
    <row r="26" spans="2:15" s="171" customFormat="1" ht="12.75">
      <c r="B26" s="173"/>
      <c r="D26" s="174"/>
      <c r="N26" s="163"/>
      <c r="O26" s="163"/>
    </row>
    <row r="27" spans="2:15" s="171" customFormat="1" ht="12.75">
      <c r="B27" s="173"/>
      <c r="D27" s="174"/>
      <c r="N27" s="163"/>
      <c r="O27" s="163"/>
    </row>
    <row r="28" spans="2:15" s="171" customFormat="1" ht="12.75">
      <c r="B28" s="173"/>
      <c r="D28" s="174"/>
      <c r="N28" s="163"/>
      <c r="O28" s="163"/>
    </row>
    <row r="29" spans="2:15" s="171" customFormat="1" ht="12.75">
      <c r="B29" s="173"/>
      <c r="D29" s="174"/>
      <c r="N29" s="163"/>
      <c r="O29" s="163"/>
    </row>
    <row r="30" spans="2:15" s="171" customFormat="1" ht="12.75">
      <c r="B30" s="173"/>
      <c r="D30" s="174"/>
      <c r="N30" s="163"/>
      <c r="O30" s="163"/>
    </row>
    <row r="31" spans="2:15" s="171" customFormat="1" ht="12.75">
      <c r="B31" s="173"/>
      <c r="D31" s="174"/>
      <c r="N31" s="163"/>
      <c r="O31" s="163"/>
    </row>
    <row r="32" spans="2:15" s="171" customFormat="1" ht="12.75">
      <c r="B32" s="173"/>
      <c r="D32" s="174"/>
      <c r="N32" s="163"/>
      <c r="O32" s="163"/>
    </row>
    <row r="33" spans="2:15" s="171" customFormat="1" ht="12.75">
      <c r="B33" s="173"/>
      <c r="D33" s="174"/>
      <c r="N33" s="163"/>
      <c r="O33" s="163"/>
    </row>
    <row r="34" spans="2:15" s="171" customFormat="1" ht="12.75">
      <c r="B34" s="173"/>
      <c r="D34" s="174"/>
      <c r="N34" s="163"/>
      <c r="O34" s="163"/>
    </row>
    <row r="35" spans="2:15" s="171" customFormat="1" ht="12.75">
      <c r="B35" s="173"/>
      <c r="D35" s="174"/>
      <c r="N35" s="163"/>
      <c r="O35" s="163"/>
    </row>
    <row r="36" spans="2:15" s="171" customFormat="1" ht="12.75">
      <c r="B36" s="173"/>
      <c r="D36" s="174"/>
      <c r="N36" s="163"/>
      <c r="O36" s="163"/>
    </row>
    <row r="37" spans="2:15" s="171" customFormat="1" ht="12.75">
      <c r="B37" s="173"/>
      <c r="D37" s="174"/>
      <c r="N37" s="163"/>
      <c r="O37" s="163"/>
    </row>
    <row r="38" spans="2:15" s="250" customFormat="1" ht="14.25">
      <c r="B38" s="265"/>
      <c r="D38" s="266"/>
      <c r="N38" s="253"/>
      <c r="O38" s="253"/>
    </row>
    <row r="39" spans="2:15" s="250" customFormat="1" ht="14.25">
      <c r="B39" s="265"/>
      <c r="D39" s="266"/>
      <c r="N39" s="253"/>
      <c r="O39" s="253"/>
    </row>
    <row r="40" spans="2:15" s="250" customFormat="1" ht="14.25">
      <c r="B40" s="265"/>
      <c r="D40" s="266"/>
      <c r="N40" s="253"/>
      <c r="O40" s="253"/>
    </row>
    <row r="41" spans="2:15" s="250" customFormat="1" ht="14.25">
      <c r="B41" s="265"/>
      <c r="D41" s="266"/>
      <c r="N41" s="253"/>
      <c r="O41" s="253"/>
    </row>
    <row r="42" spans="2:15" s="250" customFormat="1" ht="14.25">
      <c r="B42" s="265"/>
      <c r="D42" s="266"/>
      <c r="N42" s="253"/>
      <c r="O42" s="253"/>
    </row>
    <row r="43" spans="2:15" s="250" customFormat="1" ht="14.25">
      <c r="B43" s="265"/>
      <c r="D43" s="266"/>
      <c r="N43" s="253"/>
      <c r="O43" s="253"/>
    </row>
    <row r="44" ht="14.25">
      <c r="B44" s="265"/>
    </row>
    <row r="45" ht="14.25">
      <c r="B45" s="265"/>
    </row>
    <row r="46" ht="14.25">
      <c r="B46" s="265"/>
    </row>
    <row r="47" ht="14.25">
      <c r="B47" s="265"/>
    </row>
    <row r="48" ht="14.25">
      <c r="B48" s="265"/>
    </row>
    <row r="49" ht="14.25">
      <c r="B49" s="265"/>
    </row>
    <row r="50" ht="14.25">
      <c r="B50" s="265"/>
    </row>
    <row r="51" ht="14.25">
      <c r="B51" s="265"/>
    </row>
    <row r="52" ht="14.25">
      <c r="B52" s="265"/>
    </row>
    <row r="53" ht="14.25">
      <c r="B53" s="265"/>
    </row>
    <row r="54" ht="14.25">
      <c r="B54" s="265"/>
    </row>
    <row r="55" ht="14.25">
      <c r="B55" s="265"/>
    </row>
    <row r="56" ht="14.25">
      <c r="B56" s="265"/>
    </row>
    <row r="57" ht="14.25">
      <c r="B57" s="265"/>
    </row>
    <row r="58" ht="14.25">
      <c r="B58" s="265"/>
    </row>
    <row r="59" ht="14.25">
      <c r="B59" s="265"/>
    </row>
    <row r="60" ht="14.25">
      <c r="B60" s="265"/>
    </row>
    <row r="61" ht="14.25">
      <c r="B61" s="265"/>
    </row>
    <row r="62" ht="14.25">
      <c r="B62" s="265"/>
    </row>
    <row r="63" ht="14.25">
      <c r="B63" s="265"/>
    </row>
    <row r="64" ht="14.25">
      <c r="B64" s="265"/>
    </row>
    <row r="65" ht="14.25">
      <c r="B65" s="265"/>
    </row>
    <row r="66" ht="14.25">
      <c r="B66" s="265"/>
    </row>
    <row r="67" ht="14.25">
      <c r="B67" s="265"/>
    </row>
    <row r="68" ht="14.25">
      <c r="B68" s="265"/>
    </row>
    <row r="69" ht="14.25">
      <c r="B69" s="265"/>
    </row>
    <row r="70" ht="14.25">
      <c r="B70" s="265"/>
    </row>
    <row r="71" ht="14.25">
      <c r="B71" s="265"/>
    </row>
    <row r="72" ht="14.25">
      <c r="B72" s="265"/>
    </row>
    <row r="73" ht="14.25">
      <c r="B73" s="265"/>
    </row>
    <row r="74" ht="14.25">
      <c r="B74" s="265"/>
    </row>
    <row r="75" ht="14.25">
      <c r="B75" s="265"/>
    </row>
    <row r="76" ht="14.25">
      <c r="B76" s="265"/>
    </row>
    <row r="77" ht="14.25">
      <c r="B77" s="265"/>
    </row>
    <row r="78" ht="14.25">
      <c r="B78" s="265"/>
    </row>
    <row r="79" ht="14.25">
      <c r="B79" s="265"/>
    </row>
    <row r="80" ht="14.25">
      <c r="B80" s="265"/>
    </row>
    <row r="81" ht="14.25">
      <c r="B81" s="265"/>
    </row>
    <row r="82" ht="14.25">
      <c r="B82" s="265"/>
    </row>
    <row r="83" ht="14.25">
      <c r="B83" s="265"/>
    </row>
    <row r="84" ht="14.25">
      <c r="B84" s="265"/>
    </row>
    <row r="85" ht="14.25">
      <c r="B85" s="265"/>
    </row>
    <row r="86" ht="14.25">
      <c r="B86" s="265"/>
    </row>
    <row r="87" ht="14.25">
      <c r="B87" s="265"/>
    </row>
    <row r="88" ht="14.25">
      <c r="B88" s="265"/>
    </row>
    <row r="89" ht="14.25">
      <c r="B89" s="265"/>
    </row>
    <row r="90" ht="14.25">
      <c r="B90" s="265"/>
    </row>
    <row r="91" ht="14.25">
      <c r="B91" s="265"/>
    </row>
    <row r="92" ht="14.25">
      <c r="B92" s="265"/>
    </row>
    <row r="93" ht="14.25">
      <c r="B93" s="265"/>
    </row>
    <row r="94" ht="14.25">
      <c r="B94" s="265"/>
    </row>
    <row r="95" ht="14.25">
      <c r="B95" s="265"/>
    </row>
    <row r="96" ht="14.25">
      <c r="B96" s="265"/>
    </row>
    <row r="97" ht="14.25">
      <c r="B97" s="265"/>
    </row>
    <row r="98" ht="14.25">
      <c r="B98" s="265"/>
    </row>
    <row r="99" ht="14.25">
      <c r="B99" s="265"/>
    </row>
    <row r="100" ht="14.25">
      <c r="B100" s="265"/>
    </row>
    <row r="101" ht="14.25">
      <c r="B101" s="265"/>
    </row>
    <row r="102" ht="14.25">
      <c r="B102" s="265"/>
    </row>
    <row r="103" ht="14.25">
      <c r="B103" s="265"/>
    </row>
    <row r="104" ht="14.25">
      <c r="B104" s="265"/>
    </row>
    <row r="105" ht="14.25">
      <c r="B105" s="265"/>
    </row>
    <row r="106" ht="14.25">
      <c r="B106" s="265"/>
    </row>
    <row r="107" ht="14.25">
      <c r="B107" s="265"/>
    </row>
    <row r="108" ht="14.25">
      <c r="B108" s="265"/>
    </row>
    <row r="109" ht="14.25">
      <c r="B109" s="265"/>
    </row>
    <row r="110" ht="14.25">
      <c r="B110" s="265"/>
    </row>
    <row r="111" ht="14.25">
      <c r="B111" s="265"/>
    </row>
    <row r="112" ht="14.25">
      <c r="B112" s="265"/>
    </row>
    <row r="113" ht="14.25">
      <c r="B113" s="265"/>
    </row>
    <row r="114" ht="14.25">
      <c r="B114" s="265"/>
    </row>
    <row r="115" ht="14.25">
      <c r="B115" s="265"/>
    </row>
    <row r="116" ht="14.25">
      <c r="B116" s="265"/>
    </row>
    <row r="117" ht="14.25">
      <c r="B117" s="265"/>
    </row>
    <row r="118" ht="14.25">
      <c r="B118" s="265"/>
    </row>
    <row r="119" ht="14.25">
      <c r="B119" s="265"/>
    </row>
    <row r="120" ht="14.25">
      <c r="B120" s="265"/>
    </row>
    <row r="121" ht="14.25">
      <c r="B121" s="267"/>
    </row>
    <row r="122" ht="14.25">
      <c r="B122" s="268"/>
    </row>
    <row r="123" ht="14.25">
      <c r="B123" s="268"/>
    </row>
    <row r="124" spans="2:15" s="250" customFormat="1" ht="14.25">
      <c r="B124" s="268"/>
      <c r="D124" s="266"/>
      <c r="N124" s="253"/>
      <c r="O124" s="253"/>
    </row>
    <row r="125" spans="2:15" s="250" customFormat="1" ht="14.25">
      <c r="B125" s="268"/>
      <c r="D125" s="266"/>
      <c r="N125" s="253"/>
      <c r="O125" s="253"/>
    </row>
    <row r="126" spans="2:15" s="250" customFormat="1" ht="14.25">
      <c r="B126" s="268"/>
      <c r="D126" s="266"/>
      <c r="N126" s="253"/>
      <c r="O126" s="253"/>
    </row>
    <row r="127" spans="2:15" s="250" customFormat="1" ht="14.25">
      <c r="B127" s="268"/>
      <c r="D127" s="266"/>
      <c r="N127" s="253"/>
      <c r="O127" s="253"/>
    </row>
    <row r="128" spans="2:15" s="250" customFormat="1" ht="14.25">
      <c r="B128" s="268"/>
      <c r="D128" s="266"/>
      <c r="N128" s="253"/>
      <c r="O128" s="253"/>
    </row>
    <row r="129" spans="2:15" s="250" customFormat="1" ht="14.25">
      <c r="B129" s="268"/>
      <c r="D129" s="266"/>
      <c r="N129" s="253"/>
      <c r="O129" s="253"/>
    </row>
    <row r="130" spans="2:15" s="250" customFormat="1" ht="14.25">
      <c r="B130" s="268"/>
      <c r="D130" s="266"/>
      <c r="N130" s="253"/>
      <c r="O130" s="253"/>
    </row>
    <row r="131" spans="2:15" s="250" customFormat="1" ht="14.25">
      <c r="B131" s="268"/>
      <c r="D131" s="266"/>
      <c r="N131" s="253"/>
      <c r="O131" s="253"/>
    </row>
    <row r="132" spans="2:15" s="250" customFormat="1" ht="14.25">
      <c r="B132" s="268"/>
      <c r="D132" s="266"/>
      <c r="N132" s="253"/>
      <c r="O132" s="253"/>
    </row>
    <row r="133" spans="2:15" s="250" customFormat="1" ht="14.25">
      <c r="B133" s="268"/>
      <c r="D133" s="266"/>
      <c r="N133" s="253"/>
      <c r="O133" s="253"/>
    </row>
    <row r="134" spans="2:15" s="250" customFormat="1" ht="14.25">
      <c r="B134" s="268"/>
      <c r="D134" s="266"/>
      <c r="N134" s="253"/>
      <c r="O134" s="253"/>
    </row>
    <row r="135" spans="2:15" s="250" customFormat="1" ht="14.25">
      <c r="B135" s="268"/>
      <c r="D135" s="266"/>
      <c r="N135" s="253"/>
      <c r="O135" s="253"/>
    </row>
    <row r="136" spans="2:15" s="250" customFormat="1" ht="14.25">
      <c r="B136" s="268"/>
      <c r="D136" s="266"/>
      <c r="N136" s="253"/>
      <c r="O136" s="253"/>
    </row>
    <row r="137" spans="2:15" s="250" customFormat="1" ht="14.25">
      <c r="B137" s="268"/>
      <c r="D137" s="266"/>
      <c r="N137" s="253"/>
      <c r="O137" s="253"/>
    </row>
    <row r="138" spans="2:15" s="250" customFormat="1" ht="14.25">
      <c r="B138" s="268"/>
      <c r="D138" s="266"/>
      <c r="N138" s="253"/>
      <c r="O138" s="253"/>
    </row>
    <row r="139" spans="2:15" s="250" customFormat="1" ht="14.25">
      <c r="B139" s="268"/>
      <c r="D139" s="266"/>
      <c r="N139" s="253"/>
      <c r="O139" s="253"/>
    </row>
    <row r="140" spans="2:15" s="250" customFormat="1" ht="14.25">
      <c r="B140" s="268"/>
      <c r="D140" s="266"/>
      <c r="N140" s="253"/>
      <c r="O140" s="253"/>
    </row>
    <row r="141" spans="2:15" s="250" customFormat="1" ht="14.25">
      <c r="B141" s="268"/>
      <c r="D141" s="266"/>
      <c r="N141" s="253"/>
      <c r="O141" s="253"/>
    </row>
    <row r="142" spans="2:15" s="250" customFormat="1" ht="14.25">
      <c r="B142" s="268"/>
      <c r="D142" s="266"/>
      <c r="N142" s="253"/>
      <c r="O142" s="253"/>
    </row>
    <row r="143" spans="2:15" s="250" customFormat="1" ht="14.25">
      <c r="B143" s="268"/>
      <c r="D143" s="266"/>
      <c r="N143" s="253"/>
      <c r="O143" s="253"/>
    </row>
    <row r="144" spans="2:15" s="250" customFormat="1" ht="14.25">
      <c r="B144" s="268"/>
      <c r="D144" s="266"/>
      <c r="N144" s="253"/>
      <c r="O144" s="253"/>
    </row>
    <row r="145" spans="2:15" s="250" customFormat="1" ht="14.25">
      <c r="B145" s="268"/>
      <c r="D145" s="266"/>
      <c r="N145" s="253"/>
      <c r="O145" s="253"/>
    </row>
    <row r="146" spans="2:15" s="250" customFormat="1" ht="14.25">
      <c r="B146" s="268"/>
      <c r="D146" s="266"/>
      <c r="N146" s="253"/>
      <c r="O146" s="253"/>
    </row>
    <row r="147" spans="2:15" s="250" customFormat="1" ht="14.25">
      <c r="B147" s="268"/>
      <c r="D147" s="266"/>
      <c r="N147" s="253"/>
      <c r="O147" s="253"/>
    </row>
    <row r="148" spans="2:15" s="250" customFormat="1" ht="14.25">
      <c r="B148" s="268"/>
      <c r="D148" s="266"/>
      <c r="N148" s="253"/>
      <c r="O148" s="253"/>
    </row>
    <row r="149" spans="2:15" s="250" customFormat="1" ht="14.25">
      <c r="B149" s="268"/>
      <c r="D149" s="266"/>
      <c r="N149" s="253"/>
      <c r="O149" s="253"/>
    </row>
    <row r="150" spans="2:15" s="250" customFormat="1" ht="14.25">
      <c r="B150" s="268"/>
      <c r="D150" s="266"/>
      <c r="N150" s="253"/>
      <c r="O150" s="253"/>
    </row>
    <row r="151" spans="2:15" s="250" customFormat="1" ht="14.25">
      <c r="B151" s="268"/>
      <c r="D151" s="266"/>
      <c r="N151" s="253"/>
      <c r="O151" s="253"/>
    </row>
    <row r="152" spans="2:15" s="250" customFormat="1" ht="14.25">
      <c r="B152" s="268"/>
      <c r="D152" s="266"/>
      <c r="N152" s="253"/>
      <c r="O152" s="253"/>
    </row>
    <row r="153" spans="2:15" s="250" customFormat="1" ht="14.25">
      <c r="B153" s="268"/>
      <c r="D153" s="266"/>
      <c r="N153" s="253"/>
      <c r="O153" s="253"/>
    </row>
    <row r="154" spans="2:15" s="250" customFormat="1" ht="14.25">
      <c r="B154" s="268"/>
      <c r="D154" s="266"/>
      <c r="N154" s="253"/>
      <c r="O154" s="253"/>
    </row>
    <row r="155" spans="2:15" s="250" customFormat="1" ht="14.25">
      <c r="B155" s="268"/>
      <c r="D155" s="266"/>
      <c r="N155" s="253"/>
      <c r="O155" s="253"/>
    </row>
    <row r="156" spans="2:15" s="250" customFormat="1" ht="14.25">
      <c r="B156" s="268"/>
      <c r="D156" s="266"/>
      <c r="N156" s="253"/>
      <c r="O156" s="253"/>
    </row>
    <row r="157" spans="2:15" s="250" customFormat="1" ht="14.25">
      <c r="B157" s="268"/>
      <c r="D157" s="266"/>
      <c r="N157" s="253"/>
      <c r="O157" s="253"/>
    </row>
    <row r="158" spans="2:15" s="250" customFormat="1" ht="14.25">
      <c r="B158" s="268"/>
      <c r="D158" s="266"/>
      <c r="N158" s="253"/>
      <c r="O158" s="253"/>
    </row>
    <row r="159" spans="2:15" s="250" customFormat="1" ht="14.25">
      <c r="B159" s="268"/>
      <c r="D159" s="266"/>
      <c r="N159" s="253"/>
      <c r="O159" s="253"/>
    </row>
    <row r="160" spans="2:15" s="250" customFormat="1" ht="14.25">
      <c r="B160" s="268"/>
      <c r="D160" s="266"/>
      <c r="N160" s="253"/>
      <c r="O160" s="253"/>
    </row>
    <row r="161" spans="2:15" s="250" customFormat="1" ht="14.25">
      <c r="B161" s="268"/>
      <c r="D161" s="266"/>
      <c r="N161" s="253"/>
      <c r="O161" s="253"/>
    </row>
    <row r="162" spans="2:15" s="250" customFormat="1" ht="14.25">
      <c r="B162" s="268"/>
      <c r="D162" s="266"/>
      <c r="N162" s="253"/>
      <c r="O162" s="253"/>
    </row>
    <row r="163" spans="2:15" s="250" customFormat="1" ht="14.25">
      <c r="B163" s="268"/>
      <c r="D163" s="266"/>
      <c r="N163" s="253"/>
      <c r="O163" s="253"/>
    </row>
    <row r="164" spans="2:15" s="250" customFormat="1" ht="14.25">
      <c r="B164" s="268"/>
      <c r="D164" s="266"/>
      <c r="N164" s="253"/>
      <c r="O164" s="253"/>
    </row>
    <row r="165" spans="2:15" s="250" customFormat="1" ht="14.25">
      <c r="B165" s="268"/>
      <c r="D165" s="266"/>
      <c r="N165" s="253"/>
      <c r="O165" s="253"/>
    </row>
    <row r="166" spans="2:15" s="250" customFormat="1" ht="14.25">
      <c r="B166" s="268"/>
      <c r="D166" s="266"/>
      <c r="N166" s="253"/>
      <c r="O166" s="253"/>
    </row>
    <row r="167" spans="2:15" s="250" customFormat="1" ht="14.25">
      <c r="B167" s="268"/>
      <c r="D167" s="266"/>
      <c r="N167" s="253"/>
      <c r="O167" s="253"/>
    </row>
    <row r="168" spans="2:15" s="250" customFormat="1" ht="14.25">
      <c r="B168" s="268"/>
      <c r="D168" s="266"/>
      <c r="N168" s="253"/>
      <c r="O168" s="253"/>
    </row>
    <row r="169" spans="2:15" s="250" customFormat="1" ht="14.25">
      <c r="B169" s="268"/>
      <c r="D169" s="266"/>
      <c r="N169" s="253"/>
      <c r="O169" s="253"/>
    </row>
    <row r="170" spans="2:15" s="250" customFormat="1" ht="14.25">
      <c r="B170" s="268"/>
      <c r="D170" s="266"/>
      <c r="N170" s="253"/>
      <c r="O170" s="253"/>
    </row>
    <row r="171" spans="2:15" s="250" customFormat="1" ht="14.25">
      <c r="B171" s="268"/>
      <c r="D171" s="266"/>
      <c r="N171" s="253"/>
      <c r="O171" s="253"/>
    </row>
    <row r="172" spans="2:15" s="250" customFormat="1" ht="14.25">
      <c r="B172" s="268"/>
      <c r="D172" s="266"/>
      <c r="N172" s="253"/>
      <c r="O172" s="253"/>
    </row>
    <row r="173" spans="2:15" s="250" customFormat="1" ht="14.25">
      <c r="B173" s="268"/>
      <c r="D173" s="266"/>
      <c r="N173" s="253"/>
      <c r="O173" s="253"/>
    </row>
    <row r="174" spans="2:15" s="250" customFormat="1" ht="14.25">
      <c r="B174" s="268"/>
      <c r="D174" s="266"/>
      <c r="N174" s="253"/>
      <c r="O174" s="253"/>
    </row>
    <row r="175" spans="2:15" s="250" customFormat="1" ht="14.25">
      <c r="B175" s="268"/>
      <c r="D175" s="266"/>
      <c r="N175" s="253"/>
      <c r="O175" s="253"/>
    </row>
    <row r="176" spans="2:15" s="250" customFormat="1" ht="14.25">
      <c r="B176" s="268"/>
      <c r="D176" s="266"/>
      <c r="N176" s="253"/>
      <c r="O176" s="253"/>
    </row>
    <row r="177" spans="2:15" s="250" customFormat="1" ht="14.25">
      <c r="B177" s="268"/>
      <c r="D177" s="266"/>
      <c r="N177" s="253"/>
      <c r="O177" s="253"/>
    </row>
    <row r="178" spans="2:15" s="250" customFormat="1" ht="14.25">
      <c r="B178" s="268"/>
      <c r="D178" s="266"/>
      <c r="N178" s="253"/>
      <c r="O178" s="253"/>
    </row>
    <row r="179" spans="2:15" s="250" customFormat="1" ht="14.25">
      <c r="B179" s="268"/>
      <c r="D179" s="266"/>
      <c r="N179" s="253"/>
      <c r="O179" s="253"/>
    </row>
    <row r="180" spans="2:15" s="250" customFormat="1" ht="14.25">
      <c r="B180" s="268"/>
      <c r="D180" s="266"/>
      <c r="N180" s="253"/>
      <c r="O180" s="253"/>
    </row>
    <row r="181" spans="2:15" s="250" customFormat="1" ht="14.25">
      <c r="B181" s="268"/>
      <c r="D181" s="266"/>
      <c r="N181" s="253"/>
      <c r="O181" s="253"/>
    </row>
    <row r="182" spans="2:15" s="250" customFormat="1" ht="14.25">
      <c r="B182" s="268"/>
      <c r="D182" s="266"/>
      <c r="N182" s="253"/>
      <c r="O182" s="253"/>
    </row>
    <row r="183" spans="2:15" s="250" customFormat="1" ht="14.25">
      <c r="B183" s="268"/>
      <c r="D183" s="266"/>
      <c r="N183" s="253"/>
      <c r="O183" s="253"/>
    </row>
    <row r="184" spans="2:15" s="250" customFormat="1" ht="14.25">
      <c r="B184" s="268"/>
      <c r="D184" s="266"/>
      <c r="N184" s="253"/>
      <c r="O184" s="253"/>
    </row>
    <row r="185" spans="2:15" s="250" customFormat="1" ht="14.25">
      <c r="B185" s="268"/>
      <c r="D185" s="266"/>
      <c r="N185" s="253"/>
      <c r="O185" s="253"/>
    </row>
    <row r="186" spans="2:15" s="250" customFormat="1" ht="14.25">
      <c r="B186" s="268"/>
      <c r="D186" s="266"/>
      <c r="N186" s="253"/>
      <c r="O186" s="253"/>
    </row>
    <row r="187" spans="2:15" s="250" customFormat="1" ht="14.25">
      <c r="B187" s="268"/>
      <c r="D187" s="266"/>
      <c r="N187" s="253"/>
      <c r="O187" s="253"/>
    </row>
    <row r="188" spans="2:15" s="250" customFormat="1" ht="14.25">
      <c r="B188" s="268"/>
      <c r="D188" s="266"/>
      <c r="N188" s="253"/>
      <c r="O188" s="253"/>
    </row>
    <row r="189" spans="2:15" s="250" customFormat="1" ht="14.25">
      <c r="B189" s="268"/>
      <c r="D189" s="266"/>
      <c r="N189" s="253"/>
      <c r="O189" s="253"/>
    </row>
    <row r="190" spans="2:15" s="250" customFormat="1" ht="14.25">
      <c r="B190" s="268"/>
      <c r="D190" s="266"/>
      <c r="N190" s="253"/>
      <c r="O190" s="253"/>
    </row>
    <row r="191" spans="2:15" s="250" customFormat="1" ht="14.25">
      <c r="B191" s="268"/>
      <c r="D191" s="266"/>
      <c r="N191" s="253"/>
      <c r="O191" s="253"/>
    </row>
    <row r="192" spans="2:15" s="250" customFormat="1" ht="14.25">
      <c r="B192" s="268"/>
      <c r="D192" s="266"/>
      <c r="N192" s="253"/>
      <c r="O192" s="253"/>
    </row>
    <row r="193" spans="2:15" s="250" customFormat="1" ht="14.25">
      <c r="B193" s="268"/>
      <c r="D193" s="266"/>
      <c r="N193" s="253"/>
      <c r="O193" s="253"/>
    </row>
    <row r="194" spans="2:15" s="250" customFormat="1" ht="14.25">
      <c r="B194" s="268"/>
      <c r="D194" s="266"/>
      <c r="N194" s="253"/>
      <c r="O194" s="253"/>
    </row>
    <row r="195" spans="2:15" s="250" customFormat="1" ht="14.25">
      <c r="B195" s="268"/>
      <c r="D195" s="266"/>
      <c r="N195" s="253"/>
      <c r="O195" s="253"/>
    </row>
    <row r="196" spans="2:15" s="250" customFormat="1" ht="14.25">
      <c r="B196" s="268"/>
      <c r="D196" s="266"/>
      <c r="N196" s="253"/>
      <c r="O196" s="253"/>
    </row>
    <row r="197" spans="2:15" s="250" customFormat="1" ht="14.25">
      <c r="B197" s="268"/>
      <c r="D197" s="266"/>
      <c r="N197" s="253"/>
      <c r="O197" s="253"/>
    </row>
    <row r="198" spans="2:15" s="250" customFormat="1" ht="14.25">
      <c r="B198" s="268"/>
      <c r="D198" s="266"/>
      <c r="N198" s="253"/>
      <c r="O198" s="253"/>
    </row>
    <row r="199" spans="2:15" s="250" customFormat="1" ht="14.25">
      <c r="B199" s="268"/>
      <c r="D199" s="266"/>
      <c r="N199" s="253"/>
      <c r="O199" s="253"/>
    </row>
    <row r="200" spans="2:15" s="250" customFormat="1" ht="14.25">
      <c r="B200" s="268"/>
      <c r="D200" s="266"/>
      <c r="N200" s="253"/>
      <c r="O200" s="253"/>
    </row>
    <row r="201" spans="2:15" s="250" customFormat="1" ht="14.25">
      <c r="B201" s="268"/>
      <c r="D201" s="266"/>
      <c r="N201" s="253"/>
      <c r="O201" s="253"/>
    </row>
    <row r="202" spans="2:15" s="250" customFormat="1" ht="14.25">
      <c r="B202" s="268"/>
      <c r="D202" s="266"/>
      <c r="N202" s="253"/>
      <c r="O202" s="253"/>
    </row>
    <row r="203" spans="2:15" s="250" customFormat="1" ht="14.25">
      <c r="B203" s="268"/>
      <c r="D203" s="266"/>
      <c r="N203" s="253"/>
      <c r="O203" s="253"/>
    </row>
    <row r="204" spans="2:15" s="250" customFormat="1" ht="14.25">
      <c r="B204" s="268"/>
      <c r="D204" s="266"/>
      <c r="N204" s="253"/>
      <c r="O204" s="253"/>
    </row>
    <row r="205" spans="2:15" s="250" customFormat="1" ht="14.25">
      <c r="B205" s="268"/>
      <c r="D205" s="266"/>
      <c r="N205" s="253"/>
      <c r="O205" s="253"/>
    </row>
    <row r="206" spans="2:15" s="250" customFormat="1" ht="14.25">
      <c r="B206" s="268"/>
      <c r="D206" s="266"/>
      <c r="N206" s="253"/>
      <c r="O206" s="253"/>
    </row>
    <row r="207" spans="2:15" s="250" customFormat="1" ht="14.25">
      <c r="B207" s="268"/>
      <c r="D207" s="266"/>
      <c r="N207" s="253"/>
      <c r="O207" s="253"/>
    </row>
    <row r="208" spans="2:15" s="250" customFormat="1" ht="14.25">
      <c r="B208" s="268"/>
      <c r="D208" s="266"/>
      <c r="N208" s="253"/>
      <c r="O208" s="253"/>
    </row>
    <row r="209" spans="2:15" s="250" customFormat="1" ht="14.25">
      <c r="B209" s="268"/>
      <c r="D209" s="266"/>
      <c r="N209" s="253"/>
      <c r="O209" s="253"/>
    </row>
    <row r="210" spans="2:15" s="250" customFormat="1" ht="14.25">
      <c r="B210" s="268"/>
      <c r="D210" s="266"/>
      <c r="N210" s="253"/>
      <c r="O210" s="253"/>
    </row>
    <row r="211" spans="2:15" s="250" customFormat="1" ht="14.25">
      <c r="B211" s="268"/>
      <c r="D211" s="266"/>
      <c r="N211" s="253"/>
      <c r="O211" s="253"/>
    </row>
    <row r="212" spans="2:15" s="250" customFormat="1" ht="14.25">
      <c r="B212" s="268"/>
      <c r="D212" s="266"/>
      <c r="N212" s="253"/>
      <c r="O212" s="253"/>
    </row>
    <row r="213" spans="2:15" s="250" customFormat="1" ht="14.25">
      <c r="B213" s="268"/>
      <c r="D213" s="266"/>
      <c r="N213" s="253"/>
      <c r="O213" s="253"/>
    </row>
    <row r="214" spans="2:15" s="250" customFormat="1" ht="14.25">
      <c r="B214" s="268"/>
      <c r="D214" s="266"/>
      <c r="N214" s="253"/>
      <c r="O214" s="253"/>
    </row>
    <row r="215" spans="2:15" s="250" customFormat="1" ht="14.25">
      <c r="B215" s="268"/>
      <c r="D215" s="266"/>
      <c r="N215" s="253"/>
      <c r="O215" s="253"/>
    </row>
    <row r="216" spans="2:15" s="250" customFormat="1" ht="14.25">
      <c r="B216" s="268"/>
      <c r="D216" s="266"/>
      <c r="N216" s="253"/>
      <c r="O216" s="253"/>
    </row>
    <row r="217" spans="2:15" s="250" customFormat="1" ht="14.25">
      <c r="B217" s="268"/>
      <c r="D217" s="266"/>
      <c r="N217" s="253"/>
      <c r="O217" s="253"/>
    </row>
    <row r="218" spans="2:15" s="250" customFormat="1" ht="14.25">
      <c r="B218" s="268"/>
      <c r="D218" s="266"/>
      <c r="N218" s="253"/>
      <c r="O218" s="253"/>
    </row>
    <row r="219" spans="2:15" s="250" customFormat="1" ht="14.25">
      <c r="B219" s="268"/>
      <c r="D219" s="266"/>
      <c r="N219" s="253"/>
      <c r="O219" s="253"/>
    </row>
    <row r="220" spans="2:15" s="250" customFormat="1" ht="14.25">
      <c r="B220" s="268"/>
      <c r="D220" s="266"/>
      <c r="N220" s="253"/>
      <c r="O220" s="253"/>
    </row>
    <row r="221" spans="2:15" s="250" customFormat="1" ht="14.25">
      <c r="B221" s="268"/>
      <c r="D221" s="266"/>
      <c r="N221" s="253"/>
      <c r="O221" s="253"/>
    </row>
    <row r="222" spans="2:15" s="250" customFormat="1" ht="14.25">
      <c r="B222" s="268"/>
      <c r="D222" s="266"/>
      <c r="N222" s="253"/>
      <c r="O222" s="253"/>
    </row>
    <row r="223" spans="2:15" s="250" customFormat="1" ht="14.25">
      <c r="B223" s="268"/>
      <c r="D223" s="266"/>
      <c r="N223" s="253"/>
      <c r="O223" s="253"/>
    </row>
    <row r="224" spans="2:15" s="250" customFormat="1" ht="14.25">
      <c r="B224" s="268"/>
      <c r="D224" s="266"/>
      <c r="N224" s="253"/>
      <c r="O224" s="253"/>
    </row>
    <row r="225" spans="2:15" s="250" customFormat="1" ht="14.25">
      <c r="B225" s="268"/>
      <c r="D225" s="266"/>
      <c r="N225" s="253"/>
      <c r="O225" s="253"/>
    </row>
    <row r="226" spans="2:15" s="250" customFormat="1" ht="14.25">
      <c r="B226" s="268"/>
      <c r="D226" s="266"/>
      <c r="N226" s="253"/>
      <c r="O226" s="253"/>
    </row>
    <row r="227" spans="2:15" s="250" customFormat="1" ht="14.25">
      <c r="B227" s="268"/>
      <c r="D227" s="266"/>
      <c r="N227" s="253"/>
      <c r="O227" s="253"/>
    </row>
    <row r="228" spans="2:15" s="250" customFormat="1" ht="14.25">
      <c r="B228" s="268"/>
      <c r="D228" s="266"/>
      <c r="N228" s="253"/>
      <c r="O228" s="253"/>
    </row>
    <row r="229" spans="2:15" s="250" customFormat="1" ht="14.25">
      <c r="B229" s="268"/>
      <c r="D229" s="266"/>
      <c r="N229" s="253"/>
      <c r="O229" s="253"/>
    </row>
    <row r="230" spans="2:15" s="250" customFormat="1" ht="14.25">
      <c r="B230" s="268"/>
      <c r="D230" s="266"/>
      <c r="N230" s="253"/>
      <c r="O230" s="253"/>
    </row>
    <row r="231" spans="2:15" s="250" customFormat="1" ht="14.25">
      <c r="B231" s="268"/>
      <c r="D231" s="266"/>
      <c r="N231" s="253"/>
      <c r="O231" s="253"/>
    </row>
    <row r="232" spans="2:15" s="250" customFormat="1" ht="14.25">
      <c r="B232" s="268"/>
      <c r="D232" s="266"/>
      <c r="N232" s="253"/>
      <c r="O232" s="253"/>
    </row>
    <row r="233" spans="2:15" s="250" customFormat="1" ht="14.25">
      <c r="B233" s="268"/>
      <c r="D233" s="266"/>
      <c r="N233" s="253"/>
      <c r="O233" s="253"/>
    </row>
    <row r="234" spans="2:15" s="250" customFormat="1" ht="14.25">
      <c r="B234" s="268"/>
      <c r="D234" s="266"/>
      <c r="N234" s="253"/>
      <c r="O234" s="253"/>
    </row>
    <row r="235" spans="2:15" s="250" customFormat="1" ht="14.25">
      <c r="B235" s="268"/>
      <c r="D235" s="266"/>
      <c r="N235" s="253"/>
      <c r="O235" s="253"/>
    </row>
    <row r="236" spans="2:15" s="250" customFormat="1" ht="14.25">
      <c r="B236" s="268"/>
      <c r="D236" s="266"/>
      <c r="N236" s="253"/>
      <c r="O236" s="253"/>
    </row>
    <row r="237" spans="2:15" s="250" customFormat="1" ht="14.25">
      <c r="B237" s="268"/>
      <c r="D237" s="266"/>
      <c r="N237" s="253"/>
      <c r="O237" s="253"/>
    </row>
    <row r="238" spans="2:15" s="250" customFormat="1" ht="14.25">
      <c r="B238" s="268"/>
      <c r="D238" s="266"/>
      <c r="N238" s="253"/>
      <c r="O238" s="253"/>
    </row>
    <row r="239" spans="2:15" s="250" customFormat="1" ht="14.25">
      <c r="B239" s="268"/>
      <c r="D239" s="266"/>
      <c r="N239" s="253"/>
      <c r="O239" s="253"/>
    </row>
    <row r="240" spans="2:15" s="250" customFormat="1" ht="14.25">
      <c r="B240" s="268"/>
      <c r="D240" s="266"/>
      <c r="N240" s="253"/>
      <c r="O240" s="253"/>
    </row>
    <row r="241" spans="2:15" s="250" customFormat="1" ht="14.25">
      <c r="B241" s="268"/>
      <c r="D241" s="266"/>
      <c r="N241" s="253"/>
      <c r="O241" s="253"/>
    </row>
    <row r="242" spans="2:15" s="250" customFormat="1" ht="14.25">
      <c r="B242" s="268"/>
      <c r="D242" s="266"/>
      <c r="N242" s="253"/>
      <c r="O242" s="253"/>
    </row>
    <row r="243" spans="2:15" s="250" customFormat="1" ht="14.25">
      <c r="B243" s="268"/>
      <c r="D243" s="266"/>
      <c r="N243" s="253"/>
      <c r="O243" s="253"/>
    </row>
    <row r="244" spans="2:15" s="250" customFormat="1" ht="14.25">
      <c r="B244" s="268"/>
      <c r="D244" s="266"/>
      <c r="N244" s="253"/>
      <c r="O244" s="253"/>
    </row>
    <row r="245" spans="2:15" s="250" customFormat="1" ht="14.25">
      <c r="B245" s="268"/>
      <c r="D245" s="266"/>
      <c r="N245" s="253"/>
      <c r="O245" s="253"/>
    </row>
    <row r="246" spans="2:15" s="250" customFormat="1" ht="14.25">
      <c r="B246" s="268"/>
      <c r="D246" s="266"/>
      <c r="N246" s="253"/>
      <c r="O246" s="253"/>
    </row>
    <row r="247" spans="2:15" s="250" customFormat="1" ht="14.25">
      <c r="B247" s="268"/>
      <c r="D247" s="266"/>
      <c r="N247" s="253"/>
      <c r="O247" s="253"/>
    </row>
    <row r="248" spans="2:15" s="250" customFormat="1" ht="14.25">
      <c r="B248" s="268"/>
      <c r="D248" s="266"/>
      <c r="N248" s="253"/>
      <c r="O248" s="253"/>
    </row>
    <row r="249" spans="2:15" s="250" customFormat="1" ht="14.25">
      <c r="B249" s="268"/>
      <c r="D249" s="266"/>
      <c r="N249" s="253"/>
      <c r="O249" s="253"/>
    </row>
    <row r="250" spans="2:15" s="250" customFormat="1" ht="14.25">
      <c r="B250" s="268"/>
      <c r="D250" s="266"/>
      <c r="N250" s="253"/>
      <c r="O250" s="253"/>
    </row>
    <row r="251" spans="2:15" s="250" customFormat="1" ht="14.25">
      <c r="B251" s="268"/>
      <c r="D251" s="266"/>
      <c r="N251" s="253"/>
      <c r="O251" s="253"/>
    </row>
    <row r="252" spans="2:15" s="250" customFormat="1" ht="14.25">
      <c r="B252" s="268"/>
      <c r="D252" s="266"/>
      <c r="N252" s="253"/>
      <c r="O252" s="253"/>
    </row>
    <row r="253" spans="2:15" s="250" customFormat="1" ht="14.25">
      <c r="B253" s="268"/>
      <c r="D253" s="266"/>
      <c r="N253" s="253"/>
      <c r="O253" s="253"/>
    </row>
    <row r="254" spans="2:15" s="250" customFormat="1" ht="14.25">
      <c r="B254" s="268"/>
      <c r="D254" s="266"/>
      <c r="N254" s="253"/>
      <c r="O254" s="253"/>
    </row>
    <row r="255" spans="2:15" s="250" customFormat="1" ht="14.25">
      <c r="B255" s="268"/>
      <c r="D255" s="266"/>
      <c r="N255" s="253"/>
      <c r="O255" s="253"/>
    </row>
    <row r="256" spans="2:15" s="250" customFormat="1" ht="14.25">
      <c r="B256" s="268"/>
      <c r="D256" s="266"/>
      <c r="N256" s="253"/>
      <c r="O256" s="253"/>
    </row>
    <row r="257" spans="2:15" s="250" customFormat="1" ht="14.25">
      <c r="B257" s="268"/>
      <c r="D257" s="266"/>
      <c r="N257" s="253"/>
      <c r="O257" s="253"/>
    </row>
    <row r="258" spans="2:15" s="250" customFormat="1" ht="14.25">
      <c r="B258" s="268"/>
      <c r="D258" s="266"/>
      <c r="N258" s="253"/>
      <c r="O258" s="253"/>
    </row>
    <row r="259" spans="2:15" s="250" customFormat="1" ht="14.25">
      <c r="B259" s="268"/>
      <c r="D259" s="266"/>
      <c r="N259" s="253"/>
      <c r="O259" s="253"/>
    </row>
    <row r="260" spans="2:15" s="250" customFormat="1" ht="14.25">
      <c r="B260" s="268"/>
      <c r="D260" s="266"/>
      <c r="N260" s="253"/>
      <c r="O260" s="253"/>
    </row>
    <row r="261" spans="2:15" s="250" customFormat="1" ht="14.25">
      <c r="B261" s="268"/>
      <c r="D261" s="266"/>
      <c r="N261" s="253"/>
      <c r="O261" s="253"/>
    </row>
    <row r="262" spans="2:15" s="250" customFormat="1" ht="14.25">
      <c r="B262" s="268"/>
      <c r="D262" s="266"/>
      <c r="N262" s="253"/>
      <c r="O262" s="253"/>
    </row>
    <row r="263" spans="2:15" s="250" customFormat="1" ht="14.25">
      <c r="B263" s="268"/>
      <c r="D263" s="266"/>
      <c r="N263" s="253"/>
      <c r="O263" s="253"/>
    </row>
    <row r="264" spans="2:15" s="250" customFormat="1" ht="14.25">
      <c r="B264" s="268"/>
      <c r="D264" s="266"/>
      <c r="N264" s="253"/>
      <c r="O264" s="253"/>
    </row>
    <row r="265" spans="2:15" s="250" customFormat="1" ht="14.25">
      <c r="B265" s="268"/>
      <c r="D265" s="266"/>
      <c r="N265" s="253"/>
      <c r="O265" s="253"/>
    </row>
    <row r="266" spans="2:15" s="250" customFormat="1" ht="14.25">
      <c r="B266" s="268"/>
      <c r="D266" s="266"/>
      <c r="N266" s="253"/>
      <c r="O266" s="253"/>
    </row>
    <row r="267" spans="2:15" s="250" customFormat="1" ht="14.25">
      <c r="B267" s="268"/>
      <c r="D267" s="266"/>
      <c r="N267" s="253"/>
      <c r="O267" s="253"/>
    </row>
    <row r="268" spans="2:15" s="250" customFormat="1" ht="14.25">
      <c r="B268" s="268"/>
      <c r="D268" s="266"/>
      <c r="N268" s="253"/>
      <c r="O268" s="253"/>
    </row>
    <row r="269" spans="2:15" s="250" customFormat="1" ht="14.25">
      <c r="B269" s="268"/>
      <c r="D269" s="266"/>
      <c r="N269" s="253"/>
      <c r="O269" s="253"/>
    </row>
    <row r="270" spans="2:15" s="250" customFormat="1" ht="14.25">
      <c r="B270" s="268"/>
      <c r="D270" s="266"/>
      <c r="N270" s="253"/>
      <c r="O270" s="253"/>
    </row>
    <row r="271" spans="2:15" s="250" customFormat="1" ht="14.25">
      <c r="B271" s="268"/>
      <c r="D271" s="266"/>
      <c r="N271" s="253"/>
      <c r="O271" s="253"/>
    </row>
    <row r="272" spans="2:15" s="250" customFormat="1" ht="14.25">
      <c r="B272" s="268"/>
      <c r="D272" s="266"/>
      <c r="N272" s="253"/>
      <c r="O272" s="253"/>
    </row>
    <row r="273" spans="2:15" s="250" customFormat="1" ht="14.25">
      <c r="B273" s="268"/>
      <c r="D273" s="266"/>
      <c r="N273" s="253"/>
      <c r="O273" s="253"/>
    </row>
    <row r="274" spans="2:15" s="250" customFormat="1" ht="14.25">
      <c r="B274" s="268"/>
      <c r="D274" s="266"/>
      <c r="N274" s="253"/>
      <c r="O274" s="253"/>
    </row>
    <row r="275" spans="2:15" s="250" customFormat="1" ht="14.25">
      <c r="B275" s="268"/>
      <c r="D275" s="266"/>
      <c r="N275" s="253"/>
      <c r="O275" s="253"/>
    </row>
    <row r="276" spans="2:15" s="250" customFormat="1" ht="14.25">
      <c r="B276" s="268"/>
      <c r="D276" s="266"/>
      <c r="N276" s="253"/>
      <c r="O276" s="253"/>
    </row>
    <row r="277" spans="2:15" s="250" customFormat="1" ht="14.25">
      <c r="B277" s="268"/>
      <c r="D277" s="266"/>
      <c r="N277" s="253"/>
      <c r="O277" s="253"/>
    </row>
    <row r="278" spans="2:15" s="250" customFormat="1" ht="14.25">
      <c r="B278" s="268"/>
      <c r="D278" s="266"/>
      <c r="N278" s="253"/>
      <c r="O278" s="253"/>
    </row>
    <row r="279" spans="2:15" s="250" customFormat="1" ht="14.25">
      <c r="B279" s="268"/>
      <c r="D279" s="266"/>
      <c r="N279" s="253"/>
      <c r="O279" s="253"/>
    </row>
    <row r="280" spans="2:15" s="250" customFormat="1" ht="14.25">
      <c r="B280" s="268"/>
      <c r="D280" s="266"/>
      <c r="N280" s="253"/>
      <c r="O280" s="253"/>
    </row>
    <row r="281" spans="2:15" s="250" customFormat="1" ht="14.25">
      <c r="B281" s="268"/>
      <c r="D281" s="266"/>
      <c r="N281" s="253"/>
      <c r="O281" s="253"/>
    </row>
    <row r="282" spans="2:15" s="250" customFormat="1" ht="14.25">
      <c r="B282" s="268"/>
      <c r="D282" s="266"/>
      <c r="N282" s="253"/>
      <c r="O282" s="253"/>
    </row>
    <row r="283" spans="2:15" s="250" customFormat="1" ht="14.25">
      <c r="B283" s="268"/>
      <c r="D283" s="266"/>
      <c r="N283" s="253"/>
      <c r="O283" s="253"/>
    </row>
    <row r="284" spans="2:15" s="250" customFormat="1" ht="14.25">
      <c r="B284" s="268"/>
      <c r="D284" s="266"/>
      <c r="N284" s="253"/>
      <c r="O284" s="253"/>
    </row>
    <row r="285" spans="2:15" s="250" customFormat="1" ht="14.25">
      <c r="B285" s="268"/>
      <c r="D285" s="266"/>
      <c r="N285" s="253"/>
      <c r="O285" s="253"/>
    </row>
    <row r="286" spans="2:15" s="250" customFormat="1" ht="14.25">
      <c r="B286" s="268"/>
      <c r="D286" s="266"/>
      <c r="N286" s="253"/>
      <c r="O286" s="253"/>
    </row>
    <row r="287" spans="2:15" s="250" customFormat="1" ht="14.25">
      <c r="B287" s="268"/>
      <c r="D287" s="266"/>
      <c r="N287" s="253"/>
      <c r="O287" s="253"/>
    </row>
    <row r="288" spans="2:15" s="250" customFormat="1" ht="14.25">
      <c r="B288" s="268"/>
      <c r="D288" s="266"/>
      <c r="N288" s="253"/>
      <c r="O288" s="253"/>
    </row>
    <row r="289" spans="2:15" s="250" customFormat="1" ht="14.25">
      <c r="B289" s="268"/>
      <c r="D289" s="266"/>
      <c r="N289" s="253"/>
      <c r="O289" s="253"/>
    </row>
    <row r="290" spans="2:15" s="250" customFormat="1" ht="14.25">
      <c r="B290" s="268"/>
      <c r="D290" s="266"/>
      <c r="N290" s="253"/>
      <c r="O290" s="253"/>
    </row>
    <row r="291" spans="2:15" s="250" customFormat="1" ht="14.25">
      <c r="B291" s="268"/>
      <c r="D291" s="266"/>
      <c r="N291" s="253"/>
      <c r="O291" s="253"/>
    </row>
    <row r="292" spans="2:15" s="250" customFormat="1" ht="14.25">
      <c r="B292" s="268"/>
      <c r="D292" s="266"/>
      <c r="N292" s="253"/>
      <c r="O292" s="253"/>
    </row>
    <row r="293" spans="2:15" s="250" customFormat="1" ht="14.25">
      <c r="B293" s="268"/>
      <c r="D293" s="266"/>
      <c r="N293" s="253"/>
      <c r="O293" s="253"/>
    </row>
    <row r="294" spans="2:15" s="250" customFormat="1" ht="14.25">
      <c r="B294" s="268"/>
      <c r="D294" s="266"/>
      <c r="N294" s="253"/>
      <c r="O294" s="253"/>
    </row>
    <row r="295" spans="2:15" s="250" customFormat="1" ht="14.25">
      <c r="B295" s="268"/>
      <c r="D295" s="266"/>
      <c r="N295" s="253"/>
      <c r="O295" s="253"/>
    </row>
    <row r="296" spans="2:15" s="250" customFormat="1" ht="14.25">
      <c r="B296" s="268"/>
      <c r="D296" s="266"/>
      <c r="N296" s="253"/>
      <c r="O296" s="253"/>
    </row>
    <row r="297" spans="2:15" s="250" customFormat="1" ht="14.25">
      <c r="B297" s="268"/>
      <c r="D297" s="266"/>
      <c r="N297" s="253"/>
      <c r="O297" s="253"/>
    </row>
    <row r="298" spans="2:15" s="250" customFormat="1" ht="14.25">
      <c r="B298" s="268"/>
      <c r="D298" s="266"/>
      <c r="N298" s="253"/>
      <c r="O298" s="253"/>
    </row>
    <row r="299" spans="2:15" s="250" customFormat="1" ht="14.25">
      <c r="B299" s="268"/>
      <c r="D299" s="266"/>
      <c r="N299" s="253"/>
      <c r="O299" s="253"/>
    </row>
    <row r="300" spans="2:15" s="250" customFormat="1" ht="14.25">
      <c r="B300" s="268"/>
      <c r="D300" s="266"/>
      <c r="N300" s="253"/>
      <c r="O300" s="253"/>
    </row>
    <row r="301" spans="2:15" s="250" customFormat="1" ht="14.25">
      <c r="B301" s="268"/>
      <c r="D301" s="266"/>
      <c r="N301" s="253"/>
      <c r="O301" s="253"/>
    </row>
    <row r="302" spans="2:15" s="250" customFormat="1" ht="14.25">
      <c r="B302" s="268"/>
      <c r="D302" s="266"/>
      <c r="N302" s="253"/>
      <c r="O302" s="253"/>
    </row>
    <row r="303" spans="2:15" s="250" customFormat="1" ht="14.25">
      <c r="B303" s="268"/>
      <c r="D303" s="266"/>
      <c r="N303" s="253"/>
      <c r="O303" s="253"/>
    </row>
    <row r="304" spans="2:15" s="250" customFormat="1" ht="14.25">
      <c r="B304" s="268"/>
      <c r="D304" s="266"/>
      <c r="N304" s="253"/>
      <c r="O304" s="253"/>
    </row>
    <row r="305" spans="2:15" s="250" customFormat="1" ht="14.25">
      <c r="B305" s="268"/>
      <c r="D305" s="266"/>
      <c r="N305" s="253"/>
      <c r="O305" s="253"/>
    </row>
    <row r="306" spans="2:15" s="250" customFormat="1" ht="14.25">
      <c r="B306" s="268"/>
      <c r="D306" s="266"/>
      <c r="N306" s="253"/>
      <c r="O306" s="253"/>
    </row>
    <row r="307" spans="2:15" s="250" customFormat="1" ht="14.25">
      <c r="B307" s="268"/>
      <c r="D307" s="266"/>
      <c r="N307" s="253"/>
      <c r="O307" s="253"/>
    </row>
    <row r="308" spans="2:15" s="250" customFormat="1" ht="14.25">
      <c r="B308" s="268"/>
      <c r="D308" s="266"/>
      <c r="N308" s="253"/>
      <c r="O308" s="253"/>
    </row>
    <row r="309" spans="2:15" s="250" customFormat="1" ht="14.25">
      <c r="B309" s="268"/>
      <c r="D309" s="266"/>
      <c r="N309" s="253"/>
      <c r="O309" s="253"/>
    </row>
    <row r="310" spans="2:15" s="250" customFormat="1" ht="14.25">
      <c r="B310" s="268"/>
      <c r="D310" s="266"/>
      <c r="N310" s="253"/>
      <c r="O310" s="253"/>
    </row>
    <row r="311" spans="2:15" s="250" customFormat="1" ht="14.25">
      <c r="B311" s="268"/>
      <c r="D311" s="266"/>
      <c r="N311" s="253"/>
      <c r="O311" s="253"/>
    </row>
    <row r="312" spans="2:15" s="250" customFormat="1" ht="14.25">
      <c r="B312" s="268"/>
      <c r="D312" s="266"/>
      <c r="N312" s="253"/>
      <c r="O312" s="253"/>
    </row>
    <row r="313" spans="2:15" s="250" customFormat="1" ht="14.25">
      <c r="B313" s="268"/>
      <c r="D313" s="266"/>
      <c r="N313" s="253"/>
      <c r="O313" s="253"/>
    </row>
    <row r="314" spans="2:15" s="250" customFormat="1" ht="14.25">
      <c r="B314" s="268"/>
      <c r="D314" s="266"/>
      <c r="N314" s="253"/>
      <c r="O314" s="253"/>
    </row>
    <row r="315" spans="2:15" s="250" customFormat="1" ht="14.25">
      <c r="B315" s="268"/>
      <c r="D315" s="266"/>
      <c r="N315" s="253"/>
      <c r="O315" s="253"/>
    </row>
    <row r="316" spans="2:15" s="250" customFormat="1" ht="14.25">
      <c r="B316" s="268"/>
      <c r="D316" s="266"/>
      <c r="N316" s="253"/>
      <c r="O316" s="253"/>
    </row>
    <row r="317" spans="2:15" s="250" customFormat="1" ht="14.25">
      <c r="B317" s="268"/>
      <c r="D317" s="266"/>
      <c r="N317" s="253"/>
      <c r="O317" s="253"/>
    </row>
    <row r="318" spans="2:15" s="250" customFormat="1" ht="14.25">
      <c r="B318" s="268"/>
      <c r="D318" s="266"/>
      <c r="N318" s="253"/>
      <c r="O318" s="253"/>
    </row>
    <row r="319" spans="2:15" s="250" customFormat="1" ht="14.25">
      <c r="B319" s="268"/>
      <c r="D319" s="266"/>
      <c r="N319" s="253"/>
      <c r="O319" s="253"/>
    </row>
    <row r="320" spans="2:15" s="250" customFormat="1" ht="14.25">
      <c r="B320" s="268"/>
      <c r="D320" s="266"/>
      <c r="N320" s="253"/>
      <c r="O320" s="253"/>
    </row>
    <row r="321" spans="2:15" s="250" customFormat="1" ht="14.25">
      <c r="B321" s="268"/>
      <c r="D321" s="266"/>
      <c r="N321" s="253"/>
      <c r="O321" s="253"/>
    </row>
    <row r="322" spans="2:15" s="250" customFormat="1" ht="14.25">
      <c r="B322" s="268"/>
      <c r="D322" s="266"/>
      <c r="N322" s="253"/>
      <c r="O322" s="253"/>
    </row>
    <row r="323" spans="2:15" s="250" customFormat="1" ht="14.25">
      <c r="B323" s="268"/>
      <c r="D323" s="266"/>
      <c r="N323" s="253"/>
      <c r="O323" s="253"/>
    </row>
    <row r="324" spans="2:15" s="250" customFormat="1" ht="14.25">
      <c r="B324" s="268"/>
      <c r="D324" s="266"/>
      <c r="N324" s="253"/>
      <c r="O324" s="253"/>
    </row>
    <row r="325" spans="2:15" s="250" customFormat="1" ht="14.25">
      <c r="B325" s="268"/>
      <c r="D325" s="266"/>
      <c r="N325" s="253"/>
      <c r="O325" s="253"/>
    </row>
    <row r="326" spans="2:15" s="250" customFormat="1" ht="14.25">
      <c r="B326" s="268"/>
      <c r="D326" s="266"/>
      <c r="N326" s="253"/>
      <c r="O326" s="253"/>
    </row>
    <row r="327" spans="2:15" s="250" customFormat="1" ht="14.25">
      <c r="B327" s="268"/>
      <c r="D327" s="266"/>
      <c r="N327" s="253"/>
      <c r="O327" s="253"/>
    </row>
    <row r="328" spans="2:15" s="250" customFormat="1" ht="14.25">
      <c r="B328" s="268"/>
      <c r="D328" s="266"/>
      <c r="N328" s="253"/>
      <c r="O328" s="253"/>
    </row>
    <row r="329" spans="2:15" s="250" customFormat="1" ht="14.25">
      <c r="B329" s="268"/>
      <c r="D329" s="266"/>
      <c r="N329" s="253"/>
      <c r="O329" s="253"/>
    </row>
    <row r="330" spans="2:15" s="250" customFormat="1" ht="14.25">
      <c r="B330" s="268"/>
      <c r="D330" s="266"/>
      <c r="N330" s="253"/>
      <c r="O330" s="253"/>
    </row>
    <row r="331" spans="2:15" s="250" customFormat="1" ht="14.25">
      <c r="B331" s="268"/>
      <c r="D331" s="266"/>
      <c r="N331" s="253"/>
      <c r="O331" s="253"/>
    </row>
    <row r="332" spans="2:15" s="250" customFormat="1" ht="14.25">
      <c r="B332" s="268"/>
      <c r="D332" s="266"/>
      <c r="N332" s="253"/>
      <c r="O332" s="253"/>
    </row>
    <row r="333" spans="2:15" s="250" customFormat="1" ht="14.25">
      <c r="B333" s="268"/>
      <c r="D333" s="266"/>
      <c r="N333" s="253"/>
      <c r="O333" s="253"/>
    </row>
    <row r="334" spans="2:15" s="250" customFormat="1" ht="14.25">
      <c r="B334" s="268"/>
      <c r="D334" s="266"/>
      <c r="N334" s="253"/>
      <c r="O334" s="253"/>
    </row>
    <row r="335" spans="2:15" s="250" customFormat="1" ht="14.25">
      <c r="B335" s="268"/>
      <c r="D335" s="266"/>
      <c r="N335" s="253"/>
      <c r="O335" s="253"/>
    </row>
    <row r="336" spans="2:15" s="250" customFormat="1" ht="14.25">
      <c r="B336" s="268"/>
      <c r="D336" s="266"/>
      <c r="N336" s="253"/>
      <c r="O336" s="253"/>
    </row>
    <row r="337" spans="2:15" s="250" customFormat="1" ht="14.25">
      <c r="B337" s="268"/>
      <c r="D337" s="266"/>
      <c r="N337" s="253"/>
      <c r="O337" s="253"/>
    </row>
    <row r="338" spans="2:15" s="250" customFormat="1" ht="14.25">
      <c r="B338" s="268"/>
      <c r="D338" s="266"/>
      <c r="N338" s="253"/>
      <c r="O338" s="253"/>
    </row>
    <row r="339" spans="2:15" s="250" customFormat="1" ht="14.25">
      <c r="B339" s="268"/>
      <c r="D339" s="266"/>
      <c r="N339" s="253"/>
      <c r="O339" s="253"/>
    </row>
    <row r="340" spans="2:15" s="250" customFormat="1" ht="14.25">
      <c r="B340" s="268"/>
      <c r="D340" s="266"/>
      <c r="N340" s="253"/>
      <c r="O340" s="253"/>
    </row>
    <row r="341" spans="2:15" s="250" customFormat="1" ht="14.25">
      <c r="B341" s="268"/>
      <c r="D341" s="266"/>
      <c r="N341" s="253"/>
      <c r="O341" s="253"/>
    </row>
    <row r="342" spans="2:15" s="250" customFormat="1" ht="14.25">
      <c r="B342" s="268"/>
      <c r="D342" s="266"/>
      <c r="N342" s="253"/>
      <c r="O342" s="253"/>
    </row>
    <row r="343" spans="2:15" s="250" customFormat="1" ht="14.25">
      <c r="B343" s="268"/>
      <c r="D343" s="266"/>
      <c r="N343" s="253"/>
      <c r="O343" s="253"/>
    </row>
    <row r="344" spans="2:15" s="250" customFormat="1" ht="14.25">
      <c r="B344" s="268"/>
      <c r="D344" s="266"/>
      <c r="N344" s="253"/>
      <c r="O344" s="253"/>
    </row>
    <row r="345" spans="2:15" s="250" customFormat="1" ht="14.25">
      <c r="B345" s="268"/>
      <c r="D345" s="266"/>
      <c r="N345" s="253"/>
      <c r="O345" s="253"/>
    </row>
    <row r="346" spans="2:15" s="250" customFormat="1" ht="14.25">
      <c r="B346" s="268"/>
      <c r="D346" s="266"/>
      <c r="N346" s="253"/>
      <c r="O346" s="253"/>
    </row>
  </sheetData>
  <sheetProtection/>
  <mergeCells count="1">
    <mergeCell ref="A1:C1"/>
  </mergeCells>
  <conditionalFormatting sqref="C24:L296 B24:B346 A24:A296 A8:L23">
    <cfRule type="expression" priority="10" dxfId="2" stopIfTrue="1">
      <formula>ISNUMBER(SEARCH("Closed",$K8))</formula>
    </cfRule>
    <cfRule type="expression" priority="11" dxfId="1" stopIfTrue="1">
      <formula>IF($B8="Minor",TRUE,FALSE)</formula>
    </cfRule>
    <cfRule type="expression" priority="12" dxfId="0" stopIfTrue="1">
      <formula>IF(OR($B8="Major",$B8="Pre-Condition"),TRUE,FALSE)</formula>
    </cfRule>
  </conditionalFormatting>
  <conditionalFormatting sqref="B7">
    <cfRule type="expression" priority="1" dxfId="2" stopIfTrue="1">
      <formula>ISNUMBER(SEARCH("Closed",$K7))</formula>
    </cfRule>
    <cfRule type="expression" priority="2" dxfId="1" stopIfTrue="1">
      <formula>IF($B7="Minor",TRUE,FALSE)</formula>
    </cfRule>
    <cfRule type="expression" priority="3" dxfId="0" stopIfTrue="1">
      <formula>IF(OR($B7="Major",$B7="Pre-Condition"),TRUE,FALSE)</formula>
    </cfRule>
  </conditionalFormatting>
  <dataValidations count="1">
    <dataValidation type="list" allowBlank="1" showInputMessage="1" showErrorMessage="1" sqref="B7">
      <formula1>$O$1:$O$3</formula1>
    </dataValidation>
  </dataValidations>
  <printOptions/>
  <pageMargins left="0.7480314960629921" right="0.7480314960629921" top="0.984251968503937" bottom="0.984251968503937" header="0.5118110236220472" footer="0.5118110236220472"/>
  <pageSetup horizontalDpi="300" verticalDpi="300" orientation="landscape" paperSize="9" scale="79" r:id="rId3"/>
  <colBreaks count="1" manualBreakCount="1">
    <brk id="12" max="65535" man="1"/>
  </colBreaks>
  <legacyDrawing r:id="rId2"/>
</worksheet>
</file>

<file path=xl/worksheets/sheet4.xml><?xml version="1.0" encoding="utf-8"?>
<worksheet xmlns="http://schemas.openxmlformats.org/spreadsheetml/2006/main" xmlns:r="http://schemas.openxmlformats.org/officeDocument/2006/relationships">
  <dimension ref="A1:D114"/>
  <sheetViews>
    <sheetView view="pageBreakPreview" zoomScaleNormal="75" zoomScaleSheetLayoutView="100" zoomScalePageLayoutView="0" workbookViewId="0" topLeftCell="A1">
      <selection activeCell="D93" sqref="D93"/>
    </sheetView>
  </sheetViews>
  <sheetFormatPr defaultColWidth="9" defaultRowHeight="14.25"/>
  <cols>
    <col min="1" max="1" width="6.796875" style="440" customWidth="1"/>
    <col min="2" max="2" width="78.796875" style="171" customWidth="1"/>
    <col min="3" max="3" width="7" style="163" customWidth="1"/>
    <col min="4" max="4" width="78.796875" style="163" customWidth="1"/>
    <col min="5" max="16384" width="9" style="163" customWidth="1"/>
  </cols>
  <sheetData>
    <row r="1" spans="1:4" ht="12.75">
      <c r="A1" s="436">
        <v>3</v>
      </c>
      <c r="B1" s="437" t="s">
        <v>1169</v>
      </c>
      <c r="C1" s="436">
        <v>3</v>
      </c>
      <c r="D1" s="437" t="s">
        <v>2726</v>
      </c>
    </row>
    <row r="2" spans="1:4" ht="12.75">
      <c r="A2" s="438">
        <v>3.1</v>
      </c>
      <c r="B2" s="439" t="s">
        <v>1170</v>
      </c>
      <c r="C2" s="438">
        <v>3.1</v>
      </c>
      <c r="D2" s="439" t="s">
        <v>2727</v>
      </c>
    </row>
    <row r="3" spans="2:4" ht="12.75">
      <c r="B3" s="441" t="s">
        <v>1171</v>
      </c>
      <c r="C3" s="440"/>
      <c r="D3" s="441" t="s">
        <v>2728</v>
      </c>
    </row>
    <row r="4" spans="2:4" ht="12.75">
      <c r="B4" s="442" t="s">
        <v>156</v>
      </c>
      <c r="C4" s="440"/>
      <c r="D4" s="442" t="s">
        <v>156</v>
      </c>
    </row>
    <row r="5" spans="2:4" ht="12.75">
      <c r="B5" s="441" t="s">
        <v>1172</v>
      </c>
      <c r="C5" s="440"/>
      <c r="D5" s="441" t="s">
        <v>2729</v>
      </c>
    </row>
    <row r="6" spans="2:4" ht="12.75">
      <c r="B6" s="441" t="s">
        <v>998</v>
      </c>
      <c r="C6" s="440"/>
      <c r="D6" s="443" t="s">
        <v>2730</v>
      </c>
    </row>
    <row r="7" spans="2:4" ht="12.75">
      <c r="B7" s="441" t="s">
        <v>1173</v>
      </c>
      <c r="C7" s="440"/>
      <c r="D7" s="444" t="s">
        <v>2731</v>
      </c>
    </row>
    <row r="8" spans="2:4" ht="12.75">
      <c r="B8" s="442" t="s">
        <v>2732</v>
      </c>
      <c r="C8" s="440"/>
      <c r="D8" s="442" t="s">
        <v>2733</v>
      </c>
    </row>
    <row r="9" spans="2:4" ht="12.75">
      <c r="B9" s="442" t="s">
        <v>3041</v>
      </c>
      <c r="C9" s="440"/>
      <c r="D9" s="442" t="s">
        <v>3042</v>
      </c>
    </row>
    <row r="10" spans="2:4" ht="12.75">
      <c r="B10" s="442" t="s">
        <v>3040</v>
      </c>
      <c r="C10" s="440"/>
      <c r="D10" s="442" t="s">
        <v>3043</v>
      </c>
    </row>
    <row r="11" spans="2:4" ht="12.75">
      <c r="B11" s="442" t="s">
        <v>3033</v>
      </c>
      <c r="C11" s="440"/>
      <c r="D11" s="442" t="s">
        <v>3035</v>
      </c>
    </row>
    <row r="12" spans="2:4" ht="12.75">
      <c r="B12" s="442" t="s">
        <v>3032</v>
      </c>
      <c r="C12" s="440"/>
      <c r="D12" s="442" t="s">
        <v>3034</v>
      </c>
    </row>
    <row r="13" spans="2:4" ht="12.75">
      <c r="B13" s="442" t="s">
        <v>3031</v>
      </c>
      <c r="C13" s="440"/>
      <c r="D13" s="442" t="s">
        <v>3037</v>
      </c>
    </row>
    <row r="14" spans="2:4" ht="12.75">
      <c r="B14" s="442" t="s">
        <v>3030</v>
      </c>
      <c r="C14" s="440"/>
      <c r="D14" s="442" t="s">
        <v>3036</v>
      </c>
    </row>
    <row r="15" spans="2:4" ht="12.75">
      <c r="B15" s="442" t="s">
        <v>2734</v>
      </c>
      <c r="C15" s="440"/>
      <c r="D15" s="442" t="s">
        <v>2735</v>
      </c>
    </row>
    <row r="16" spans="2:4" ht="12.75">
      <c r="B16" s="442" t="s">
        <v>3038</v>
      </c>
      <c r="C16" s="440"/>
      <c r="D16" s="442" t="s">
        <v>3044</v>
      </c>
    </row>
    <row r="17" spans="2:4" ht="12.75">
      <c r="B17" s="442" t="s">
        <v>3039</v>
      </c>
      <c r="C17" s="440"/>
      <c r="D17" s="442" t="s">
        <v>3045</v>
      </c>
    </row>
    <row r="18" spans="2:4" ht="12.75">
      <c r="B18" s="442" t="s">
        <v>3029</v>
      </c>
      <c r="C18" s="440"/>
      <c r="D18" s="442" t="s">
        <v>2736</v>
      </c>
    </row>
    <row r="19" spans="2:4" ht="12.75">
      <c r="B19" s="442" t="s">
        <v>3028</v>
      </c>
      <c r="C19" s="440"/>
      <c r="D19" s="442" t="s">
        <v>2736</v>
      </c>
    </row>
    <row r="20" spans="2:4" ht="12.75">
      <c r="B20" s="442" t="s">
        <v>2737</v>
      </c>
      <c r="C20" s="440"/>
      <c r="D20" s="442" t="s">
        <v>2738</v>
      </c>
    </row>
    <row r="21" spans="2:4" ht="12.75">
      <c r="B21" s="442" t="s">
        <v>2739</v>
      </c>
      <c r="C21" s="440"/>
      <c r="D21" s="442" t="s">
        <v>2740</v>
      </c>
    </row>
    <row r="22" spans="2:4" ht="12.75">
      <c r="B22" s="442"/>
      <c r="C22" s="440"/>
      <c r="D22" s="443"/>
    </row>
    <row r="23" spans="2:4" ht="12.75">
      <c r="B23" s="441" t="s">
        <v>1174</v>
      </c>
      <c r="C23" s="440"/>
      <c r="D23" s="441" t="s">
        <v>2741</v>
      </c>
    </row>
    <row r="24" spans="2:4" ht="25.5">
      <c r="B24" s="165" t="s">
        <v>2742</v>
      </c>
      <c r="C24" s="440"/>
      <c r="D24" s="165" t="s">
        <v>2743</v>
      </c>
    </row>
    <row r="25" spans="2:4" ht="12.75">
      <c r="B25" s="445"/>
      <c r="C25" s="440"/>
      <c r="D25" s="442"/>
    </row>
    <row r="26" spans="1:4" ht="12.75">
      <c r="A26" s="447" t="s">
        <v>1175</v>
      </c>
      <c r="B26" s="163" t="s">
        <v>2744</v>
      </c>
      <c r="C26" s="447" t="s">
        <v>1175</v>
      </c>
      <c r="D26" s="163" t="s">
        <v>2745</v>
      </c>
    </row>
    <row r="27" spans="1:3" ht="12.75">
      <c r="A27" s="447"/>
      <c r="B27" s="163"/>
      <c r="C27" s="447"/>
    </row>
    <row r="28" spans="1:4" ht="12.75">
      <c r="A28" s="447" t="s">
        <v>1176</v>
      </c>
      <c r="B28" s="163" t="s">
        <v>2746</v>
      </c>
      <c r="C28" s="447" t="s">
        <v>1176</v>
      </c>
      <c r="D28" s="163" t="s">
        <v>2747</v>
      </c>
    </row>
    <row r="29" spans="2:4" ht="12.75">
      <c r="B29" s="442"/>
      <c r="C29" s="438"/>
      <c r="D29" s="448"/>
    </row>
    <row r="30" spans="1:4" ht="12.75">
      <c r="A30" s="438">
        <v>3.2</v>
      </c>
      <c r="B30" s="449" t="s">
        <v>2748</v>
      </c>
      <c r="C30" s="438">
        <v>3.2</v>
      </c>
      <c r="D30" s="449" t="s">
        <v>2749</v>
      </c>
    </row>
    <row r="31" spans="1:4" ht="12.75">
      <c r="A31" s="438"/>
      <c r="B31" s="165" t="s">
        <v>1177</v>
      </c>
      <c r="C31" s="440"/>
      <c r="D31" s="442" t="s">
        <v>2750</v>
      </c>
    </row>
    <row r="32" spans="2:4" ht="76.5" customHeight="1">
      <c r="B32" s="442" t="s">
        <v>3016</v>
      </c>
      <c r="C32" s="440"/>
      <c r="D32" s="442" t="s">
        <v>3017</v>
      </c>
    </row>
    <row r="33" spans="2:4" ht="76.5">
      <c r="B33" s="442" t="s">
        <v>3019</v>
      </c>
      <c r="C33" s="440"/>
      <c r="D33" s="442" t="s">
        <v>3018</v>
      </c>
    </row>
    <row r="34" spans="2:4" ht="12.75">
      <c r="B34" s="442"/>
      <c r="C34" s="440"/>
      <c r="D34" s="450" t="s">
        <v>2751</v>
      </c>
    </row>
    <row r="35" spans="2:3" ht="12.75">
      <c r="B35" s="442" t="s">
        <v>1178</v>
      </c>
      <c r="C35" s="447"/>
    </row>
    <row r="36" spans="2:4" ht="12.75">
      <c r="B36" s="442"/>
      <c r="C36" s="447"/>
      <c r="D36" s="441"/>
    </row>
    <row r="37" spans="1:4" ht="12.75">
      <c r="A37" s="447" t="s">
        <v>136</v>
      </c>
      <c r="B37" s="441" t="s">
        <v>1179</v>
      </c>
      <c r="C37" s="447" t="s">
        <v>192</v>
      </c>
      <c r="D37" s="441" t="s">
        <v>2752</v>
      </c>
    </row>
    <row r="38" spans="1:4" ht="12.75">
      <c r="A38" s="447"/>
      <c r="B38" s="442" t="s">
        <v>999</v>
      </c>
      <c r="C38" s="438"/>
      <c r="D38" s="442" t="s">
        <v>999</v>
      </c>
    </row>
    <row r="39" spans="1:4" ht="12.75">
      <c r="A39" s="438">
        <v>3.3</v>
      </c>
      <c r="B39" s="449" t="s">
        <v>1180</v>
      </c>
      <c r="C39" s="438">
        <v>3.3</v>
      </c>
      <c r="D39" s="449" t="s">
        <v>2753</v>
      </c>
    </row>
    <row r="40" spans="1:4" ht="12.75">
      <c r="A40" s="451"/>
      <c r="B40" s="442" t="s">
        <v>156</v>
      </c>
      <c r="C40" s="440"/>
      <c r="D40" s="442" t="s">
        <v>2754</v>
      </c>
    </row>
    <row r="41" spans="1:4" s="453" customFormat="1" ht="12.75">
      <c r="A41" s="451"/>
      <c r="B41" s="452"/>
      <c r="C41" s="438"/>
      <c r="D41" s="448"/>
    </row>
    <row r="42" spans="1:4" s="453" customFormat="1" ht="12.75">
      <c r="A42" s="438">
        <v>3.4</v>
      </c>
      <c r="B42" s="449" t="s">
        <v>1181</v>
      </c>
      <c r="C42" s="438">
        <v>3.4</v>
      </c>
      <c r="D42" s="449" t="s">
        <v>2755</v>
      </c>
    </row>
    <row r="43" spans="1:4" s="453" customFormat="1" ht="12.75">
      <c r="A43" s="451"/>
      <c r="B43" s="442" t="s">
        <v>1182</v>
      </c>
      <c r="C43" s="440"/>
      <c r="D43" s="442" t="s">
        <v>2756</v>
      </c>
    </row>
    <row r="44" spans="1:4" s="453" customFormat="1" ht="12.75">
      <c r="A44" s="451"/>
      <c r="B44" s="442"/>
      <c r="C44" s="438"/>
      <c r="D44" s="448"/>
    </row>
    <row r="45" spans="1:4" s="453" customFormat="1" ht="25.5">
      <c r="A45" s="438">
        <v>3.5</v>
      </c>
      <c r="B45" s="449" t="s">
        <v>1183</v>
      </c>
      <c r="C45" s="438">
        <v>3.5</v>
      </c>
      <c r="D45" s="449" t="s">
        <v>2757</v>
      </c>
    </row>
    <row r="46" spans="1:4" s="453" customFormat="1" ht="51">
      <c r="A46" s="438"/>
      <c r="B46" s="501" t="s">
        <v>2758</v>
      </c>
      <c r="C46" s="440"/>
      <c r="D46" s="454" t="s">
        <v>2759</v>
      </c>
    </row>
    <row r="47" spans="2:4" ht="12.75">
      <c r="B47" s="442"/>
      <c r="C47" s="438"/>
      <c r="D47" s="448"/>
    </row>
    <row r="48" spans="1:4" ht="12.75">
      <c r="A48" s="438">
        <v>3.6</v>
      </c>
      <c r="B48" s="449" t="s">
        <v>1184</v>
      </c>
      <c r="C48" s="438">
        <v>3.6</v>
      </c>
      <c r="D48" s="449" t="s">
        <v>2760</v>
      </c>
    </row>
    <row r="49" spans="1:4" ht="18.75" customHeight="1">
      <c r="A49" s="438"/>
      <c r="B49" s="165" t="s">
        <v>3021</v>
      </c>
      <c r="C49" s="440"/>
      <c r="D49" s="165" t="s">
        <v>3021</v>
      </c>
    </row>
    <row r="50" spans="2:4" ht="35.25" customHeight="1">
      <c r="B50" s="442" t="s">
        <v>2761</v>
      </c>
      <c r="C50" s="440"/>
      <c r="D50" s="442" t="s">
        <v>2761</v>
      </c>
    </row>
    <row r="51" spans="2:4" ht="34.5" customHeight="1">
      <c r="B51" s="442" t="s">
        <v>2762</v>
      </c>
      <c r="C51" s="440"/>
      <c r="D51" s="442" t="s">
        <v>2762</v>
      </c>
    </row>
    <row r="52" spans="1:4" ht="33" customHeight="1">
      <c r="A52" s="438"/>
      <c r="B52" s="459" t="s">
        <v>2763</v>
      </c>
      <c r="C52" s="440"/>
      <c r="D52" s="459" t="s">
        <v>2763</v>
      </c>
    </row>
    <row r="53" spans="2:4" ht="19.5" customHeight="1">
      <c r="B53" s="442" t="s">
        <v>2764</v>
      </c>
      <c r="C53" s="440"/>
      <c r="D53" s="442" t="s">
        <v>2764</v>
      </c>
    </row>
    <row r="54" spans="2:4" ht="19.5" customHeight="1">
      <c r="B54" s="442" t="s">
        <v>2765</v>
      </c>
      <c r="C54" s="440"/>
      <c r="D54" s="442" t="s">
        <v>2765</v>
      </c>
    </row>
    <row r="55" spans="2:4" ht="30.75" customHeight="1">
      <c r="B55" s="442" t="s">
        <v>2766</v>
      </c>
      <c r="C55" s="440"/>
      <c r="D55" s="442" t="s">
        <v>2766</v>
      </c>
    </row>
    <row r="56" spans="1:4" ht="12.75">
      <c r="A56" s="446"/>
      <c r="B56" s="459" t="s">
        <v>3022</v>
      </c>
      <c r="C56" s="440"/>
      <c r="D56" s="459" t="s">
        <v>3022</v>
      </c>
    </row>
    <row r="57" spans="1:4" ht="34.5" customHeight="1">
      <c r="A57" s="446"/>
      <c r="B57" s="502" t="s">
        <v>3046</v>
      </c>
      <c r="C57" s="440"/>
      <c r="D57" s="502" t="s">
        <v>3046</v>
      </c>
    </row>
    <row r="58" spans="1:4" ht="34.5" customHeight="1">
      <c r="A58" s="446"/>
      <c r="B58" s="502" t="s">
        <v>3052</v>
      </c>
      <c r="C58" s="440"/>
      <c r="D58" s="502" t="s">
        <v>3052</v>
      </c>
    </row>
    <row r="59" spans="1:4" ht="25.5">
      <c r="A59" s="446"/>
      <c r="B59" s="502" t="s">
        <v>3047</v>
      </c>
      <c r="C59" s="440"/>
      <c r="D59" s="502" t="s">
        <v>3047</v>
      </c>
    </row>
    <row r="60" spans="1:4" ht="26.25" customHeight="1">
      <c r="A60" s="446"/>
      <c r="B60" s="502" t="s">
        <v>3049</v>
      </c>
      <c r="C60" s="440"/>
      <c r="D60" s="502" t="s">
        <v>3049</v>
      </c>
    </row>
    <row r="61" spans="1:4" ht="25.5">
      <c r="A61" s="446"/>
      <c r="B61" s="502" t="s">
        <v>3050</v>
      </c>
      <c r="C61" s="440"/>
      <c r="D61" s="502" t="s">
        <v>3050</v>
      </c>
    </row>
    <row r="62" spans="1:4" ht="52.5" customHeight="1">
      <c r="A62" s="446"/>
      <c r="B62" s="502" t="s">
        <v>3051</v>
      </c>
      <c r="C62" s="440"/>
      <c r="D62" s="502" t="s">
        <v>3051</v>
      </c>
    </row>
    <row r="63" spans="1:4" ht="12.75">
      <c r="A63" s="446"/>
      <c r="B63" s="459" t="s">
        <v>3023</v>
      </c>
      <c r="C63" s="440"/>
      <c r="D63" s="459" t="s">
        <v>3023</v>
      </c>
    </row>
    <row r="64" spans="1:4" ht="31.5" customHeight="1">
      <c r="A64" s="446"/>
      <c r="B64" s="502" t="s">
        <v>3048</v>
      </c>
      <c r="C64" s="440"/>
      <c r="D64" s="502" t="s">
        <v>3048</v>
      </c>
    </row>
    <row r="65" spans="1:4" ht="25.5">
      <c r="A65" s="446"/>
      <c r="B65" s="502" t="s">
        <v>3053</v>
      </c>
      <c r="C65" s="440"/>
      <c r="D65" s="502" t="s">
        <v>3053</v>
      </c>
    </row>
    <row r="66" spans="1:4" ht="12.75">
      <c r="A66" s="446"/>
      <c r="B66" s="502" t="s">
        <v>3054</v>
      </c>
      <c r="C66" s="440"/>
      <c r="D66" s="502" t="s">
        <v>3054</v>
      </c>
    </row>
    <row r="67" spans="1:4" ht="25.5">
      <c r="A67" s="446"/>
      <c r="B67" s="502" t="s">
        <v>3055</v>
      </c>
      <c r="C67" s="440"/>
      <c r="D67" s="502" t="s">
        <v>3055</v>
      </c>
    </row>
    <row r="68" spans="1:4" ht="12.75">
      <c r="A68" s="446"/>
      <c r="B68" s="502" t="s">
        <v>3056</v>
      </c>
      <c r="C68" s="440"/>
      <c r="D68" s="502" t="s">
        <v>3056</v>
      </c>
    </row>
    <row r="69" spans="1:4" ht="25.5">
      <c r="A69" s="446"/>
      <c r="B69" s="502" t="s">
        <v>3057</v>
      </c>
      <c r="C69" s="440"/>
      <c r="D69" s="502" t="s">
        <v>3057</v>
      </c>
    </row>
    <row r="70" spans="1:4" ht="25.5" customHeight="1">
      <c r="A70" s="446"/>
      <c r="B70" s="502" t="s">
        <v>3058</v>
      </c>
      <c r="C70" s="440"/>
      <c r="D70" s="502" t="s">
        <v>3058</v>
      </c>
    </row>
    <row r="71" spans="1:4" ht="21" customHeight="1">
      <c r="A71" s="438"/>
      <c r="B71" s="459" t="s">
        <v>3020</v>
      </c>
      <c r="C71" s="440"/>
      <c r="D71" s="459" t="s">
        <v>3020</v>
      </c>
    </row>
    <row r="72" spans="1:4" ht="25.5" customHeight="1">
      <c r="A72" s="447"/>
      <c r="B72" s="442" t="s">
        <v>2767</v>
      </c>
      <c r="C72" s="440"/>
      <c r="D72" s="442" t="s">
        <v>2767</v>
      </c>
    </row>
    <row r="73" spans="1:4" ht="36" customHeight="1">
      <c r="A73" s="447"/>
      <c r="B73" s="442" t="s">
        <v>2768</v>
      </c>
      <c r="C73" s="440"/>
      <c r="D73" s="442" t="s">
        <v>2768</v>
      </c>
    </row>
    <row r="74" spans="1:4" ht="28.5" customHeight="1">
      <c r="A74" s="447"/>
      <c r="B74" s="442" t="s">
        <v>2769</v>
      </c>
      <c r="C74" s="440"/>
      <c r="D74" s="442" t="s">
        <v>2769</v>
      </c>
    </row>
    <row r="75" spans="2:4" ht="33" customHeight="1">
      <c r="B75" s="442" t="s">
        <v>2770</v>
      </c>
      <c r="C75" s="440"/>
      <c r="D75" s="442" t="s">
        <v>2770</v>
      </c>
    </row>
    <row r="76" spans="2:4" ht="44.25" customHeight="1">
      <c r="B76" s="442" t="s">
        <v>2771</v>
      </c>
      <c r="C76" s="440"/>
      <c r="D76" s="442" t="s">
        <v>2771</v>
      </c>
    </row>
    <row r="77" spans="2:4" ht="44.25" customHeight="1">
      <c r="B77" s="442" t="s">
        <v>2772</v>
      </c>
      <c r="C77" s="440"/>
      <c r="D77" s="442" t="s">
        <v>2772</v>
      </c>
    </row>
    <row r="78" spans="1:4" ht="44.25" customHeight="1">
      <c r="A78" s="455"/>
      <c r="B78" s="442" t="s">
        <v>2773</v>
      </c>
      <c r="C78" s="440"/>
      <c r="D78" s="442" t="s">
        <v>2773</v>
      </c>
    </row>
    <row r="79" spans="1:4" ht="69.75" customHeight="1">
      <c r="A79" s="455"/>
      <c r="B79" s="442" t="s">
        <v>2774</v>
      </c>
      <c r="C79" s="446"/>
      <c r="D79" s="442" t="s">
        <v>2774</v>
      </c>
    </row>
    <row r="80" spans="1:4" ht="44.25" customHeight="1">
      <c r="A80" s="455"/>
      <c r="B80" s="442" t="s">
        <v>2775</v>
      </c>
      <c r="C80" s="446"/>
      <c r="D80" s="442" t="s">
        <v>2775</v>
      </c>
    </row>
    <row r="81" spans="1:4" ht="44.25" customHeight="1">
      <c r="A81" s="455"/>
      <c r="B81" s="442" t="s">
        <v>2776</v>
      </c>
      <c r="C81" s="446"/>
      <c r="D81" s="442" t="s">
        <v>2776</v>
      </c>
    </row>
    <row r="82" spans="1:4" ht="44.25" customHeight="1">
      <c r="A82" s="455"/>
      <c r="B82" s="442" t="s">
        <v>2777</v>
      </c>
      <c r="C82" s="446"/>
      <c r="D82" s="442" t="s">
        <v>2777</v>
      </c>
    </row>
    <row r="83" spans="1:4" ht="12.75">
      <c r="A83" s="456"/>
      <c r="B83" s="442" t="s">
        <v>2778</v>
      </c>
      <c r="C83" s="438">
        <v>3.7</v>
      </c>
      <c r="D83" s="442"/>
    </row>
    <row r="84" spans="1:4" ht="12.75">
      <c r="A84" s="447" t="s">
        <v>236</v>
      </c>
      <c r="B84" s="449" t="s">
        <v>1185</v>
      </c>
      <c r="C84" s="438">
        <v>3.7</v>
      </c>
      <c r="D84" s="449" t="s">
        <v>2779</v>
      </c>
    </row>
    <row r="85" spans="1:4" ht="63" customHeight="1">
      <c r="A85" s="456"/>
      <c r="B85" s="442" t="s">
        <v>2996</v>
      </c>
      <c r="C85" s="446"/>
      <c r="D85" s="442" t="s">
        <v>2997</v>
      </c>
    </row>
    <row r="86" spans="1:4" s="457" customFormat="1" ht="12.75">
      <c r="A86" s="447" t="s">
        <v>236</v>
      </c>
      <c r="B86" s="441" t="s">
        <v>1186</v>
      </c>
      <c r="C86" s="447" t="s">
        <v>236</v>
      </c>
      <c r="D86" s="441" t="s">
        <v>2780</v>
      </c>
    </row>
    <row r="87" spans="1:4" ht="12.75">
      <c r="A87" s="447" t="s">
        <v>236</v>
      </c>
      <c r="B87" s="442" t="s">
        <v>66</v>
      </c>
      <c r="C87" s="440"/>
      <c r="D87" s="442" t="s">
        <v>2781</v>
      </c>
    </row>
    <row r="88" spans="2:4" ht="12.75">
      <c r="B88" s="442"/>
      <c r="C88" s="438">
        <v>3.8</v>
      </c>
      <c r="D88" s="442"/>
    </row>
    <row r="89" spans="1:4" ht="12.75">
      <c r="A89" s="438">
        <v>3.8</v>
      </c>
      <c r="B89" s="449" t="s">
        <v>1187</v>
      </c>
      <c r="C89" s="447" t="s">
        <v>248</v>
      </c>
      <c r="D89" s="449" t="s">
        <v>2782</v>
      </c>
    </row>
    <row r="90" spans="1:4" ht="12.75">
      <c r="A90" s="447" t="s">
        <v>248</v>
      </c>
      <c r="B90" s="441" t="s">
        <v>1188</v>
      </c>
      <c r="C90" s="440"/>
      <c r="D90" s="441" t="s">
        <v>2783</v>
      </c>
    </row>
    <row r="91" spans="1:4" ht="12.75">
      <c r="A91" s="447"/>
      <c r="B91" s="442" t="s">
        <v>3024</v>
      </c>
      <c r="C91" s="440"/>
      <c r="D91" s="442" t="s">
        <v>3024</v>
      </c>
    </row>
    <row r="92" spans="2:4" ht="12.75">
      <c r="B92" s="442" t="s">
        <v>3145</v>
      </c>
      <c r="C92" s="440"/>
      <c r="D92" s="442" t="s">
        <v>3145</v>
      </c>
    </row>
    <row r="93" spans="2:4" ht="12.75">
      <c r="B93" s="442" t="s">
        <v>3025</v>
      </c>
      <c r="C93" s="440"/>
      <c r="D93" s="442" t="s">
        <v>3025</v>
      </c>
    </row>
    <row r="94" spans="1:4" ht="12.75">
      <c r="A94" s="447"/>
      <c r="B94" s="442" t="s">
        <v>3026</v>
      </c>
      <c r="C94" s="440"/>
      <c r="D94" s="442" t="s">
        <v>3026</v>
      </c>
    </row>
    <row r="95" spans="2:4" ht="12.75">
      <c r="B95" s="442" t="s">
        <v>3027</v>
      </c>
      <c r="C95" s="440"/>
      <c r="D95" s="442" t="str">
        <f>B95</f>
        <v>See A2 for summary of issues raised by stakeholders and Soil Association Certification Limited response. </v>
      </c>
    </row>
    <row r="96" spans="2:4" ht="12.75">
      <c r="B96" s="461"/>
      <c r="C96" s="446"/>
      <c r="D96" s="461"/>
    </row>
    <row r="97" spans="1:4" ht="25.5">
      <c r="A97" s="438" t="s">
        <v>2784</v>
      </c>
      <c r="B97" s="449" t="s">
        <v>1189</v>
      </c>
      <c r="C97" s="446" t="s">
        <v>2784</v>
      </c>
      <c r="D97" s="449" t="s">
        <v>3059</v>
      </c>
    </row>
    <row r="98" spans="1:4" ht="51">
      <c r="A98" s="447"/>
      <c r="B98" s="459" t="s">
        <v>2785</v>
      </c>
      <c r="C98" s="446"/>
      <c r="D98" s="459" t="s">
        <v>2786</v>
      </c>
    </row>
    <row r="99" spans="1:4" ht="102">
      <c r="A99" s="460"/>
      <c r="B99" s="459" t="s">
        <v>2787</v>
      </c>
      <c r="C99" s="446"/>
      <c r="D99" s="459" t="s">
        <v>2788</v>
      </c>
    </row>
    <row r="100" spans="1:4" ht="12.75">
      <c r="A100" s="446"/>
      <c r="B100" s="459" t="s">
        <v>2789</v>
      </c>
      <c r="C100" s="446"/>
      <c r="D100" s="459" t="s">
        <v>2790</v>
      </c>
    </row>
    <row r="101" spans="1:4" ht="12.75">
      <c r="A101" s="446"/>
      <c r="B101" s="461"/>
      <c r="C101" s="438"/>
      <c r="D101" s="448"/>
    </row>
    <row r="102" spans="1:4" ht="12.75">
      <c r="A102" s="446">
        <v>3.9</v>
      </c>
      <c r="B102" s="449" t="s">
        <v>1190</v>
      </c>
      <c r="C102" s="438">
        <v>3.9</v>
      </c>
      <c r="D102" s="449" t="s">
        <v>2791</v>
      </c>
    </row>
    <row r="103" spans="1:4" ht="63.75">
      <c r="A103" s="438"/>
      <c r="B103" s="171" t="s">
        <v>2792</v>
      </c>
      <c r="C103" s="440"/>
      <c r="D103" s="442" t="s">
        <v>2793</v>
      </c>
    </row>
    <row r="104" spans="2:4" ht="12.75">
      <c r="B104" s="442"/>
      <c r="C104" s="462"/>
      <c r="D104" s="442"/>
    </row>
    <row r="105" spans="2:4" ht="12.75">
      <c r="B105" s="442"/>
      <c r="C105" s="447"/>
      <c r="D105" s="449" t="s">
        <v>2794</v>
      </c>
    </row>
    <row r="106" spans="1:4" ht="12.75">
      <c r="A106" s="462">
        <v>3.1</v>
      </c>
      <c r="B106" s="449" t="s">
        <v>1191</v>
      </c>
      <c r="C106" s="462">
        <v>3.1</v>
      </c>
      <c r="D106" s="449" t="s">
        <v>2794</v>
      </c>
    </row>
    <row r="107" spans="1:4" ht="25.5">
      <c r="A107" s="447"/>
      <c r="B107" s="442" t="s">
        <v>1192</v>
      </c>
      <c r="C107" s="447"/>
      <c r="D107" s="442" t="s">
        <v>2795</v>
      </c>
    </row>
    <row r="108" spans="1:4" ht="12.75">
      <c r="A108" s="447" t="s">
        <v>1193</v>
      </c>
      <c r="B108" s="441" t="s">
        <v>1194</v>
      </c>
      <c r="C108" s="447"/>
      <c r="D108" s="441" t="s">
        <v>2796</v>
      </c>
    </row>
    <row r="109" spans="1:4" ht="19.5" customHeight="1">
      <c r="A109" s="456"/>
      <c r="B109" s="442" t="s">
        <v>66</v>
      </c>
      <c r="C109" s="440"/>
      <c r="D109" s="442" t="s">
        <v>2797</v>
      </c>
    </row>
    <row r="110" spans="1:4" ht="12.75">
      <c r="A110" s="456"/>
      <c r="B110" s="442"/>
      <c r="C110" s="440"/>
      <c r="D110" s="442"/>
    </row>
    <row r="111" spans="1:4" ht="12.75">
      <c r="A111" s="462">
        <v>3.11</v>
      </c>
      <c r="B111" s="449" t="s">
        <v>2798</v>
      </c>
      <c r="C111" s="463">
        <v>3.11</v>
      </c>
      <c r="D111" s="449" t="s">
        <v>2799</v>
      </c>
    </row>
    <row r="112" spans="1:4" ht="89.25">
      <c r="A112" s="447"/>
      <c r="B112" s="171" t="s">
        <v>2800</v>
      </c>
      <c r="C112" s="440"/>
      <c r="D112" s="442" t="s">
        <v>2801</v>
      </c>
    </row>
    <row r="113" spans="1:4" ht="25.5">
      <c r="A113" s="447"/>
      <c r="B113" s="171" t="s">
        <v>1195</v>
      </c>
      <c r="C113" s="440"/>
      <c r="D113" s="442" t="s">
        <v>2802</v>
      </c>
    </row>
    <row r="114" spans="3:4" ht="12.75">
      <c r="C114" s="464"/>
      <c r="D114" s="465"/>
    </row>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sheetData>
  <sheetProtection/>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E61" sqref="E61"/>
    </sheetView>
  </sheetViews>
  <sheetFormatPr defaultColWidth="9.19921875" defaultRowHeight="14.25"/>
  <cols>
    <col min="1" max="1" width="6.796875" style="447" customWidth="1"/>
    <col min="2" max="2" width="79.19921875" style="470" customWidth="1"/>
    <col min="3" max="3" width="6.796875" style="470" customWidth="1"/>
    <col min="4" max="4" width="79.19921875" style="107" customWidth="1"/>
    <col min="5" max="16384" width="9.19921875" style="107" customWidth="1"/>
  </cols>
  <sheetData>
    <row r="1" spans="1:4" ht="27.75" customHeight="1">
      <c r="A1" s="436">
        <v>5</v>
      </c>
      <c r="B1" s="437" t="s">
        <v>1196</v>
      </c>
      <c r="C1" s="436">
        <v>5</v>
      </c>
      <c r="D1" s="437" t="s">
        <v>2803</v>
      </c>
    </row>
    <row r="2" spans="1:4" ht="12.75">
      <c r="A2" s="438">
        <v>5.3</v>
      </c>
      <c r="B2" s="449" t="s">
        <v>2804</v>
      </c>
      <c r="C2" s="438">
        <v>5.3</v>
      </c>
      <c r="D2" s="449" t="s">
        <v>2805</v>
      </c>
    </row>
    <row r="3" spans="1:4" ht="12.75">
      <c r="A3" s="447" t="s">
        <v>575</v>
      </c>
      <c r="B3" s="441" t="s">
        <v>1197</v>
      </c>
      <c r="C3" s="447" t="s">
        <v>575</v>
      </c>
      <c r="D3" s="441" t="s">
        <v>2806</v>
      </c>
    </row>
    <row r="4" spans="2:4" ht="75" customHeight="1">
      <c r="B4" s="171" t="s">
        <v>2807</v>
      </c>
      <c r="C4" s="447"/>
      <c r="D4" s="171" t="s">
        <v>2808</v>
      </c>
    </row>
    <row r="5" spans="2:4" ht="45" customHeight="1">
      <c r="B5" s="171" t="s">
        <v>2809</v>
      </c>
      <c r="C5" s="447"/>
      <c r="D5" s="171" t="s">
        <v>2810</v>
      </c>
    </row>
    <row r="6" spans="2:4" ht="48.75" customHeight="1">
      <c r="B6" s="459" t="s">
        <v>2811</v>
      </c>
      <c r="C6" s="447"/>
      <c r="D6" s="442" t="s">
        <v>2812</v>
      </c>
    </row>
    <row r="7" spans="2:4" ht="12.75">
      <c r="B7" s="442"/>
      <c r="C7" s="447"/>
      <c r="D7" s="442"/>
    </row>
    <row r="8" spans="1:4" ht="12.75">
      <c r="A8" s="447" t="s">
        <v>577</v>
      </c>
      <c r="B8" s="441" t="s">
        <v>1198</v>
      </c>
      <c r="C8" s="447" t="s">
        <v>577</v>
      </c>
      <c r="D8" s="441" t="s">
        <v>2813</v>
      </c>
    </row>
    <row r="9" spans="2:4" ht="45.75" customHeight="1">
      <c r="B9" s="442" t="s">
        <v>2814</v>
      </c>
      <c r="C9" s="447"/>
      <c r="D9" s="442" t="s">
        <v>2815</v>
      </c>
    </row>
    <row r="10" spans="2:4" ht="78">
      <c r="B10" s="442" t="s">
        <v>2816</v>
      </c>
      <c r="C10" s="447"/>
      <c r="D10" s="459" t="s">
        <v>2817</v>
      </c>
    </row>
    <row r="11" spans="2:4" ht="59.25" customHeight="1">
      <c r="B11" s="442" t="s">
        <v>2818</v>
      </c>
      <c r="C11" s="447"/>
      <c r="D11" s="442" t="s">
        <v>2819</v>
      </c>
    </row>
    <row r="12" spans="2:4" ht="64.5">
      <c r="B12" s="442" t="s">
        <v>2820</v>
      </c>
      <c r="C12" s="447"/>
      <c r="D12" s="442" t="s">
        <v>2821</v>
      </c>
    </row>
    <row r="13" spans="2:4" ht="30" customHeight="1">
      <c r="B13" s="442" t="s">
        <v>2822</v>
      </c>
      <c r="C13" s="447"/>
      <c r="D13" s="442" t="s">
        <v>2823</v>
      </c>
    </row>
    <row r="14" spans="2:4" ht="12.75">
      <c r="B14" s="442"/>
      <c r="C14" s="447"/>
      <c r="D14" s="442"/>
    </row>
    <row r="15" spans="1:4" ht="45" customHeight="1">
      <c r="A15" s="438">
        <v>5.4</v>
      </c>
      <c r="B15" s="449" t="s">
        <v>2824</v>
      </c>
      <c r="C15" s="438">
        <v>5.4</v>
      </c>
      <c r="D15" s="449" t="s">
        <v>2825</v>
      </c>
    </row>
    <row r="16" spans="1:4" ht="47.25" customHeight="1">
      <c r="A16" s="447" t="s">
        <v>595</v>
      </c>
      <c r="B16" s="466" t="s">
        <v>1199</v>
      </c>
      <c r="C16" s="447" t="s">
        <v>595</v>
      </c>
      <c r="D16" s="467" t="s">
        <v>2826</v>
      </c>
    </row>
    <row r="17" spans="2:4" ht="75" customHeight="1">
      <c r="B17" s="171" t="s">
        <v>2807</v>
      </c>
      <c r="C17" s="447"/>
      <c r="D17" s="171" t="s">
        <v>2808</v>
      </c>
    </row>
    <row r="18" spans="2:4" ht="25.5">
      <c r="B18" s="454" t="s">
        <v>2827</v>
      </c>
      <c r="C18" s="447"/>
      <c r="D18" s="454" t="s">
        <v>2828</v>
      </c>
    </row>
    <row r="19" spans="2:4" ht="12.75">
      <c r="B19" s="468"/>
      <c r="C19" s="447"/>
      <c r="D19" s="469"/>
    </row>
    <row r="20" spans="2:4" ht="12.75">
      <c r="B20" s="442"/>
      <c r="C20" s="447"/>
      <c r="D20" s="442"/>
    </row>
    <row r="21" spans="1:4" ht="12.75">
      <c r="A21" s="447" t="s">
        <v>598</v>
      </c>
      <c r="B21" s="441" t="s">
        <v>1197</v>
      </c>
      <c r="C21" s="447" t="s">
        <v>598</v>
      </c>
      <c r="D21" s="441" t="s">
        <v>2806</v>
      </c>
    </row>
    <row r="22" spans="2:4" ht="91.5" customHeight="1">
      <c r="B22" s="171" t="s">
        <v>2807</v>
      </c>
      <c r="C22" s="447"/>
      <c r="D22" s="171" t="s">
        <v>2808</v>
      </c>
    </row>
    <row r="23" spans="2:4" ht="55.5" customHeight="1">
      <c r="B23" s="171" t="s">
        <v>2829</v>
      </c>
      <c r="C23" s="447"/>
      <c r="D23" s="171" t="s">
        <v>2810</v>
      </c>
    </row>
    <row r="24" spans="1:4" ht="44.25" customHeight="1">
      <c r="A24" s="440"/>
      <c r="B24" s="459" t="s">
        <v>2811</v>
      </c>
      <c r="C24" s="440"/>
      <c r="D24" s="442" t="s">
        <v>2830</v>
      </c>
    </row>
    <row r="25" spans="1:4" ht="12.75">
      <c r="A25" s="440"/>
      <c r="B25" s="454" t="s">
        <v>2831</v>
      </c>
      <c r="C25" s="440"/>
      <c r="D25" s="454" t="s">
        <v>2832</v>
      </c>
    </row>
    <row r="26" spans="1:4" ht="12.75">
      <c r="A26" s="440"/>
      <c r="B26" s="454" t="s">
        <v>2833</v>
      </c>
      <c r="C26" s="440"/>
      <c r="D26" s="454" t="s">
        <v>2834</v>
      </c>
    </row>
    <row r="27" spans="2:4" ht="12.75">
      <c r="B27" s="442"/>
      <c r="C27" s="447"/>
      <c r="D27" s="442"/>
    </row>
    <row r="28" spans="1:4" ht="25.5">
      <c r="A28" s="438" t="s">
        <v>601</v>
      </c>
      <c r="B28" s="449" t="s">
        <v>2835</v>
      </c>
      <c r="C28" s="438" t="s">
        <v>601</v>
      </c>
      <c r="D28" s="449" t="s">
        <v>2836</v>
      </c>
    </row>
    <row r="29" spans="1:4" ht="12.75">
      <c r="A29" s="447" t="s">
        <v>607</v>
      </c>
      <c r="B29" s="441" t="s">
        <v>1200</v>
      </c>
      <c r="C29" s="447" t="s">
        <v>607</v>
      </c>
      <c r="D29" s="441" t="s">
        <v>2837</v>
      </c>
    </row>
    <row r="30" spans="2:4" ht="90" customHeight="1">
      <c r="B30" s="171" t="s">
        <v>2807</v>
      </c>
      <c r="C30" s="447"/>
      <c r="D30" s="171" t="s">
        <v>2808</v>
      </c>
    </row>
    <row r="31" spans="2:4" ht="12.75">
      <c r="B31" s="458"/>
      <c r="C31" s="447"/>
      <c r="D31" s="458"/>
    </row>
    <row r="32" spans="2:4" ht="12.75">
      <c r="B32" s="442"/>
      <c r="C32" s="447"/>
      <c r="D32" s="442"/>
    </row>
  </sheetData>
  <sheetProtection/>
  <printOptions/>
  <pageMargins left="0.75" right="0.75" top="1" bottom="1" header="0.5" footer="0.5"/>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theme="8"/>
  </sheetPr>
  <dimension ref="A1:W601"/>
  <sheetViews>
    <sheetView zoomScaleSheetLayoutView="100" zoomScalePageLayoutView="0" workbookViewId="0" topLeftCell="A1">
      <selection activeCell="I45" sqref="I45"/>
    </sheetView>
  </sheetViews>
  <sheetFormatPr defaultColWidth="9" defaultRowHeight="14.25"/>
  <cols>
    <col min="1" max="1" width="4.19921875" style="34" customWidth="1"/>
    <col min="2" max="2" width="8" style="12" customWidth="1"/>
    <col min="3" max="3" width="64" style="1" customWidth="1"/>
    <col min="4" max="4" width="63.5" style="1" customWidth="1"/>
    <col min="5" max="5" width="17.5" style="35" hidden="1" customWidth="1"/>
    <col min="6" max="8" width="5.19921875" style="1" hidden="1" customWidth="1"/>
    <col min="9" max="9" width="61.296875" style="466" customWidth="1"/>
    <col min="10" max="10" width="7.19921875" style="3" customWidth="1"/>
    <col min="11" max="11" width="7.19921875" style="10" customWidth="1"/>
    <col min="12" max="12" width="35.796875" style="3" customWidth="1"/>
    <col min="13" max="13" width="7.19921875" style="3" customWidth="1"/>
    <col min="14" max="14" width="7.19921875" style="10" customWidth="1"/>
    <col min="15" max="15" width="35.796875" style="3" customWidth="1"/>
    <col min="16" max="16" width="7.19921875" style="3" customWidth="1"/>
    <col min="17" max="17" width="7.19921875" style="10" customWidth="1"/>
    <col min="18" max="18" width="35.796875" style="3" customWidth="1"/>
    <col min="19" max="19" width="7.19921875" style="3" customWidth="1"/>
    <col min="20" max="20" width="7.19921875" style="10" customWidth="1"/>
    <col min="21" max="21" width="35.796875" style="3" customWidth="1"/>
    <col min="22" max="22" width="7.19921875" style="3" customWidth="1"/>
    <col min="23" max="23" width="7.19921875" style="10" customWidth="1"/>
    <col min="24" max="16384" width="9" style="4" customWidth="1"/>
  </cols>
  <sheetData>
    <row r="1" spans="1:23" ht="18.75">
      <c r="A1" s="28" t="s">
        <v>41</v>
      </c>
      <c r="B1" s="25" t="s">
        <v>22</v>
      </c>
      <c r="C1" s="26"/>
      <c r="D1" s="27"/>
      <c r="E1" s="28" t="s">
        <v>41</v>
      </c>
      <c r="F1" s="5"/>
      <c r="G1" s="5"/>
      <c r="H1" s="5"/>
      <c r="I1" s="171"/>
      <c r="J1" s="5"/>
      <c r="K1" s="8"/>
      <c r="L1" s="5"/>
      <c r="M1" s="5"/>
      <c r="N1" s="8"/>
      <c r="O1" s="5"/>
      <c r="P1" s="5"/>
      <c r="Q1" s="8"/>
      <c r="R1" s="5"/>
      <c r="S1" s="5"/>
      <c r="T1" s="8"/>
      <c r="U1" s="5"/>
      <c r="V1" s="5"/>
      <c r="W1" s="8"/>
    </row>
    <row r="2" spans="1:23" ht="12.75">
      <c r="A2" s="29"/>
      <c r="B2" s="11"/>
      <c r="C2" s="5"/>
      <c r="D2" s="5"/>
      <c r="E2" s="30"/>
      <c r="F2" s="5"/>
      <c r="G2" s="5"/>
      <c r="H2" s="5"/>
      <c r="I2" s="171"/>
      <c r="J2" s="5"/>
      <c r="K2" s="8"/>
      <c r="L2" s="5"/>
      <c r="M2" s="5"/>
      <c r="N2" s="8"/>
      <c r="O2" s="5"/>
      <c r="P2" s="5"/>
      <c r="Q2" s="8"/>
      <c r="R2" s="5"/>
      <c r="S2" s="5"/>
      <c r="T2" s="8"/>
      <c r="U2" s="5"/>
      <c r="V2" s="5"/>
      <c r="W2" s="8"/>
    </row>
    <row r="3" spans="1:23" ht="12.75">
      <c r="A3" s="29"/>
      <c r="B3" s="11"/>
      <c r="C3" s="20" t="s">
        <v>24</v>
      </c>
      <c r="D3" s="20" t="s">
        <v>75</v>
      </c>
      <c r="E3" s="31"/>
      <c r="F3" s="5"/>
      <c r="G3" s="5"/>
      <c r="H3" s="5"/>
      <c r="I3" s="171"/>
      <c r="J3" s="5"/>
      <c r="K3" s="8"/>
      <c r="L3" s="5"/>
      <c r="M3" s="5"/>
      <c r="N3" s="8"/>
      <c r="O3" s="5"/>
      <c r="P3" s="5"/>
      <c r="Q3" s="8"/>
      <c r="R3" s="5"/>
      <c r="S3" s="5"/>
      <c r="T3" s="8"/>
      <c r="U3" s="5"/>
      <c r="V3" s="5"/>
      <c r="W3" s="8"/>
    </row>
    <row r="4" spans="1:23" ht="25.5">
      <c r="A4" s="46"/>
      <c r="B4" s="47"/>
      <c r="C4" s="48" t="s">
        <v>64</v>
      </c>
      <c r="D4" s="48" t="s">
        <v>65</v>
      </c>
      <c r="E4" s="30"/>
      <c r="F4" s="5"/>
      <c r="G4" s="5"/>
      <c r="H4" s="5"/>
      <c r="I4" s="171"/>
      <c r="J4" s="5"/>
      <c r="K4" s="8"/>
      <c r="L4" s="5"/>
      <c r="M4" s="5"/>
      <c r="N4" s="8"/>
      <c r="O4" s="5"/>
      <c r="P4" s="5"/>
      <c r="Q4" s="8"/>
      <c r="R4" s="5"/>
      <c r="S4" s="5"/>
      <c r="T4" s="8"/>
      <c r="U4" s="5"/>
      <c r="V4" s="5"/>
      <c r="W4" s="8"/>
    </row>
    <row r="5" spans="1:23" ht="12.75">
      <c r="A5" s="29"/>
      <c r="B5" s="11"/>
      <c r="C5" s="20" t="s">
        <v>0</v>
      </c>
      <c r="D5" s="20" t="s">
        <v>70</v>
      </c>
      <c r="E5" s="31"/>
      <c r="F5" s="5"/>
      <c r="G5" s="5"/>
      <c r="H5" s="5"/>
      <c r="I5" s="171"/>
      <c r="J5" s="5"/>
      <c r="K5" s="8"/>
      <c r="L5" s="5"/>
      <c r="M5" s="5"/>
      <c r="N5" s="8"/>
      <c r="O5" s="5"/>
      <c r="P5" s="5"/>
      <c r="Q5" s="8"/>
      <c r="R5" s="5"/>
      <c r="S5" s="5"/>
      <c r="T5" s="8"/>
      <c r="U5" s="5"/>
      <c r="V5" s="5"/>
      <c r="W5" s="8"/>
    </row>
    <row r="6" spans="1:23" ht="16.5" customHeight="1">
      <c r="A6" s="46"/>
      <c r="B6" s="47"/>
      <c r="C6" s="2" t="s">
        <v>68</v>
      </c>
      <c r="D6" s="2" t="s">
        <v>69</v>
      </c>
      <c r="E6" s="30"/>
      <c r="F6" s="5"/>
      <c r="G6" s="5"/>
      <c r="H6" s="5"/>
      <c r="I6" s="171"/>
      <c r="J6" s="5"/>
      <c r="K6" s="8"/>
      <c r="L6" s="5"/>
      <c r="M6" s="5"/>
      <c r="N6" s="8"/>
      <c r="O6" s="5"/>
      <c r="P6" s="5"/>
      <c r="Q6" s="8"/>
      <c r="R6" s="5"/>
      <c r="S6" s="5"/>
      <c r="T6" s="8"/>
      <c r="U6" s="5"/>
      <c r="V6" s="5"/>
      <c r="W6" s="8"/>
    </row>
    <row r="7" spans="1:23" ht="12.75">
      <c r="A7" s="29"/>
      <c r="B7" s="11"/>
      <c r="C7" s="20" t="s">
        <v>71</v>
      </c>
      <c r="D7" s="20" t="s">
        <v>76</v>
      </c>
      <c r="E7" s="31"/>
      <c r="F7" s="5"/>
      <c r="G7" s="5"/>
      <c r="H7" s="5"/>
      <c r="I7" s="171"/>
      <c r="J7" s="5"/>
      <c r="K7" s="8"/>
      <c r="L7" s="5"/>
      <c r="M7" s="5"/>
      <c r="N7" s="8"/>
      <c r="O7" s="5"/>
      <c r="P7" s="5"/>
      <c r="Q7" s="8"/>
      <c r="R7" s="5"/>
      <c r="S7" s="5"/>
      <c r="T7" s="8"/>
      <c r="U7" s="5"/>
      <c r="V7" s="5"/>
      <c r="W7" s="8"/>
    </row>
    <row r="8" spans="1:23" ht="12.75">
      <c r="A8" s="29"/>
      <c r="B8" s="11"/>
      <c r="C8" s="2" t="s">
        <v>72</v>
      </c>
      <c r="D8" s="2" t="s">
        <v>72</v>
      </c>
      <c r="E8" s="30"/>
      <c r="F8" s="5"/>
      <c r="G8" s="5"/>
      <c r="H8" s="5"/>
      <c r="I8" s="171"/>
      <c r="J8" s="5"/>
      <c r="K8" s="8"/>
      <c r="L8" s="5"/>
      <c r="M8" s="5"/>
      <c r="N8" s="8"/>
      <c r="O8" s="5"/>
      <c r="P8" s="5"/>
      <c r="Q8" s="8"/>
      <c r="R8" s="5"/>
      <c r="S8" s="5"/>
      <c r="T8" s="8"/>
      <c r="U8" s="5"/>
      <c r="V8" s="5"/>
      <c r="W8" s="8"/>
    </row>
    <row r="9" spans="1:23" ht="12.75">
      <c r="A9" s="29"/>
      <c r="B9" s="11"/>
      <c r="C9" s="20" t="s">
        <v>1</v>
      </c>
      <c r="D9" s="20" t="s">
        <v>73</v>
      </c>
      <c r="E9" s="31"/>
      <c r="F9" s="5"/>
      <c r="G9" s="5"/>
      <c r="H9" s="5"/>
      <c r="I9" s="171"/>
      <c r="J9" s="5"/>
      <c r="K9" s="8"/>
      <c r="L9" s="5"/>
      <c r="M9" s="5"/>
      <c r="N9" s="8"/>
      <c r="O9" s="5"/>
      <c r="P9" s="5"/>
      <c r="Q9" s="8"/>
      <c r="R9" s="5"/>
      <c r="S9" s="5"/>
      <c r="T9" s="8"/>
      <c r="U9" s="5"/>
      <c r="V9" s="5"/>
      <c r="W9" s="8"/>
    </row>
    <row r="10" spans="1:23" ht="12.75">
      <c r="A10" s="29"/>
      <c r="B10" s="11"/>
      <c r="C10" s="2" t="s">
        <v>66</v>
      </c>
      <c r="D10" s="2" t="s">
        <v>67</v>
      </c>
      <c r="E10" s="30"/>
      <c r="F10" s="5"/>
      <c r="G10" s="5"/>
      <c r="H10" s="5"/>
      <c r="I10" s="171"/>
      <c r="J10" s="5"/>
      <c r="K10" s="8"/>
      <c r="L10" s="5"/>
      <c r="M10" s="5"/>
      <c r="N10" s="8"/>
      <c r="O10" s="5"/>
      <c r="P10" s="5"/>
      <c r="Q10" s="8"/>
      <c r="R10" s="5"/>
      <c r="S10" s="5"/>
      <c r="T10" s="8"/>
      <c r="U10" s="5"/>
      <c r="V10" s="5"/>
      <c r="W10" s="8"/>
    </row>
    <row r="11" spans="1:23" ht="12.75">
      <c r="A11" s="29"/>
      <c r="B11" s="11"/>
      <c r="C11" s="5"/>
      <c r="D11" s="5"/>
      <c r="E11" s="30"/>
      <c r="F11" s="5"/>
      <c r="G11" s="5"/>
      <c r="H11" s="5"/>
      <c r="I11" s="171"/>
      <c r="J11" s="5"/>
      <c r="K11" s="8"/>
      <c r="L11" s="5"/>
      <c r="M11" s="5"/>
      <c r="N11" s="8"/>
      <c r="O11" s="5"/>
      <c r="P11" s="5"/>
      <c r="Q11" s="8"/>
      <c r="R11" s="5"/>
      <c r="S11" s="5"/>
      <c r="T11" s="8"/>
      <c r="U11" s="5"/>
      <c r="V11" s="5"/>
      <c r="W11" s="8"/>
    </row>
    <row r="12" spans="1:23" ht="12.75">
      <c r="A12" s="29"/>
      <c r="B12" s="11"/>
      <c r="C12" s="7" t="s">
        <v>23</v>
      </c>
      <c r="D12" s="6"/>
      <c r="E12" s="31"/>
      <c r="F12" s="5"/>
      <c r="G12" s="5"/>
      <c r="H12" s="5"/>
      <c r="I12" s="171"/>
      <c r="J12" s="5"/>
      <c r="K12" s="8"/>
      <c r="L12" s="5"/>
      <c r="M12" s="5"/>
      <c r="N12" s="8"/>
      <c r="O12" s="5"/>
      <c r="P12" s="5"/>
      <c r="Q12" s="8"/>
      <c r="R12" s="5"/>
      <c r="S12" s="5"/>
      <c r="T12" s="8"/>
      <c r="U12" s="5"/>
      <c r="V12" s="5"/>
      <c r="W12" s="8"/>
    </row>
    <row r="13" spans="1:23" ht="12.75">
      <c r="A13" s="29"/>
      <c r="B13" s="11"/>
      <c r="C13" s="7"/>
      <c r="D13" s="6"/>
      <c r="E13" s="31"/>
      <c r="F13" s="5"/>
      <c r="G13" s="5"/>
      <c r="H13" s="5"/>
      <c r="I13" s="171"/>
      <c r="J13" s="5"/>
      <c r="K13" s="8"/>
      <c r="L13" s="5"/>
      <c r="M13" s="5"/>
      <c r="N13" s="8"/>
      <c r="O13" s="5"/>
      <c r="P13" s="5"/>
      <c r="Q13" s="8"/>
      <c r="R13" s="5"/>
      <c r="S13" s="5"/>
      <c r="T13" s="8"/>
      <c r="U13" s="5"/>
      <c r="V13" s="5"/>
      <c r="W13" s="8"/>
    </row>
    <row r="14" spans="1:23" s="19" customFormat="1" ht="12.75">
      <c r="A14" s="32"/>
      <c r="B14" s="24"/>
      <c r="C14" s="15"/>
      <c r="D14" s="16"/>
      <c r="E14" s="23"/>
      <c r="F14" s="23"/>
      <c r="G14" s="23"/>
      <c r="H14" s="23"/>
      <c r="I14" s="112" t="s">
        <v>13</v>
      </c>
      <c r="J14" s="16" t="s">
        <v>11</v>
      </c>
      <c r="K14" s="17" t="s">
        <v>12</v>
      </c>
      <c r="L14" s="16" t="s">
        <v>3</v>
      </c>
      <c r="M14" s="16" t="s">
        <v>11</v>
      </c>
      <c r="N14" s="17" t="s">
        <v>12</v>
      </c>
      <c r="O14" s="16" t="s">
        <v>4</v>
      </c>
      <c r="P14" s="16" t="s">
        <v>11</v>
      </c>
      <c r="Q14" s="17" t="s">
        <v>12</v>
      </c>
      <c r="R14" s="16" t="s">
        <v>5</v>
      </c>
      <c r="S14" s="16" t="s">
        <v>11</v>
      </c>
      <c r="T14" s="17" t="s">
        <v>12</v>
      </c>
      <c r="U14" s="16" t="s">
        <v>6</v>
      </c>
      <c r="V14" s="16" t="s">
        <v>11</v>
      </c>
      <c r="W14" s="18" t="s">
        <v>12</v>
      </c>
    </row>
    <row r="15" spans="1:23" s="19" customFormat="1" ht="25.5">
      <c r="A15" s="32" t="s">
        <v>14</v>
      </c>
      <c r="B15" s="14" t="s">
        <v>14</v>
      </c>
      <c r="C15" s="20" t="s">
        <v>31</v>
      </c>
      <c r="D15" s="16" t="s">
        <v>77</v>
      </c>
      <c r="E15" s="16"/>
      <c r="F15" s="23"/>
      <c r="G15" s="23"/>
      <c r="H15" s="23"/>
      <c r="I15" s="112"/>
      <c r="J15" s="16"/>
      <c r="K15" s="17"/>
      <c r="L15" s="16"/>
      <c r="M15" s="16"/>
      <c r="N15" s="17"/>
      <c r="O15" s="16"/>
      <c r="P15" s="16"/>
      <c r="Q15" s="17"/>
      <c r="R15" s="16"/>
      <c r="S15" s="16"/>
      <c r="T15" s="17"/>
      <c r="U15" s="16"/>
      <c r="V15" s="16"/>
      <c r="W15" s="18"/>
    </row>
    <row r="16" spans="1:23" ht="32.25" customHeight="1">
      <c r="A16" s="33" t="s">
        <v>14</v>
      </c>
      <c r="B16" s="13" t="s">
        <v>2</v>
      </c>
      <c r="C16" s="2" t="s">
        <v>25</v>
      </c>
      <c r="D16" s="2" t="s">
        <v>26</v>
      </c>
      <c r="E16" s="21"/>
      <c r="F16" s="2"/>
      <c r="G16" s="2"/>
      <c r="H16" s="2"/>
      <c r="I16" s="48" t="s">
        <v>2838</v>
      </c>
      <c r="J16" s="2" t="s">
        <v>2839</v>
      </c>
      <c r="K16" s="9"/>
      <c r="L16" s="2"/>
      <c r="M16" s="2"/>
      <c r="N16" s="9"/>
      <c r="O16" s="2"/>
      <c r="P16" s="2"/>
      <c r="Q16" s="9"/>
      <c r="R16" s="2"/>
      <c r="S16" s="2"/>
      <c r="T16" s="9"/>
      <c r="U16" s="2"/>
      <c r="V16" s="2"/>
      <c r="W16" s="9"/>
    </row>
    <row r="17" spans="1:23" ht="56.25" customHeight="1">
      <c r="A17" s="33" t="s">
        <v>14</v>
      </c>
      <c r="B17" s="13" t="s">
        <v>7</v>
      </c>
      <c r="C17" s="2" t="s">
        <v>27</v>
      </c>
      <c r="D17" s="2" t="s">
        <v>28</v>
      </c>
      <c r="E17" s="21"/>
      <c r="F17" s="2"/>
      <c r="G17" s="2"/>
      <c r="H17" s="2"/>
      <c r="I17" s="71" t="s">
        <v>2840</v>
      </c>
      <c r="J17" s="2" t="s">
        <v>2839</v>
      </c>
      <c r="K17" s="9"/>
      <c r="L17" s="2"/>
      <c r="M17" s="2"/>
      <c r="N17" s="9"/>
      <c r="O17" s="2"/>
      <c r="P17" s="2"/>
      <c r="Q17" s="9"/>
      <c r="R17" s="2"/>
      <c r="S17" s="2"/>
      <c r="T17" s="9"/>
      <c r="U17" s="2"/>
      <c r="V17" s="2"/>
      <c r="W17" s="9"/>
    </row>
    <row r="18" spans="1:23" ht="56.25" customHeight="1">
      <c r="A18" s="33" t="s">
        <v>14</v>
      </c>
      <c r="B18" s="13" t="s">
        <v>8</v>
      </c>
      <c r="C18" s="2" t="s">
        <v>29</v>
      </c>
      <c r="D18" s="2" t="s">
        <v>30</v>
      </c>
      <c r="E18" s="21"/>
      <c r="F18" s="2"/>
      <c r="G18" s="2"/>
      <c r="H18" s="2"/>
      <c r="I18" s="471" t="s">
        <v>2841</v>
      </c>
      <c r="J18" s="2" t="s">
        <v>2839</v>
      </c>
      <c r="K18" s="9"/>
      <c r="L18" s="2"/>
      <c r="M18" s="2"/>
      <c r="N18" s="9"/>
      <c r="O18" s="2"/>
      <c r="P18" s="2"/>
      <c r="Q18" s="9"/>
      <c r="R18" s="2"/>
      <c r="S18" s="2"/>
      <c r="T18" s="9"/>
      <c r="U18" s="2"/>
      <c r="V18" s="2"/>
      <c r="W18" s="9"/>
    </row>
    <row r="21" spans="1:23" s="19" customFormat="1" ht="12.75">
      <c r="A21" s="32" t="s">
        <v>15</v>
      </c>
      <c r="B21" s="24" t="s">
        <v>15</v>
      </c>
      <c r="C21" s="20" t="s">
        <v>21</v>
      </c>
      <c r="D21" s="16" t="s">
        <v>20</v>
      </c>
      <c r="E21" s="23" t="s">
        <v>19</v>
      </c>
      <c r="F21" s="23" t="s">
        <v>18</v>
      </c>
      <c r="G21" s="23" t="s">
        <v>16</v>
      </c>
      <c r="H21" s="23" t="s">
        <v>17</v>
      </c>
      <c r="I21" s="112" t="s">
        <v>13</v>
      </c>
      <c r="J21" s="16" t="s">
        <v>11</v>
      </c>
      <c r="K21" s="17" t="s">
        <v>12</v>
      </c>
      <c r="L21" s="16" t="s">
        <v>3</v>
      </c>
      <c r="M21" s="16" t="s">
        <v>11</v>
      </c>
      <c r="N21" s="17" t="s">
        <v>12</v>
      </c>
      <c r="O21" s="16" t="s">
        <v>4</v>
      </c>
      <c r="P21" s="16" t="s">
        <v>11</v>
      </c>
      <c r="Q21" s="17" t="s">
        <v>12</v>
      </c>
      <c r="R21" s="16" t="s">
        <v>5</v>
      </c>
      <c r="S21" s="16" t="s">
        <v>11</v>
      </c>
      <c r="T21" s="17" t="s">
        <v>12</v>
      </c>
      <c r="U21" s="16" t="s">
        <v>6</v>
      </c>
      <c r="V21" s="16" t="s">
        <v>11</v>
      </c>
      <c r="W21" s="18" t="s">
        <v>12</v>
      </c>
    </row>
    <row r="22" spans="1:23" s="72" customFormat="1" ht="12.75">
      <c r="A22" s="88">
        <v>3</v>
      </c>
      <c r="B22" s="89">
        <v>3</v>
      </c>
      <c r="C22" s="90" t="s">
        <v>48</v>
      </c>
      <c r="D22" s="91" t="s">
        <v>49</v>
      </c>
      <c r="E22" s="20"/>
      <c r="F22" s="20"/>
      <c r="G22" s="20"/>
      <c r="H22" s="20"/>
      <c r="I22" s="73"/>
      <c r="J22" s="20"/>
      <c r="K22" s="18"/>
      <c r="L22" s="20"/>
      <c r="M22" s="20"/>
      <c r="N22" s="18"/>
      <c r="O22" s="20"/>
      <c r="P22" s="20"/>
      <c r="Q22" s="18"/>
      <c r="R22" s="20"/>
      <c r="S22" s="20"/>
      <c r="T22" s="18"/>
      <c r="U22" s="20"/>
      <c r="V22" s="20"/>
      <c r="W22" s="18"/>
    </row>
    <row r="23" spans="1:23" s="72" customFormat="1" ht="156">
      <c r="A23" s="88">
        <v>3</v>
      </c>
      <c r="B23" s="92" t="s">
        <v>159</v>
      </c>
      <c r="C23" s="90" t="s">
        <v>859</v>
      </c>
      <c r="D23" s="91" t="s">
        <v>860</v>
      </c>
      <c r="E23" s="20"/>
      <c r="F23" s="20"/>
      <c r="G23" s="20"/>
      <c r="H23" s="20"/>
      <c r="I23" s="73"/>
      <c r="J23" s="20"/>
      <c r="K23" s="18"/>
      <c r="L23" s="20"/>
      <c r="M23" s="20"/>
      <c r="N23" s="18"/>
      <c r="O23" s="20"/>
      <c r="P23" s="20"/>
      <c r="Q23" s="18"/>
      <c r="R23" s="20"/>
      <c r="S23" s="20"/>
      <c r="T23" s="18"/>
      <c r="U23" s="20"/>
      <c r="V23" s="20"/>
      <c r="W23" s="18"/>
    </row>
    <row r="24" spans="1:23" ht="196.5" customHeight="1">
      <c r="A24" s="86">
        <v>3</v>
      </c>
      <c r="B24" s="77" t="s">
        <v>160</v>
      </c>
      <c r="C24" s="77" t="s">
        <v>161</v>
      </c>
      <c r="D24" s="48" t="s">
        <v>162</v>
      </c>
      <c r="E24" s="21"/>
      <c r="F24" s="2"/>
      <c r="G24" s="2"/>
      <c r="H24" s="2"/>
      <c r="I24" s="71" t="s">
        <v>2842</v>
      </c>
      <c r="J24" s="2" t="s">
        <v>2839</v>
      </c>
      <c r="K24" s="9"/>
      <c r="L24" s="2"/>
      <c r="M24" s="2"/>
      <c r="N24" s="9"/>
      <c r="O24" s="2"/>
      <c r="P24" s="2"/>
      <c r="Q24" s="9"/>
      <c r="R24" s="2"/>
      <c r="S24" s="2"/>
      <c r="T24" s="9"/>
      <c r="U24" s="2"/>
      <c r="V24" s="2"/>
      <c r="W24" s="9"/>
    </row>
    <row r="25" spans="1:23" ht="175.5" customHeight="1">
      <c r="A25" s="86">
        <v>3</v>
      </c>
      <c r="B25" s="79" t="s">
        <v>163</v>
      </c>
      <c r="C25" s="77" t="s">
        <v>164</v>
      </c>
      <c r="D25" s="48" t="s">
        <v>165</v>
      </c>
      <c r="E25" s="21"/>
      <c r="F25" s="2"/>
      <c r="G25" s="2"/>
      <c r="H25" s="2"/>
      <c r="I25" s="71" t="s">
        <v>2843</v>
      </c>
      <c r="J25" s="2" t="s">
        <v>2839</v>
      </c>
      <c r="K25" s="9"/>
      <c r="L25" s="2"/>
      <c r="M25" s="2"/>
      <c r="N25" s="9"/>
      <c r="O25" s="2"/>
      <c r="P25" s="2"/>
      <c r="Q25" s="9"/>
      <c r="R25" s="2"/>
      <c r="S25" s="2"/>
      <c r="T25" s="9"/>
      <c r="U25" s="2"/>
      <c r="V25" s="2"/>
      <c r="W25" s="9"/>
    </row>
    <row r="26" spans="1:23" ht="102" customHeight="1">
      <c r="A26" s="86">
        <v>3</v>
      </c>
      <c r="B26" s="80" t="s">
        <v>166</v>
      </c>
      <c r="C26" s="81" t="s">
        <v>167</v>
      </c>
      <c r="D26" s="48" t="s">
        <v>168</v>
      </c>
      <c r="E26" s="21"/>
      <c r="F26" s="2"/>
      <c r="G26" s="2"/>
      <c r="H26" s="2"/>
      <c r="I26" s="48" t="s">
        <v>2844</v>
      </c>
      <c r="J26" s="2" t="s">
        <v>2839</v>
      </c>
      <c r="K26" s="9"/>
      <c r="L26" s="2"/>
      <c r="M26" s="2"/>
      <c r="N26" s="9"/>
      <c r="O26" s="2"/>
      <c r="P26" s="2"/>
      <c r="Q26" s="9"/>
      <c r="R26" s="2"/>
      <c r="S26" s="2"/>
      <c r="T26" s="9"/>
      <c r="U26" s="2"/>
      <c r="V26" s="2"/>
      <c r="W26" s="9"/>
    </row>
    <row r="27" spans="1:23" ht="151.5" customHeight="1">
      <c r="A27" s="86">
        <v>3</v>
      </c>
      <c r="B27" s="48" t="s">
        <v>169</v>
      </c>
      <c r="C27" s="77" t="s">
        <v>170</v>
      </c>
      <c r="D27" s="48" t="s">
        <v>171</v>
      </c>
      <c r="E27" s="21"/>
      <c r="F27" s="2"/>
      <c r="G27" s="2"/>
      <c r="H27" s="2"/>
      <c r="I27" s="48" t="s">
        <v>2845</v>
      </c>
      <c r="J27" s="2" t="s">
        <v>2839</v>
      </c>
      <c r="K27" s="9"/>
      <c r="L27" s="2"/>
      <c r="M27" s="2"/>
      <c r="N27" s="9"/>
      <c r="O27" s="2"/>
      <c r="P27" s="2"/>
      <c r="Q27" s="9"/>
      <c r="R27" s="2"/>
      <c r="S27" s="2"/>
      <c r="T27" s="9"/>
      <c r="U27" s="2"/>
      <c r="V27" s="2"/>
      <c r="W27" s="9"/>
    </row>
    <row r="28" spans="1:23" ht="186" customHeight="1">
      <c r="A28" s="86">
        <v>3</v>
      </c>
      <c r="B28" s="48" t="s">
        <v>172</v>
      </c>
      <c r="C28" s="77" t="s">
        <v>173</v>
      </c>
      <c r="D28" s="48" t="s">
        <v>174</v>
      </c>
      <c r="E28" s="21"/>
      <c r="F28" s="2"/>
      <c r="G28" s="2"/>
      <c r="H28" s="2"/>
      <c r="I28" s="71" t="s">
        <v>2846</v>
      </c>
      <c r="J28" s="2" t="s">
        <v>2839</v>
      </c>
      <c r="K28" s="9"/>
      <c r="L28" s="2"/>
      <c r="M28" s="2"/>
      <c r="N28" s="9"/>
      <c r="O28" s="2"/>
      <c r="P28" s="2"/>
      <c r="Q28" s="9"/>
      <c r="R28" s="2"/>
      <c r="S28" s="2"/>
      <c r="T28" s="9"/>
      <c r="U28" s="2"/>
      <c r="V28" s="2"/>
      <c r="W28" s="9"/>
    </row>
    <row r="29" spans="1:23" s="72" customFormat="1" ht="12.75">
      <c r="A29" s="88">
        <v>3</v>
      </c>
      <c r="B29" s="92" t="s">
        <v>32</v>
      </c>
      <c r="C29" s="90" t="s">
        <v>175</v>
      </c>
      <c r="D29" s="91" t="s">
        <v>176</v>
      </c>
      <c r="E29" s="20"/>
      <c r="F29" s="20"/>
      <c r="G29" s="20"/>
      <c r="H29" s="20"/>
      <c r="I29" s="73"/>
      <c r="J29" s="20"/>
      <c r="K29" s="18"/>
      <c r="L29" s="20"/>
      <c r="M29" s="20"/>
      <c r="N29" s="18"/>
      <c r="O29" s="20"/>
      <c r="P29" s="20"/>
      <c r="Q29" s="18"/>
      <c r="R29" s="20"/>
      <c r="S29" s="20"/>
      <c r="T29" s="18"/>
      <c r="U29" s="20"/>
      <c r="V29" s="20"/>
      <c r="W29" s="18"/>
    </row>
    <row r="30" spans="1:23" s="72" customFormat="1" ht="48.75" customHeight="1">
      <c r="A30" s="88">
        <v>3</v>
      </c>
      <c r="B30" s="90" t="s">
        <v>177</v>
      </c>
      <c r="C30" s="90" t="s">
        <v>178</v>
      </c>
      <c r="D30" s="91" t="s">
        <v>179</v>
      </c>
      <c r="E30" s="20"/>
      <c r="F30" s="20"/>
      <c r="G30" s="20"/>
      <c r="H30" s="20"/>
      <c r="I30" s="73"/>
      <c r="J30" s="20"/>
      <c r="K30" s="18"/>
      <c r="L30" s="20"/>
      <c r="M30" s="20"/>
      <c r="N30" s="18"/>
      <c r="O30" s="20"/>
      <c r="P30" s="20"/>
      <c r="Q30" s="18"/>
      <c r="R30" s="20"/>
      <c r="S30" s="20"/>
      <c r="T30" s="18"/>
      <c r="U30" s="20"/>
      <c r="V30" s="20"/>
      <c r="W30" s="18"/>
    </row>
    <row r="31" spans="1:23" ht="226.5" customHeight="1">
      <c r="A31" s="86">
        <v>3</v>
      </c>
      <c r="B31" s="77" t="s">
        <v>135</v>
      </c>
      <c r="C31" s="77" t="s">
        <v>180</v>
      </c>
      <c r="D31" s="48" t="s">
        <v>181</v>
      </c>
      <c r="E31" s="21"/>
      <c r="F31" s="2"/>
      <c r="G31" s="2"/>
      <c r="H31" s="2"/>
      <c r="I31" s="48" t="s">
        <v>2847</v>
      </c>
      <c r="J31" s="2" t="s">
        <v>2839</v>
      </c>
      <c r="K31" s="9"/>
      <c r="L31" s="2"/>
      <c r="M31" s="2"/>
      <c r="N31" s="9"/>
      <c r="O31" s="2"/>
      <c r="P31" s="2"/>
      <c r="Q31" s="9"/>
      <c r="R31" s="2"/>
      <c r="S31" s="2"/>
      <c r="T31" s="9"/>
      <c r="U31" s="2"/>
      <c r="V31" s="2"/>
      <c r="W31" s="9"/>
    </row>
    <row r="32" spans="1:23" ht="51.75">
      <c r="A32" s="86">
        <v>3</v>
      </c>
      <c r="B32" s="77" t="s">
        <v>182</v>
      </c>
      <c r="C32" s="77" t="s">
        <v>183</v>
      </c>
      <c r="D32" s="48" t="s">
        <v>184</v>
      </c>
      <c r="E32" s="21"/>
      <c r="F32" s="2"/>
      <c r="G32" s="2"/>
      <c r="H32" s="2"/>
      <c r="I32" s="48" t="s">
        <v>2848</v>
      </c>
      <c r="J32" s="2" t="s">
        <v>156</v>
      </c>
      <c r="K32" s="9"/>
      <c r="L32" s="2"/>
      <c r="M32" s="2"/>
      <c r="N32" s="9"/>
      <c r="O32" s="2"/>
      <c r="P32" s="2"/>
      <c r="Q32" s="9"/>
      <c r="R32" s="2"/>
      <c r="S32" s="2"/>
      <c r="T32" s="9"/>
      <c r="U32" s="2"/>
      <c r="V32" s="2"/>
      <c r="W32" s="9"/>
    </row>
    <row r="33" spans="1:23" s="72" customFormat="1" ht="12.75">
      <c r="A33" s="88">
        <v>3</v>
      </c>
      <c r="B33" s="92" t="s">
        <v>33</v>
      </c>
      <c r="C33" s="90" t="s">
        <v>185</v>
      </c>
      <c r="D33" s="91" t="s">
        <v>186</v>
      </c>
      <c r="E33" s="20"/>
      <c r="F33" s="20"/>
      <c r="G33" s="20"/>
      <c r="H33" s="20"/>
      <c r="I33" s="73"/>
      <c r="J33" s="20"/>
      <c r="K33" s="18"/>
      <c r="L33" s="20"/>
      <c r="M33" s="20"/>
      <c r="N33" s="18"/>
      <c r="O33" s="20"/>
      <c r="P33" s="20"/>
      <c r="Q33" s="18"/>
      <c r="R33" s="20"/>
      <c r="S33" s="20"/>
      <c r="T33" s="18"/>
      <c r="U33" s="20"/>
      <c r="V33" s="20"/>
      <c r="W33" s="18"/>
    </row>
    <row r="34" spans="1:23" s="72" customFormat="1" ht="64.5">
      <c r="A34" s="88">
        <v>3</v>
      </c>
      <c r="B34" s="90" t="s">
        <v>187</v>
      </c>
      <c r="C34" s="90" t="s">
        <v>188</v>
      </c>
      <c r="D34" s="91" t="s">
        <v>189</v>
      </c>
      <c r="E34" s="20"/>
      <c r="F34" s="20"/>
      <c r="G34" s="20"/>
      <c r="H34" s="20"/>
      <c r="I34" s="73"/>
      <c r="J34" s="20"/>
      <c r="K34" s="18"/>
      <c r="L34" s="20"/>
      <c r="M34" s="20"/>
      <c r="N34" s="18"/>
      <c r="O34" s="20"/>
      <c r="P34" s="20"/>
      <c r="Q34" s="18"/>
      <c r="R34" s="20"/>
      <c r="S34" s="20"/>
      <c r="T34" s="18"/>
      <c r="U34" s="20"/>
      <c r="V34" s="20"/>
      <c r="W34" s="18"/>
    </row>
    <row r="35" spans="1:23" ht="90.75">
      <c r="A35" s="86">
        <v>3</v>
      </c>
      <c r="B35" s="77" t="s">
        <v>136</v>
      </c>
      <c r="C35" s="77" t="s">
        <v>190</v>
      </c>
      <c r="D35" s="48" t="s">
        <v>191</v>
      </c>
      <c r="E35" s="21"/>
      <c r="F35" s="2"/>
      <c r="G35" s="2"/>
      <c r="H35" s="2"/>
      <c r="I35" s="71" t="s">
        <v>2849</v>
      </c>
      <c r="J35" s="2" t="s">
        <v>2839</v>
      </c>
      <c r="K35" s="9"/>
      <c r="L35" s="2"/>
      <c r="M35" s="2"/>
      <c r="N35" s="9"/>
      <c r="O35" s="2"/>
      <c r="P35" s="2"/>
      <c r="Q35" s="9"/>
      <c r="R35" s="2"/>
      <c r="S35" s="2"/>
      <c r="T35" s="9"/>
      <c r="U35" s="2"/>
      <c r="V35" s="2"/>
      <c r="W35" s="9"/>
    </row>
    <row r="36" spans="1:23" ht="132" customHeight="1">
      <c r="A36" s="86">
        <v>3</v>
      </c>
      <c r="B36" s="77" t="s">
        <v>192</v>
      </c>
      <c r="C36" s="77" t="s">
        <v>193</v>
      </c>
      <c r="D36" s="48" t="s">
        <v>194</v>
      </c>
      <c r="E36" s="21"/>
      <c r="F36" s="2"/>
      <c r="G36" s="2"/>
      <c r="H36" s="2"/>
      <c r="I36" s="71" t="s">
        <v>2850</v>
      </c>
      <c r="J36" s="2" t="s">
        <v>2839</v>
      </c>
      <c r="K36" s="9"/>
      <c r="L36" s="2"/>
      <c r="M36" s="2"/>
      <c r="N36" s="9"/>
      <c r="O36" s="2"/>
      <c r="P36" s="2"/>
      <c r="Q36" s="9"/>
      <c r="R36" s="2"/>
      <c r="S36" s="2"/>
      <c r="T36" s="9"/>
      <c r="U36" s="2"/>
      <c r="V36" s="2"/>
      <c r="W36" s="9"/>
    </row>
    <row r="37" spans="1:23" s="72" customFormat="1" ht="12.75">
      <c r="A37" s="88">
        <v>3</v>
      </c>
      <c r="B37" s="92" t="s">
        <v>34</v>
      </c>
      <c r="C37" s="90" t="s">
        <v>195</v>
      </c>
      <c r="D37" s="91" t="s">
        <v>196</v>
      </c>
      <c r="E37" s="20"/>
      <c r="F37" s="20"/>
      <c r="G37" s="20"/>
      <c r="H37" s="20"/>
      <c r="I37" s="73"/>
      <c r="J37" s="20"/>
      <c r="K37" s="18"/>
      <c r="L37" s="20"/>
      <c r="M37" s="20"/>
      <c r="N37" s="18"/>
      <c r="O37" s="20"/>
      <c r="P37" s="20"/>
      <c r="Q37" s="18"/>
      <c r="R37" s="20"/>
      <c r="S37" s="20"/>
      <c r="T37" s="18"/>
      <c r="U37" s="20"/>
      <c r="V37" s="20"/>
      <c r="W37" s="18"/>
    </row>
    <row r="38" spans="1:23" s="72" customFormat="1" ht="30" customHeight="1">
      <c r="A38" s="88">
        <v>3</v>
      </c>
      <c r="B38" s="90" t="s">
        <v>197</v>
      </c>
      <c r="C38" s="90" t="s">
        <v>198</v>
      </c>
      <c r="D38" s="91" t="s">
        <v>199</v>
      </c>
      <c r="E38" s="20"/>
      <c r="F38" s="20"/>
      <c r="G38" s="20"/>
      <c r="H38" s="20"/>
      <c r="I38" s="73"/>
      <c r="J38" s="20"/>
      <c r="K38" s="18"/>
      <c r="L38" s="20"/>
      <c r="M38" s="20"/>
      <c r="N38" s="18"/>
      <c r="O38" s="20"/>
      <c r="P38" s="20"/>
      <c r="Q38" s="18"/>
      <c r="R38" s="20"/>
      <c r="S38" s="20"/>
      <c r="T38" s="18"/>
      <c r="U38" s="20"/>
      <c r="V38" s="20"/>
      <c r="W38" s="18"/>
    </row>
    <row r="39" spans="1:23" ht="128.25" customHeight="1">
      <c r="A39" s="86">
        <v>3</v>
      </c>
      <c r="B39" s="77" t="s">
        <v>35</v>
      </c>
      <c r="C39" s="77" t="s">
        <v>200</v>
      </c>
      <c r="D39" s="48" t="s">
        <v>201</v>
      </c>
      <c r="E39" s="21"/>
      <c r="F39" s="2"/>
      <c r="G39" s="2"/>
      <c r="H39" s="2"/>
      <c r="I39" s="71" t="s">
        <v>2851</v>
      </c>
      <c r="J39" s="2" t="s">
        <v>2839</v>
      </c>
      <c r="K39" s="9"/>
      <c r="L39" s="2"/>
      <c r="M39" s="2"/>
      <c r="N39" s="9"/>
      <c r="O39" s="2"/>
      <c r="P39" s="2"/>
      <c r="Q39" s="9"/>
      <c r="R39" s="2"/>
      <c r="S39" s="2"/>
      <c r="T39" s="9"/>
      <c r="U39" s="2"/>
      <c r="V39" s="2"/>
      <c r="W39" s="9"/>
    </row>
    <row r="40" spans="1:23" ht="115.5" customHeight="1">
      <c r="A40" s="86">
        <v>3</v>
      </c>
      <c r="B40" s="77" t="s">
        <v>137</v>
      </c>
      <c r="C40" s="77" t="s">
        <v>202</v>
      </c>
      <c r="D40" s="48" t="s">
        <v>203</v>
      </c>
      <c r="E40" s="21"/>
      <c r="F40" s="2"/>
      <c r="G40" s="2"/>
      <c r="H40" s="2"/>
      <c r="I40" s="71" t="s">
        <v>2852</v>
      </c>
      <c r="J40" s="2" t="s">
        <v>2839</v>
      </c>
      <c r="K40" s="9"/>
      <c r="L40" s="2"/>
      <c r="M40" s="2"/>
      <c r="N40" s="9"/>
      <c r="O40" s="2"/>
      <c r="P40" s="2"/>
      <c r="Q40" s="9"/>
      <c r="R40" s="2"/>
      <c r="S40" s="2"/>
      <c r="T40" s="9"/>
      <c r="U40" s="2"/>
      <c r="V40" s="2"/>
      <c r="W40" s="9"/>
    </row>
    <row r="41" spans="1:23" ht="117" customHeight="1">
      <c r="A41" s="86">
        <v>3</v>
      </c>
      <c r="B41" s="77" t="s">
        <v>204</v>
      </c>
      <c r="C41" s="77" t="s">
        <v>205</v>
      </c>
      <c r="D41" s="48" t="s">
        <v>206</v>
      </c>
      <c r="E41" s="21"/>
      <c r="F41" s="2"/>
      <c r="G41" s="2"/>
      <c r="H41" s="2"/>
      <c r="I41" s="71" t="s">
        <v>2853</v>
      </c>
      <c r="J41" s="2" t="s">
        <v>2839</v>
      </c>
      <c r="K41" s="9"/>
      <c r="L41" s="2"/>
      <c r="M41" s="2"/>
      <c r="N41" s="9"/>
      <c r="O41" s="2"/>
      <c r="P41" s="2"/>
      <c r="Q41" s="9"/>
      <c r="R41" s="2"/>
      <c r="S41" s="2"/>
      <c r="T41" s="9"/>
      <c r="U41" s="2"/>
      <c r="V41" s="2"/>
      <c r="W41" s="9"/>
    </row>
    <row r="42" spans="1:23" ht="48.75" customHeight="1">
      <c r="A42" s="86">
        <v>3</v>
      </c>
      <c r="B42" s="77" t="s">
        <v>207</v>
      </c>
      <c r="C42" s="77" t="s">
        <v>208</v>
      </c>
      <c r="D42" s="48" t="s">
        <v>209</v>
      </c>
      <c r="E42" s="21"/>
      <c r="F42" s="2"/>
      <c r="G42" s="2"/>
      <c r="H42" s="2"/>
      <c r="I42" s="71" t="s">
        <v>2854</v>
      </c>
      <c r="J42" s="2" t="s">
        <v>156</v>
      </c>
      <c r="K42" s="9"/>
      <c r="L42" s="2"/>
      <c r="M42" s="2"/>
      <c r="N42" s="9"/>
      <c r="O42" s="2"/>
      <c r="P42" s="2"/>
      <c r="Q42" s="9"/>
      <c r="R42" s="2"/>
      <c r="S42" s="2"/>
      <c r="T42" s="9"/>
      <c r="U42" s="2"/>
      <c r="V42" s="2"/>
      <c r="W42" s="9"/>
    </row>
    <row r="43" spans="1:23" s="72" customFormat="1" ht="12.75">
      <c r="A43" s="88">
        <v>3</v>
      </c>
      <c r="B43" s="92" t="s">
        <v>138</v>
      </c>
      <c r="C43" s="90" t="s">
        <v>210</v>
      </c>
      <c r="D43" s="91" t="s">
        <v>211</v>
      </c>
      <c r="E43" s="20"/>
      <c r="F43" s="20"/>
      <c r="G43" s="20"/>
      <c r="H43" s="20"/>
      <c r="I43" s="73"/>
      <c r="J43" s="20"/>
      <c r="K43" s="18"/>
      <c r="L43" s="20"/>
      <c r="M43" s="20"/>
      <c r="N43" s="18"/>
      <c r="O43" s="20"/>
      <c r="P43" s="20"/>
      <c r="Q43" s="18"/>
      <c r="R43" s="20"/>
      <c r="S43" s="20"/>
      <c r="T43" s="18"/>
      <c r="U43" s="20"/>
      <c r="V43" s="20"/>
      <c r="W43" s="18"/>
    </row>
    <row r="44" spans="1:23" s="72" customFormat="1" ht="39">
      <c r="A44" s="88">
        <v>3</v>
      </c>
      <c r="B44" s="90" t="s">
        <v>314</v>
      </c>
      <c r="C44" s="90" t="s">
        <v>315</v>
      </c>
      <c r="D44" s="91" t="s">
        <v>316</v>
      </c>
      <c r="E44" s="20"/>
      <c r="F44" s="20"/>
      <c r="G44" s="20"/>
      <c r="H44" s="20"/>
      <c r="I44" s="73"/>
      <c r="J44" s="20"/>
      <c r="K44" s="18"/>
      <c r="L44" s="20"/>
      <c r="M44" s="20"/>
      <c r="N44" s="18"/>
      <c r="O44" s="20"/>
      <c r="P44" s="20"/>
      <c r="Q44" s="18"/>
      <c r="R44" s="20"/>
      <c r="S44" s="20"/>
      <c r="T44" s="18"/>
      <c r="U44" s="20"/>
      <c r="V44" s="20"/>
      <c r="W44" s="18"/>
    </row>
    <row r="45" spans="1:23" ht="225" customHeight="1">
      <c r="A45" s="86">
        <v>3</v>
      </c>
      <c r="B45" s="77" t="s">
        <v>212</v>
      </c>
      <c r="C45" s="77" t="s">
        <v>213</v>
      </c>
      <c r="D45" s="48" t="s">
        <v>214</v>
      </c>
      <c r="E45" s="21"/>
      <c r="F45" s="2"/>
      <c r="G45" s="2"/>
      <c r="H45" s="2"/>
      <c r="I45" s="48" t="s">
        <v>3158</v>
      </c>
      <c r="J45" s="2" t="s">
        <v>3160</v>
      </c>
      <c r="K45" s="9" t="s">
        <v>3159</v>
      </c>
      <c r="L45" s="2"/>
      <c r="M45" s="2"/>
      <c r="N45" s="9"/>
      <c r="O45" s="2"/>
      <c r="P45" s="2"/>
      <c r="Q45" s="9"/>
      <c r="R45" s="2"/>
      <c r="S45" s="2"/>
      <c r="T45" s="9"/>
      <c r="U45" s="2"/>
      <c r="V45" s="2"/>
      <c r="W45" s="9"/>
    </row>
    <row r="46" spans="1:23" s="72" customFormat="1" ht="12.75">
      <c r="A46" s="88">
        <v>3</v>
      </c>
      <c r="B46" s="92" t="s">
        <v>215</v>
      </c>
      <c r="C46" s="90" t="s">
        <v>216</v>
      </c>
      <c r="D46" s="91" t="s">
        <v>217</v>
      </c>
      <c r="E46" s="20"/>
      <c r="F46" s="20"/>
      <c r="G46" s="20"/>
      <c r="H46" s="20"/>
      <c r="I46" s="73"/>
      <c r="J46" s="20"/>
      <c r="K46" s="18"/>
      <c r="L46" s="20"/>
      <c r="M46" s="20"/>
      <c r="N46" s="18"/>
      <c r="O46" s="20"/>
      <c r="P46" s="20"/>
      <c r="Q46" s="18"/>
      <c r="R46" s="20"/>
      <c r="S46" s="20"/>
      <c r="T46" s="18"/>
      <c r="U46" s="20"/>
      <c r="V46" s="20"/>
      <c r="W46" s="18"/>
    </row>
    <row r="47" spans="1:23" s="72" customFormat="1" ht="63" customHeight="1">
      <c r="A47" s="88">
        <v>3</v>
      </c>
      <c r="B47" s="90" t="s">
        <v>317</v>
      </c>
      <c r="C47" s="90" t="s">
        <v>318</v>
      </c>
      <c r="D47" s="91" t="s">
        <v>319</v>
      </c>
      <c r="E47" s="20"/>
      <c r="F47" s="20"/>
      <c r="G47" s="20"/>
      <c r="H47" s="20"/>
      <c r="I47" s="73"/>
      <c r="J47" s="20"/>
      <c r="K47" s="18"/>
      <c r="L47" s="20"/>
      <c r="M47" s="20"/>
      <c r="N47" s="18"/>
      <c r="O47" s="20"/>
      <c r="P47" s="20"/>
      <c r="Q47" s="18"/>
      <c r="R47" s="20"/>
      <c r="S47" s="20"/>
      <c r="T47" s="18"/>
      <c r="U47" s="20"/>
      <c r="V47" s="20"/>
      <c r="W47" s="18"/>
    </row>
    <row r="48" spans="1:23" ht="90.75">
      <c r="A48" s="86">
        <v>3</v>
      </c>
      <c r="B48" s="77" t="s">
        <v>218</v>
      </c>
      <c r="C48" s="77" t="s">
        <v>219</v>
      </c>
      <c r="D48" s="48" t="s">
        <v>220</v>
      </c>
      <c r="E48" s="21"/>
      <c r="F48" s="2"/>
      <c r="G48" s="2"/>
      <c r="H48" s="2"/>
      <c r="I48" s="71" t="s">
        <v>2855</v>
      </c>
      <c r="J48" s="2" t="s">
        <v>2839</v>
      </c>
      <c r="K48" s="9"/>
      <c r="L48" s="2"/>
      <c r="M48" s="2"/>
      <c r="N48" s="9"/>
      <c r="O48" s="2"/>
      <c r="P48" s="2"/>
      <c r="Q48" s="9"/>
      <c r="R48" s="2"/>
      <c r="S48" s="2"/>
      <c r="T48" s="9"/>
      <c r="U48" s="2"/>
      <c r="V48" s="2"/>
      <c r="W48" s="9"/>
    </row>
    <row r="49" spans="1:23" s="72" customFormat="1" ht="17.25" customHeight="1">
      <c r="A49" s="88">
        <v>3</v>
      </c>
      <c r="B49" s="92" t="s">
        <v>139</v>
      </c>
      <c r="C49" s="90" t="s">
        <v>221</v>
      </c>
      <c r="D49" s="91" t="s">
        <v>222</v>
      </c>
      <c r="E49" s="20"/>
      <c r="F49" s="20"/>
      <c r="G49" s="20"/>
      <c r="H49" s="20"/>
      <c r="I49" s="73"/>
      <c r="J49" s="20"/>
      <c r="K49" s="18"/>
      <c r="L49" s="20"/>
      <c r="M49" s="20"/>
      <c r="N49" s="18"/>
      <c r="O49" s="20"/>
      <c r="P49" s="20"/>
      <c r="Q49" s="18"/>
      <c r="R49" s="20"/>
      <c r="S49" s="20"/>
      <c r="T49" s="18"/>
      <c r="U49" s="20"/>
      <c r="V49" s="20"/>
      <c r="W49" s="18"/>
    </row>
    <row r="50" spans="1:23" s="72" customFormat="1" ht="45" customHeight="1">
      <c r="A50" s="88">
        <v>3</v>
      </c>
      <c r="B50" s="90" t="s">
        <v>223</v>
      </c>
      <c r="C50" s="90" t="s">
        <v>224</v>
      </c>
      <c r="D50" s="91" t="s">
        <v>225</v>
      </c>
      <c r="E50" s="20"/>
      <c r="F50" s="20"/>
      <c r="G50" s="20"/>
      <c r="H50" s="20"/>
      <c r="I50" s="73"/>
      <c r="J50" s="20"/>
      <c r="K50" s="18"/>
      <c r="L50" s="20"/>
      <c r="M50" s="20"/>
      <c r="N50" s="18"/>
      <c r="O50" s="20"/>
      <c r="P50" s="20"/>
      <c r="Q50" s="18"/>
      <c r="R50" s="20"/>
      <c r="S50" s="20"/>
      <c r="T50" s="18"/>
      <c r="U50" s="20"/>
      <c r="V50" s="20"/>
      <c r="W50" s="18"/>
    </row>
    <row r="51" spans="1:23" ht="177" customHeight="1">
      <c r="A51" s="86">
        <v>3</v>
      </c>
      <c r="B51" s="77" t="s">
        <v>140</v>
      </c>
      <c r="C51" s="77" t="s">
        <v>226</v>
      </c>
      <c r="D51" s="48" t="s">
        <v>227</v>
      </c>
      <c r="E51" s="21"/>
      <c r="F51" s="2"/>
      <c r="G51" s="2"/>
      <c r="H51" s="2"/>
      <c r="I51" s="71" t="s">
        <v>2856</v>
      </c>
      <c r="J51" s="2" t="s">
        <v>2839</v>
      </c>
      <c r="K51" s="9"/>
      <c r="L51" s="2"/>
      <c r="M51" s="2"/>
      <c r="N51" s="9"/>
      <c r="O51" s="2"/>
      <c r="P51" s="2"/>
      <c r="Q51" s="9"/>
      <c r="R51" s="2"/>
      <c r="S51" s="2"/>
      <c r="T51" s="9"/>
      <c r="U51" s="2"/>
      <c r="V51" s="2"/>
      <c r="W51" s="9"/>
    </row>
    <row r="52" spans="1:23" ht="103.5">
      <c r="A52" s="86">
        <v>3</v>
      </c>
      <c r="B52" s="77" t="s">
        <v>141</v>
      </c>
      <c r="C52" s="77" t="s">
        <v>228</v>
      </c>
      <c r="D52" s="48" t="s">
        <v>229</v>
      </c>
      <c r="E52" s="21"/>
      <c r="F52" s="2"/>
      <c r="G52" s="2"/>
      <c r="H52" s="2"/>
      <c r="I52" s="48" t="s">
        <v>2857</v>
      </c>
      <c r="J52" s="2" t="s">
        <v>2839</v>
      </c>
      <c r="K52" s="9"/>
      <c r="L52" s="2"/>
      <c r="M52" s="2"/>
      <c r="N52" s="9"/>
      <c r="O52" s="2"/>
      <c r="P52" s="2"/>
      <c r="Q52" s="9"/>
      <c r="R52" s="2"/>
      <c r="S52" s="2"/>
      <c r="T52" s="9"/>
      <c r="U52" s="2"/>
      <c r="V52" s="2"/>
      <c r="W52" s="9"/>
    </row>
    <row r="53" spans="1:23" s="72" customFormat="1" ht="12.75">
      <c r="A53" s="88">
        <v>3</v>
      </c>
      <c r="B53" s="92" t="s">
        <v>230</v>
      </c>
      <c r="C53" s="90" t="s">
        <v>231</v>
      </c>
      <c r="D53" s="91" t="s">
        <v>232</v>
      </c>
      <c r="E53" s="20"/>
      <c r="F53" s="20"/>
      <c r="G53" s="20"/>
      <c r="H53" s="20"/>
      <c r="I53" s="73"/>
      <c r="J53" s="20"/>
      <c r="K53" s="18"/>
      <c r="L53" s="20"/>
      <c r="M53" s="20"/>
      <c r="N53" s="18"/>
      <c r="O53" s="20"/>
      <c r="P53" s="20"/>
      <c r="Q53" s="18"/>
      <c r="R53" s="20"/>
      <c r="S53" s="20"/>
      <c r="T53" s="18"/>
      <c r="U53" s="20"/>
      <c r="V53" s="20"/>
      <c r="W53" s="18"/>
    </row>
    <row r="54" spans="1:23" s="72" customFormat="1" ht="31.5" customHeight="1">
      <c r="A54" s="88">
        <v>3</v>
      </c>
      <c r="B54" s="95" t="s">
        <v>233</v>
      </c>
      <c r="C54" s="90" t="s">
        <v>234</v>
      </c>
      <c r="D54" s="91" t="s">
        <v>235</v>
      </c>
      <c r="E54" s="20"/>
      <c r="F54" s="20"/>
      <c r="G54" s="20"/>
      <c r="H54" s="20"/>
      <c r="I54" s="73"/>
      <c r="J54" s="20"/>
      <c r="K54" s="18"/>
      <c r="L54" s="20"/>
      <c r="M54" s="20"/>
      <c r="N54" s="18"/>
      <c r="O54" s="20"/>
      <c r="P54" s="20"/>
      <c r="Q54" s="18"/>
      <c r="R54" s="20"/>
      <c r="S54" s="20"/>
      <c r="T54" s="18"/>
      <c r="U54" s="20"/>
      <c r="V54" s="20"/>
      <c r="W54" s="18"/>
    </row>
    <row r="55" spans="1:23" ht="78">
      <c r="A55" s="86">
        <v>3</v>
      </c>
      <c r="B55" s="79" t="s">
        <v>236</v>
      </c>
      <c r="C55" s="77" t="s">
        <v>237</v>
      </c>
      <c r="D55" s="48" t="s">
        <v>238</v>
      </c>
      <c r="E55" s="21"/>
      <c r="F55" s="2"/>
      <c r="G55" s="2"/>
      <c r="H55" s="2"/>
      <c r="I55" s="48" t="s">
        <v>2858</v>
      </c>
      <c r="J55" s="2" t="s">
        <v>156</v>
      </c>
      <c r="K55" s="9"/>
      <c r="L55" s="2"/>
      <c r="M55" s="2"/>
      <c r="N55" s="9"/>
      <c r="O55" s="2"/>
      <c r="P55" s="2"/>
      <c r="Q55" s="9"/>
      <c r="R55" s="2"/>
      <c r="S55" s="2"/>
      <c r="T55" s="9"/>
      <c r="U55" s="2"/>
      <c r="V55" s="2"/>
      <c r="W55" s="9"/>
    </row>
    <row r="56" spans="1:23" ht="51.75" customHeight="1">
      <c r="A56" s="86">
        <v>3</v>
      </c>
      <c r="B56" s="77" t="s">
        <v>239</v>
      </c>
      <c r="C56" s="77" t="s">
        <v>240</v>
      </c>
      <c r="D56" s="48" t="s">
        <v>241</v>
      </c>
      <c r="E56" s="21"/>
      <c r="F56" s="2"/>
      <c r="G56" s="2"/>
      <c r="H56" s="2"/>
      <c r="I56" s="48" t="s">
        <v>2858</v>
      </c>
      <c r="J56" s="2" t="s">
        <v>156</v>
      </c>
      <c r="K56" s="9"/>
      <c r="L56" s="2"/>
      <c r="M56" s="2"/>
      <c r="N56" s="9"/>
      <c r="O56" s="2"/>
      <c r="P56" s="2"/>
      <c r="Q56" s="9"/>
      <c r="R56" s="2"/>
      <c r="S56" s="2"/>
      <c r="T56" s="9"/>
      <c r="U56" s="2"/>
      <c r="V56" s="2"/>
      <c r="W56" s="9"/>
    </row>
    <row r="57" spans="1:23" s="72" customFormat="1" ht="15" customHeight="1">
      <c r="A57" s="88">
        <v>3</v>
      </c>
      <c r="B57" s="89" t="s">
        <v>242</v>
      </c>
      <c r="C57" s="90" t="s">
        <v>243</v>
      </c>
      <c r="D57" s="91" t="s">
        <v>244</v>
      </c>
      <c r="E57" s="20"/>
      <c r="F57" s="20"/>
      <c r="G57" s="20"/>
      <c r="H57" s="20"/>
      <c r="I57" s="73"/>
      <c r="J57" s="20"/>
      <c r="K57" s="18"/>
      <c r="L57" s="20"/>
      <c r="M57" s="20"/>
      <c r="N57" s="18"/>
      <c r="O57" s="20"/>
      <c r="P57" s="20"/>
      <c r="Q57" s="18"/>
      <c r="R57" s="20"/>
      <c r="S57" s="20"/>
      <c r="T57" s="18"/>
      <c r="U57" s="20"/>
      <c r="V57" s="20"/>
      <c r="W57" s="18"/>
    </row>
    <row r="58" spans="1:23" s="72" customFormat="1" ht="78">
      <c r="A58" s="88">
        <v>3</v>
      </c>
      <c r="B58" s="90" t="s">
        <v>245</v>
      </c>
      <c r="C58" s="90" t="s">
        <v>246</v>
      </c>
      <c r="D58" s="91" t="s">
        <v>247</v>
      </c>
      <c r="E58" s="20"/>
      <c r="F58" s="20"/>
      <c r="G58" s="20"/>
      <c r="H58" s="20"/>
      <c r="I58" s="73"/>
      <c r="J58" s="20"/>
      <c r="K58" s="18"/>
      <c r="L58" s="20"/>
      <c r="M58" s="20"/>
      <c r="N58" s="18"/>
      <c r="O58" s="20"/>
      <c r="P58" s="20"/>
      <c r="Q58" s="18"/>
      <c r="R58" s="20"/>
      <c r="S58" s="20"/>
      <c r="T58" s="18"/>
      <c r="U58" s="20"/>
      <c r="V58" s="20"/>
      <c r="W58" s="18"/>
    </row>
    <row r="59" spans="1:23" ht="131.25" customHeight="1">
      <c r="A59" s="86">
        <v>3</v>
      </c>
      <c r="B59" s="79" t="s">
        <v>248</v>
      </c>
      <c r="C59" s="77" t="s">
        <v>249</v>
      </c>
      <c r="D59" s="48" t="s">
        <v>250</v>
      </c>
      <c r="E59" s="21"/>
      <c r="F59" s="2"/>
      <c r="G59" s="2"/>
      <c r="H59" s="2"/>
      <c r="I59" s="48" t="s">
        <v>2859</v>
      </c>
      <c r="J59" s="2" t="s">
        <v>2839</v>
      </c>
      <c r="K59" s="9"/>
      <c r="L59" s="2"/>
      <c r="M59" s="2"/>
      <c r="N59" s="9"/>
      <c r="O59" s="2"/>
      <c r="P59" s="2"/>
      <c r="Q59" s="9"/>
      <c r="R59" s="2"/>
      <c r="S59" s="2"/>
      <c r="T59" s="9"/>
      <c r="U59" s="2"/>
      <c r="V59" s="2"/>
      <c r="W59" s="9"/>
    </row>
    <row r="60" spans="1:23" ht="51.75">
      <c r="A60" s="86">
        <v>3</v>
      </c>
      <c r="B60" s="79" t="s">
        <v>251</v>
      </c>
      <c r="C60" s="77" t="s">
        <v>252</v>
      </c>
      <c r="D60" s="48" t="s">
        <v>253</v>
      </c>
      <c r="E60" s="21"/>
      <c r="F60" s="2"/>
      <c r="G60" s="2"/>
      <c r="H60" s="2"/>
      <c r="I60" s="48" t="s">
        <v>2860</v>
      </c>
      <c r="J60" s="2" t="s">
        <v>2839</v>
      </c>
      <c r="K60" s="9"/>
      <c r="L60" s="2"/>
      <c r="M60" s="2"/>
      <c r="N60" s="9"/>
      <c r="O60" s="2"/>
      <c r="P60" s="2"/>
      <c r="Q60" s="9"/>
      <c r="R60" s="2"/>
      <c r="S60" s="2"/>
      <c r="T60" s="9"/>
      <c r="U60" s="2"/>
      <c r="V60" s="2"/>
      <c r="W60" s="9"/>
    </row>
    <row r="61" spans="1:23" ht="51.75">
      <c r="A61" s="86">
        <v>3</v>
      </c>
      <c r="B61" s="79" t="s">
        <v>254</v>
      </c>
      <c r="C61" s="77" t="s">
        <v>255</v>
      </c>
      <c r="D61" s="48" t="s">
        <v>256</v>
      </c>
      <c r="E61" s="21"/>
      <c r="F61" s="2"/>
      <c r="G61" s="2"/>
      <c r="H61" s="2"/>
      <c r="I61" s="43" t="s">
        <v>2861</v>
      </c>
      <c r="J61" s="2" t="s">
        <v>2839</v>
      </c>
      <c r="K61" s="9"/>
      <c r="L61" s="2"/>
      <c r="M61" s="2"/>
      <c r="N61" s="9"/>
      <c r="O61" s="2"/>
      <c r="P61" s="2"/>
      <c r="Q61" s="9"/>
      <c r="R61" s="2"/>
      <c r="S61" s="2"/>
      <c r="T61" s="9"/>
      <c r="U61" s="2"/>
      <c r="V61" s="2"/>
      <c r="W61" s="9"/>
    </row>
    <row r="62" spans="1:23" ht="64.5">
      <c r="A62" s="86">
        <v>3</v>
      </c>
      <c r="B62" s="79" t="s">
        <v>257</v>
      </c>
      <c r="C62" s="77" t="s">
        <v>258</v>
      </c>
      <c r="D62" s="48" t="s">
        <v>259</v>
      </c>
      <c r="E62" s="21"/>
      <c r="F62" s="2"/>
      <c r="G62" s="2"/>
      <c r="H62" s="2"/>
      <c r="I62" s="43" t="s">
        <v>2862</v>
      </c>
      <c r="J62" s="2" t="s">
        <v>2839</v>
      </c>
      <c r="K62" s="9"/>
      <c r="L62" s="2"/>
      <c r="M62" s="2"/>
      <c r="N62" s="9"/>
      <c r="O62" s="2"/>
      <c r="P62" s="2"/>
      <c r="Q62" s="9"/>
      <c r="R62" s="2"/>
      <c r="S62" s="2"/>
      <c r="T62" s="9"/>
      <c r="U62" s="2"/>
      <c r="V62" s="2"/>
      <c r="W62" s="9"/>
    </row>
    <row r="63" spans="1:23" ht="192.75" customHeight="1">
      <c r="A63" s="86">
        <v>3</v>
      </c>
      <c r="B63" s="79" t="s">
        <v>260</v>
      </c>
      <c r="C63" s="77" t="s">
        <v>261</v>
      </c>
      <c r="D63" s="48" t="s">
        <v>262</v>
      </c>
      <c r="E63" s="21"/>
      <c r="F63" s="2"/>
      <c r="G63" s="2"/>
      <c r="H63" s="2"/>
      <c r="I63" s="71" t="s">
        <v>2863</v>
      </c>
      <c r="J63" s="2" t="s">
        <v>2839</v>
      </c>
      <c r="K63" s="9"/>
      <c r="L63" s="2"/>
      <c r="M63" s="2"/>
      <c r="N63" s="9"/>
      <c r="O63" s="2"/>
      <c r="P63" s="2"/>
      <c r="Q63" s="9"/>
      <c r="R63" s="2"/>
      <c r="S63" s="2"/>
      <c r="T63" s="9"/>
      <c r="U63" s="2"/>
      <c r="V63" s="2"/>
      <c r="W63" s="9"/>
    </row>
    <row r="64" spans="1:23" s="72" customFormat="1" ht="12.75">
      <c r="A64" s="88">
        <v>3</v>
      </c>
      <c r="B64" s="89" t="s">
        <v>263</v>
      </c>
      <c r="C64" s="90" t="s">
        <v>264</v>
      </c>
      <c r="D64" s="91" t="s">
        <v>265</v>
      </c>
      <c r="E64" s="20"/>
      <c r="F64" s="20"/>
      <c r="G64" s="20"/>
      <c r="H64" s="20"/>
      <c r="I64" s="73"/>
      <c r="J64" s="20"/>
      <c r="K64" s="18"/>
      <c r="L64" s="20"/>
      <c r="M64" s="20"/>
      <c r="N64" s="18"/>
      <c r="O64" s="20"/>
      <c r="P64" s="20"/>
      <c r="Q64" s="18"/>
      <c r="R64" s="20"/>
      <c r="S64" s="20"/>
      <c r="T64" s="18"/>
      <c r="U64" s="20"/>
      <c r="V64" s="20"/>
      <c r="W64" s="18"/>
    </row>
    <row r="65" spans="1:23" s="72" customFormat="1" ht="72.75" customHeight="1">
      <c r="A65" s="88">
        <v>3</v>
      </c>
      <c r="B65" s="95" t="s">
        <v>320</v>
      </c>
      <c r="C65" s="90" t="s">
        <v>321</v>
      </c>
      <c r="D65" s="91" t="s">
        <v>322</v>
      </c>
      <c r="E65" s="20"/>
      <c r="F65" s="20"/>
      <c r="G65" s="20"/>
      <c r="H65" s="20"/>
      <c r="I65" s="73"/>
      <c r="J65" s="20"/>
      <c r="K65" s="18"/>
      <c r="L65" s="20"/>
      <c r="M65" s="20"/>
      <c r="N65" s="18"/>
      <c r="O65" s="20"/>
      <c r="P65" s="20"/>
      <c r="Q65" s="18"/>
      <c r="R65" s="20"/>
      <c r="S65" s="20"/>
      <c r="T65" s="18"/>
      <c r="U65" s="20"/>
      <c r="V65" s="20"/>
      <c r="W65" s="18"/>
    </row>
    <row r="66" spans="1:23" ht="84" customHeight="1">
      <c r="A66" s="86">
        <v>3</v>
      </c>
      <c r="B66" s="79" t="s">
        <v>266</v>
      </c>
      <c r="C66" s="77" t="s">
        <v>267</v>
      </c>
      <c r="D66" s="48" t="s">
        <v>268</v>
      </c>
      <c r="E66" s="21"/>
      <c r="F66" s="2"/>
      <c r="G66" s="2"/>
      <c r="H66" s="2"/>
      <c r="I66" s="71" t="s">
        <v>2864</v>
      </c>
      <c r="J66" s="2" t="s">
        <v>2839</v>
      </c>
      <c r="K66" s="9"/>
      <c r="L66" s="2"/>
      <c r="M66" s="2"/>
      <c r="N66" s="9"/>
      <c r="O66" s="2"/>
      <c r="P66" s="2"/>
      <c r="Q66" s="9"/>
      <c r="R66" s="2"/>
      <c r="S66" s="2"/>
      <c r="T66" s="9"/>
      <c r="U66" s="2"/>
      <c r="V66" s="2"/>
      <c r="W66" s="9"/>
    </row>
    <row r="67" spans="1:23" ht="89.25" customHeight="1">
      <c r="A67" s="86">
        <v>3</v>
      </c>
      <c r="B67" s="79" t="s">
        <v>269</v>
      </c>
      <c r="C67" s="77" t="s">
        <v>270</v>
      </c>
      <c r="D67" s="48" t="s">
        <v>271</v>
      </c>
      <c r="E67" s="21"/>
      <c r="F67" s="2"/>
      <c r="G67" s="2"/>
      <c r="H67" s="2"/>
      <c r="I67" s="71" t="s">
        <v>2865</v>
      </c>
      <c r="J67" s="2" t="s">
        <v>2839</v>
      </c>
      <c r="K67" s="9"/>
      <c r="L67" s="2"/>
      <c r="M67" s="2"/>
      <c r="N67" s="9"/>
      <c r="O67" s="2"/>
      <c r="P67" s="2"/>
      <c r="Q67" s="9"/>
      <c r="R67" s="2"/>
      <c r="S67" s="2"/>
      <c r="T67" s="9"/>
      <c r="U67" s="2"/>
      <c r="V67" s="2"/>
      <c r="W67" s="9"/>
    </row>
    <row r="68" spans="1:23" s="72" customFormat="1" ht="12.75">
      <c r="A68" s="88">
        <v>3</v>
      </c>
      <c r="B68" s="89" t="s">
        <v>272</v>
      </c>
      <c r="C68" s="90" t="s">
        <v>273</v>
      </c>
      <c r="D68" s="91" t="s">
        <v>274</v>
      </c>
      <c r="E68" s="20"/>
      <c r="F68" s="20"/>
      <c r="G68" s="20"/>
      <c r="H68" s="20"/>
      <c r="I68" s="73"/>
      <c r="J68" s="20"/>
      <c r="K68" s="18"/>
      <c r="L68" s="20"/>
      <c r="M68" s="20"/>
      <c r="N68" s="18"/>
      <c r="O68" s="20"/>
      <c r="P68" s="20"/>
      <c r="Q68" s="18"/>
      <c r="R68" s="20"/>
      <c r="S68" s="20"/>
      <c r="T68" s="18"/>
      <c r="U68" s="20"/>
      <c r="V68" s="20"/>
      <c r="W68" s="18"/>
    </row>
    <row r="69" spans="1:23" s="72" customFormat="1" ht="25.5">
      <c r="A69" s="88">
        <v>3</v>
      </c>
      <c r="B69" s="95" t="s">
        <v>275</v>
      </c>
      <c r="C69" s="90" t="s">
        <v>276</v>
      </c>
      <c r="D69" s="91" t="s">
        <v>277</v>
      </c>
      <c r="E69" s="20"/>
      <c r="F69" s="20"/>
      <c r="G69" s="20"/>
      <c r="H69" s="20"/>
      <c r="I69" s="73"/>
      <c r="J69" s="20"/>
      <c r="K69" s="18"/>
      <c r="L69" s="20"/>
      <c r="M69" s="20"/>
      <c r="N69" s="18"/>
      <c r="O69" s="20"/>
      <c r="P69" s="20"/>
      <c r="Q69" s="18"/>
      <c r="R69" s="20"/>
      <c r="S69" s="20"/>
      <c r="T69" s="18"/>
      <c r="U69" s="20"/>
      <c r="V69" s="20"/>
      <c r="W69" s="18"/>
    </row>
    <row r="70" spans="1:23" ht="117">
      <c r="A70" s="86">
        <v>3</v>
      </c>
      <c r="B70" s="79" t="s">
        <v>278</v>
      </c>
      <c r="C70" s="77" t="s">
        <v>279</v>
      </c>
      <c r="D70" s="48" t="s">
        <v>280</v>
      </c>
      <c r="E70" s="21"/>
      <c r="F70" s="2"/>
      <c r="G70" s="2"/>
      <c r="H70" s="2"/>
      <c r="I70" s="71" t="s">
        <v>2866</v>
      </c>
      <c r="J70" s="2" t="s">
        <v>2839</v>
      </c>
      <c r="K70" s="9"/>
      <c r="L70" s="2"/>
      <c r="M70" s="2"/>
      <c r="N70" s="9"/>
      <c r="O70" s="2"/>
      <c r="P70" s="2"/>
      <c r="Q70" s="9"/>
      <c r="R70" s="2"/>
      <c r="S70" s="2"/>
      <c r="T70" s="9"/>
      <c r="U70" s="2"/>
      <c r="V70" s="2"/>
      <c r="W70" s="9"/>
    </row>
    <row r="71" spans="1:23" s="72" customFormat="1" ht="12.75">
      <c r="A71" s="88">
        <v>3</v>
      </c>
      <c r="B71" s="89" t="s">
        <v>281</v>
      </c>
      <c r="C71" s="90" t="s">
        <v>282</v>
      </c>
      <c r="D71" s="91" t="s">
        <v>283</v>
      </c>
      <c r="E71" s="20"/>
      <c r="F71" s="20"/>
      <c r="G71" s="20"/>
      <c r="H71" s="20"/>
      <c r="I71" s="73"/>
      <c r="J71" s="20"/>
      <c r="K71" s="18"/>
      <c r="L71" s="20"/>
      <c r="M71" s="20"/>
      <c r="N71" s="18"/>
      <c r="O71" s="20"/>
      <c r="P71" s="20"/>
      <c r="Q71" s="18"/>
      <c r="R71" s="20"/>
      <c r="S71" s="20"/>
      <c r="T71" s="18"/>
      <c r="U71" s="20"/>
      <c r="V71" s="20"/>
      <c r="W71" s="18"/>
    </row>
    <row r="72" spans="1:23" s="72" customFormat="1" ht="64.5">
      <c r="A72" s="88">
        <v>3</v>
      </c>
      <c r="B72" s="89" t="s">
        <v>284</v>
      </c>
      <c r="C72" s="90" t="s">
        <v>285</v>
      </c>
      <c r="D72" s="91" t="s">
        <v>286</v>
      </c>
      <c r="E72" s="20"/>
      <c r="F72" s="20"/>
      <c r="G72" s="20"/>
      <c r="H72" s="20"/>
      <c r="I72" s="73"/>
      <c r="J72" s="20"/>
      <c r="K72" s="18"/>
      <c r="L72" s="20"/>
      <c r="M72" s="20"/>
      <c r="N72" s="18"/>
      <c r="O72" s="20"/>
      <c r="P72" s="20"/>
      <c r="Q72" s="18"/>
      <c r="R72" s="20"/>
      <c r="S72" s="20"/>
      <c r="T72" s="18"/>
      <c r="U72" s="20"/>
      <c r="V72" s="20"/>
      <c r="W72" s="18"/>
    </row>
    <row r="73" spans="1:23" ht="155.25" customHeight="1">
      <c r="A73" s="86">
        <v>3</v>
      </c>
      <c r="B73" s="79" t="s">
        <v>287</v>
      </c>
      <c r="C73" s="77" t="s">
        <v>288</v>
      </c>
      <c r="D73" s="48" t="s">
        <v>289</v>
      </c>
      <c r="E73" s="21"/>
      <c r="F73" s="2"/>
      <c r="G73" s="2"/>
      <c r="H73" s="2"/>
      <c r="I73" s="48" t="s">
        <v>2867</v>
      </c>
      <c r="J73" s="2" t="s">
        <v>2839</v>
      </c>
      <c r="K73" s="9"/>
      <c r="L73" s="2"/>
      <c r="M73" s="2"/>
      <c r="N73" s="9"/>
      <c r="O73" s="2"/>
      <c r="P73" s="2"/>
      <c r="Q73" s="9"/>
      <c r="R73" s="2"/>
      <c r="S73" s="2"/>
      <c r="T73" s="9"/>
      <c r="U73" s="2"/>
      <c r="V73" s="2"/>
      <c r="W73" s="9"/>
    </row>
    <row r="74" spans="1:23" ht="142.5">
      <c r="A74" s="86">
        <v>3</v>
      </c>
      <c r="B74" s="79" t="s">
        <v>290</v>
      </c>
      <c r="C74" s="77" t="s">
        <v>291</v>
      </c>
      <c r="D74" s="48" t="s">
        <v>292</v>
      </c>
      <c r="E74" s="21"/>
      <c r="F74" s="2"/>
      <c r="G74" s="2"/>
      <c r="H74" s="2"/>
      <c r="I74" s="48" t="s">
        <v>2867</v>
      </c>
      <c r="J74" s="2" t="s">
        <v>2839</v>
      </c>
      <c r="K74" s="9"/>
      <c r="L74" s="2"/>
      <c r="M74" s="2"/>
      <c r="N74" s="9"/>
      <c r="O74" s="2"/>
      <c r="P74" s="2"/>
      <c r="Q74" s="9"/>
      <c r="R74" s="2"/>
      <c r="S74" s="2"/>
      <c r="T74" s="9"/>
      <c r="U74" s="2"/>
      <c r="V74" s="2"/>
      <c r="W74" s="9"/>
    </row>
    <row r="75" spans="1:23" s="72" customFormat="1" ht="25.5">
      <c r="A75" s="88">
        <v>3</v>
      </c>
      <c r="B75" s="89" t="s">
        <v>293</v>
      </c>
      <c r="C75" s="90" t="s">
        <v>294</v>
      </c>
      <c r="D75" s="91" t="s">
        <v>295</v>
      </c>
      <c r="E75" s="20"/>
      <c r="F75" s="20"/>
      <c r="G75" s="20"/>
      <c r="H75" s="20"/>
      <c r="I75" s="73"/>
      <c r="J75" s="20"/>
      <c r="K75" s="18"/>
      <c r="L75" s="20"/>
      <c r="M75" s="20"/>
      <c r="N75" s="18"/>
      <c r="O75" s="20"/>
      <c r="P75" s="20"/>
      <c r="Q75" s="18"/>
      <c r="R75" s="20"/>
      <c r="S75" s="20"/>
      <c r="T75" s="18"/>
      <c r="U75" s="20"/>
      <c r="V75" s="20"/>
      <c r="W75" s="18"/>
    </row>
    <row r="76" spans="1:23" ht="225" customHeight="1">
      <c r="A76" s="86">
        <v>3</v>
      </c>
      <c r="B76" s="79" t="s">
        <v>296</v>
      </c>
      <c r="C76" s="77" t="s">
        <v>297</v>
      </c>
      <c r="D76" s="48" t="s">
        <v>298</v>
      </c>
      <c r="E76" s="21"/>
      <c r="F76" s="2"/>
      <c r="G76" s="2"/>
      <c r="H76" s="2"/>
      <c r="I76" s="43" t="s">
        <v>2868</v>
      </c>
      <c r="J76" s="2" t="s">
        <v>2839</v>
      </c>
      <c r="K76" s="9"/>
      <c r="L76" s="2"/>
      <c r="M76" s="2"/>
      <c r="N76" s="9"/>
      <c r="O76" s="2"/>
      <c r="P76" s="2"/>
      <c r="Q76" s="9"/>
      <c r="R76" s="2"/>
      <c r="S76" s="2"/>
      <c r="T76" s="9"/>
      <c r="U76" s="2"/>
      <c r="V76" s="2"/>
      <c r="W76" s="9"/>
    </row>
    <row r="77" spans="1:23" ht="265.5" customHeight="1">
      <c r="A77" s="86">
        <v>3</v>
      </c>
      <c r="B77" s="79" t="s">
        <v>299</v>
      </c>
      <c r="C77" s="77" t="s">
        <v>300</v>
      </c>
      <c r="D77" s="48" t="s">
        <v>301</v>
      </c>
      <c r="E77" s="21"/>
      <c r="F77" s="2"/>
      <c r="G77" s="2"/>
      <c r="H77" s="2"/>
      <c r="I77" s="43" t="s">
        <v>2869</v>
      </c>
      <c r="J77" s="2" t="s">
        <v>2839</v>
      </c>
      <c r="K77" s="9"/>
      <c r="L77" s="2"/>
      <c r="M77" s="2"/>
      <c r="N77" s="9"/>
      <c r="O77" s="2"/>
      <c r="P77" s="2"/>
      <c r="Q77" s="9"/>
      <c r="R77" s="2"/>
      <c r="S77" s="2"/>
      <c r="T77" s="9"/>
      <c r="U77" s="2"/>
      <c r="V77" s="2"/>
      <c r="W77" s="9"/>
    </row>
    <row r="78" spans="1:23" s="72" customFormat="1" ht="12.75">
      <c r="A78" s="88">
        <v>3</v>
      </c>
      <c r="B78" s="89" t="s">
        <v>302</v>
      </c>
      <c r="C78" s="90" t="s">
        <v>303</v>
      </c>
      <c r="D78" s="91" t="s">
        <v>304</v>
      </c>
      <c r="E78" s="20"/>
      <c r="F78" s="20"/>
      <c r="G78" s="20"/>
      <c r="H78" s="20"/>
      <c r="I78" s="73"/>
      <c r="J78" s="20"/>
      <c r="K78" s="18"/>
      <c r="L78" s="20"/>
      <c r="M78" s="20"/>
      <c r="N78" s="18"/>
      <c r="O78" s="20"/>
      <c r="P78" s="20"/>
      <c r="Q78" s="18"/>
      <c r="R78" s="20"/>
      <c r="S78" s="20"/>
      <c r="T78" s="18"/>
      <c r="U78" s="20"/>
      <c r="V78" s="20"/>
      <c r="W78" s="18"/>
    </row>
    <row r="79" spans="1:23" s="72" customFormat="1" ht="51.75">
      <c r="A79" s="88">
        <v>3</v>
      </c>
      <c r="B79" s="95" t="s">
        <v>305</v>
      </c>
      <c r="C79" s="90" t="s">
        <v>306</v>
      </c>
      <c r="D79" s="91" t="s">
        <v>307</v>
      </c>
      <c r="E79" s="20"/>
      <c r="F79" s="20"/>
      <c r="G79" s="20"/>
      <c r="H79" s="20"/>
      <c r="I79" s="73"/>
      <c r="J79" s="20"/>
      <c r="K79" s="18"/>
      <c r="L79" s="20"/>
      <c r="M79" s="20"/>
      <c r="N79" s="18"/>
      <c r="O79" s="20"/>
      <c r="P79" s="20"/>
      <c r="Q79" s="18"/>
      <c r="R79" s="20"/>
      <c r="S79" s="20"/>
      <c r="T79" s="18"/>
      <c r="U79" s="20"/>
      <c r="V79" s="20"/>
      <c r="W79" s="18"/>
    </row>
    <row r="80" spans="1:23" ht="91.5" customHeight="1">
      <c r="A80" s="86">
        <v>3</v>
      </c>
      <c r="B80" s="79" t="s">
        <v>308</v>
      </c>
      <c r="C80" s="77" t="s">
        <v>309</v>
      </c>
      <c r="D80" s="48" t="s">
        <v>310</v>
      </c>
      <c r="E80" s="21"/>
      <c r="F80" s="2"/>
      <c r="G80" s="2"/>
      <c r="H80" s="2"/>
      <c r="I80" s="48" t="s">
        <v>2870</v>
      </c>
      <c r="J80" s="2" t="s">
        <v>2839</v>
      </c>
      <c r="K80" s="9"/>
      <c r="L80" s="2"/>
      <c r="M80" s="2"/>
      <c r="N80" s="9"/>
      <c r="O80" s="2"/>
      <c r="P80" s="2"/>
      <c r="Q80" s="9"/>
      <c r="R80" s="2"/>
      <c r="S80" s="2"/>
      <c r="T80" s="9"/>
      <c r="U80" s="2"/>
      <c r="V80" s="2"/>
      <c r="W80" s="9"/>
    </row>
    <row r="81" spans="1:23" ht="103.5">
      <c r="A81" s="86">
        <v>3</v>
      </c>
      <c r="B81" s="79" t="s">
        <v>311</v>
      </c>
      <c r="C81" s="77" t="s">
        <v>312</v>
      </c>
      <c r="D81" s="48" t="s">
        <v>313</v>
      </c>
      <c r="E81" s="21"/>
      <c r="F81" s="2"/>
      <c r="G81" s="2"/>
      <c r="H81" s="2"/>
      <c r="I81" s="48" t="s">
        <v>2871</v>
      </c>
      <c r="J81" s="2" t="s">
        <v>156</v>
      </c>
      <c r="K81" s="9"/>
      <c r="L81" s="2"/>
      <c r="M81" s="2"/>
      <c r="N81" s="9"/>
      <c r="O81" s="2"/>
      <c r="P81" s="2"/>
      <c r="Q81" s="9"/>
      <c r="R81" s="2"/>
      <c r="S81" s="2"/>
      <c r="T81" s="9"/>
      <c r="U81" s="2"/>
      <c r="V81" s="2"/>
      <c r="W81" s="9"/>
    </row>
    <row r="82" spans="1:23" s="72" customFormat="1" ht="12.75">
      <c r="A82" s="88">
        <v>4</v>
      </c>
      <c r="B82" s="89">
        <v>4</v>
      </c>
      <c r="C82" s="90" t="s">
        <v>50</v>
      </c>
      <c r="D82" s="91" t="s">
        <v>51</v>
      </c>
      <c r="E82" s="20"/>
      <c r="F82" s="20"/>
      <c r="G82" s="20"/>
      <c r="H82" s="20"/>
      <c r="I82" s="73"/>
      <c r="J82" s="20"/>
      <c r="K82" s="18"/>
      <c r="L82" s="20"/>
      <c r="M82" s="20"/>
      <c r="N82" s="18"/>
      <c r="O82" s="20"/>
      <c r="P82" s="20"/>
      <c r="Q82" s="18"/>
      <c r="R82" s="20"/>
      <c r="S82" s="20"/>
      <c r="T82" s="18"/>
      <c r="U82" s="20"/>
      <c r="V82" s="20"/>
      <c r="W82" s="18"/>
    </row>
    <row r="83" spans="1:23" s="72" customFormat="1" ht="64.5">
      <c r="A83" s="88">
        <v>4</v>
      </c>
      <c r="B83" s="89" t="s">
        <v>323</v>
      </c>
      <c r="C83" s="90" t="s">
        <v>324</v>
      </c>
      <c r="D83" s="91" t="s">
        <v>325</v>
      </c>
      <c r="E83" s="20"/>
      <c r="F83" s="20"/>
      <c r="G83" s="20"/>
      <c r="H83" s="20"/>
      <c r="I83" s="73"/>
      <c r="J83" s="20"/>
      <c r="K83" s="18"/>
      <c r="L83" s="20"/>
      <c r="M83" s="20"/>
      <c r="N83" s="18"/>
      <c r="O83" s="20"/>
      <c r="P83" s="20"/>
      <c r="Q83" s="18"/>
      <c r="R83" s="20"/>
      <c r="S83" s="20"/>
      <c r="T83" s="18"/>
      <c r="U83" s="20"/>
      <c r="V83" s="20"/>
      <c r="W83" s="18"/>
    </row>
    <row r="84" spans="1:23" ht="154.5" customHeight="1">
      <c r="A84" s="86">
        <v>4</v>
      </c>
      <c r="B84" s="79" t="s">
        <v>326</v>
      </c>
      <c r="C84" s="77" t="s">
        <v>327</v>
      </c>
      <c r="D84" s="48" t="s">
        <v>328</v>
      </c>
      <c r="E84" s="21"/>
      <c r="F84" s="2"/>
      <c r="G84" s="2"/>
      <c r="H84" s="2"/>
      <c r="I84" s="48" t="s">
        <v>2872</v>
      </c>
      <c r="J84" s="2" t="s">
        <v>2839</v>
      </c>
      <c r="K84" s="9"/>
      <c r="L84" s="2"/>
      <c r="M84" s="2"/>
      <c r="N84" s="9"/>
      <c r="O84" s="2"/>
      <c r="P84" s="2"/>
      <c r="Q84" s="9"/>
      <c r="R84" s="2"/>
      <c r="S84" s="2"/>
      <c r="T84" s="9"/>
      <c r="U84" s="2"/>
      <c r="V84" s="2"/>
      <c r="W84" s="9"/>
    </row>
    <row r="85" spans="1:23" ht="64.5">
      <c r="A85" s="86">
        <v>4</v>
      </c>
      <c r="B85" s="76" t="s">
        <v>329</v>
      </c>
      <c r="C85" s="77" t="s">
        <v>330</v>
      </c>
      <c r="D85" s="48" t="s">
        <v>331</v>
      </c>
      <c r="E85" s="21"/>
      <c r="F85" s="2"/>
      <c r="G85" s="2"/>
      <c r="H85" s="2"/>
      <c r="I85" s="48" t="s">
        <v>2873</v>
      </c>
      <c r="J85" s="2" t="s">
        <v>2839</v>
      </c>
      <c r="K85" s="9"/>
      <c r="L85" s="2"/>
      <c r="M85" s="2"/>
      <c r="N85" s="9"/>
      <c r="O85" s="2"/>
      <c r="P85" s="2"/>
      <c r="Q85" s="9"/>
      <c r="R85" s="2"/>
      <c r="S85" s="2"/>
      <c r="T85" s="9"/>
      <c r="U85" s="2"/>
      <c r="V85" s="2"/>
      <c r="W85" s="9"/>
    </row>
    <row r="86" spans="1:23" ht="207.75">
      <c r="A86" s="86">
        <v>4</v>
      </c>
      <c r="B86" s="76" t="s">
        <v>332</v>
      </c>
      <c r="C86" s="77" t="s">
        <v>333</v>
      </c>
      <c r="D86" s="48" t="s">
        <v>334</v>
      </c>
      <c r="E86" s="21"/>
      <c r="F86" s="2"/>
      <c r="G86" s="2"/>
      <c r="H86" s="2"/>
      <c r="I86" s="48" t="s">
        <v>2874</v>
      </c>
      <c r="J86" s="2" t="s">
        <v>2839</v>
      </c>
      <c r="K86" s="9"/>
      <c r="L86" s="2"/>
      <c r="M86" s="2"/>
      <c r="N86" s="9"/>
      <c r="O86" s="2"/>
      <c r="P86" s="2"/>
      <c r="Q86" s="9"/>
      <c r="R86" s="2"/>
      <c r="S86" s="2"/>
      <c r="T86" s="9"/>
      <c r="U86" s="2"/>
      <c r="V86" s="2"/>
      <c r="W86" s="9"/>
    </row>
    <row r="87" spans="1:23" s="72" customFormat="1" ht="12.75">
      <c r="A87" s="88">
        <v>4</v>
      </c>
      <c r="B87" s="89" t="s">
        <v>36</v>
      </c>
      <c r="C87" s="90" t="s">
        <v>335</v>
      </c>
      <c r="D87" s="91" t="s">
        <v>336</v>
      </c>
      <c r="E87" s="20"/>
      <c r="F87" s="20"/>
      <c r="G87" s="20"/>
      <c r="H87" s="20"/>
      <c r="I87" s="73"/>
      <c r="J87" s="20"/>
      <c r="K87" s="18"/>
      <c r="L87" s="20"/>
      <c r="M87" s="20"/>
      <c r="N87" s="18"/>
      <c r="O87" s="20"/>
      <c r="P87" s="20"/>
      <c r="Q87" s="18"/>
      <c r="R87" s="20"/>
      <c r="S87" s="20"/>
      <c r="T87" s="18"/>
      <c r="U87" s="20"/>
      <c r="V87" s="20"/>
      <c r="W87" s="18"/>
    </row>
    <row r="88" spans="1:23" s="72" customFormat="1" ht="193.5" customHeight="1">
      <c r="A88" s="88">
        <v>4</v>
      </c>
      <c r="B88" s="95" t="s">
        <v>337</v>
      </c>
      <c r="C88" s="90" t="s">
        <v>338</v>
      </c>
      <c r="D88" s="91" t="s">
        <v>339</v>
      </c>
      <c r="E88" s="20"/>
      <c r="F88" s="20"/>
      <c r="G88" s="20"/>
      <c r="H88" s="20"/>
      <c r="I88" s="73"/>
      <c r="J88" s="20"/>
      <c r="K88" s="18"/>
      <c r="L88" s="20"/>
      <c r="M88" s="20"/>
      <c r="N88" s="18"/>
      <c r="O88" s="20"/>
      <c r="P88" s="20"/>
      <c r="Q88" s="18"/>
      <c r="R88" s="20"/>
      <c r="S88" s="20"/>
      <c r="T88" s="18"/>
      <c r="U88" s="20"/>
      <c r="V88" s="20"/>
      <c r="W88" s="18"/>
    </row>
    <row r="89" spans="1:23" ht="78">
      <c r="A89" s="86">
        <v>4</v>
      </c>
      <c r="B89" s="76" t="s">
        <v>340</v>
      </c>
      <c r="C89" s="77" t="s">
        <v>341</v>
      </c>
      <c r="D89" s="48" t="s">
        <v>342</v>
      </c>
      <c r="E89" s="21"/>
      <c r="F89" s="2"/>
      <c r="G89" s="2"/>
      <c r="H89" s="2"/>
      <c r="I89" s="48" t="s">
        <v>2875</v>
      </c>
      <c r="J89" s="2" t="s">
        <v>2839</v>
      </c>
      <c r="K89" s="9"/>
      <c r="L89" s="2"/>
      <c r="M89" s="2"/>
      <c r="N89" s="9"/>
      <c r="O89" s="2"/>
      <c r="P89" s="2"/>
      <c r="Q89" s="9"/>
      <c r="R89" s="2"/>
      <c r="S89" s="2"/>
      <c r="T89" s="9"/>
      <c r="U89" s="2"/>
      <c r="V89" s="2"/>
      <c r="W89" s="9"/>
    </row>
    <row r="90" spans="1:23" ht="142.5">
      <c r="A90" s="86">
        <v>4</v>
      </c>
      <c r="B90" s="76" t="s">
        <v>343</v>
      </c>
      <c r="C90" s="77" t="s">
        <v>344</v>
      </c>
      <c r="D90" s="48" t="s">
        <v>345</v>
      </c>
      <c r="E90" s="21"/>
      <c r="F90" s="2"/>
      <c r="G90" s="2"/>
      <c r="H90" s="2"/>
      <c r="I90" s="48" t="s">
        <v>2876</v>
      </c>
      <c r="J90" s="2" t="s">
        <v>2839</v>
      </c>
      <c r="K90" s="9"/>
      <c r="L90" s="2"/>
      <c r="M90" s="2"/>
      <c r="N90" s="9"/>
      <c r="O90" s="2"/>
      <c r="P90" s="2"/>
      <c r="Q90" s="9"/>
      <c r="R90" s="2"/>
      <c r="S90" s="2"/>
      <c r="T90" s="9"/>
      <c r="U90" s="2"/>
      <c r="V90" s="2"/>
      <c r="W90" s="9"/>
    </row>
    <row r="91" spans="1:23" ht="78">
      <c r="A91" s="86">
        <v>4</v>
      </c>
      <c r="B91" s="76" t="s">
        <v>346</v>
      </c>
      <c r="C91" s="77" t="s">
        <v>347</v>
      </c>
      <c r="D91" s="48" t="s">
        <v>348</v>
      </c>
      <c r="E91" s="21"/>
      <c r="F91" s="2"/>
      <c r="G91" s="2"/>
      <c r="H91" s="2"/>
      <c r="I91" s="48" t="s">
        <v>2875</v>
      </c>
      <c r="J91" s="2" t="s">
        <v>2839</v>
      </c>
      <c r="K91" s="9"/>
      <c r="L91" s="2"/>
      <c r="M91" s="2"/>
      <c r="N91" s="9"/>
      <c r="O91" s="2"/>
      <c r="P91" s="2"/>
      <c r="Q91" s="9"/>
      <c r="R91" s="2"/>
      <c r="S91" s="2"/>
      <c r="T91" s="9"/>
      <c r="U91" s="2"/>
      <c r="V91" s="2"/>
      <c r="W91" s="9"/>
    </row>
    <row r="92" spans="1:23" s="72" customFormat="1" ht="64.5">
      <c r="A92" s="88">
        <v>4</v>
      </c>
      <c r="B92" s="89" t="s">
        <v>37</v>
      </c>
      <c r="C92" s="90" t="s">
        <v>863</v>
      </c>
      <c r="D92" s="91" t="s">
        <v>861</v>
      </c>
      <c r="E92" s="20"/>
      <c r="F92" s="20"/>
      <c r="G92" s="20"/>
      <c r="H92" s="20"/>
      <c r="I92" s="73"/>
      <c r="J92" s="20"/>
      <c r="K92" s="18"/>
      <c r="L92" s="20"/>
      <c r="M92" s="20"/>
      <c r="N92" s="18"/>
      <c r="O92" s="20"/>
      <c r="P92" s="20"/>
      <c r="Q92" s="18"/>
      <c r="R92" s="20"/>
      <c r="S92" s="20"/>
      <c r="T92" s="18"/>
      <c r="U92" s="20"/>
      <c r="V92" s="20"/>
      <c r="W92" s="18"/>
    </row>
    <row r="93" spans="1:23" ht="169.5" customHeight="1">
      <c r="A93" s="86">
        <v>4</v>
      </c>
      <c r="B93" s="79" t="s">
        <v>349</v>
      </c>
      <c r="C93" s="77" t="s">
        <v>862</v>
      </c>
      <c r="D93" s="48" t="s">
        <v>350</v>
      </c>
      <c r="E93" s="2"/>
      <c r="F93" s="2"/>
      <c r="G93" s="2"/>
      <c r="H93" s="2"/>
      <c r="I93" s="48" t="s">
        <v>2877</v>
      </c>
      <c r="J93" s="2" t="s">
        <v>2839</v>
      </c>
      <c r="K93" s="9"/>
      <c r="L93" s="2"/>
      <c r="M93" s="2"/>
      <c r="N93" s="9"/>
      <c r="O93" s="2"/>
      <c r="P93" s="2"/>
      <c r="Q93" s="9"/>
      <c r="R93" s="2"/>
      <c r="S93" s="2"/>
      <c r="T93" s="9"/>
      <c r="U93" s="2"/>
      <c r="V93" s="2"/>
      <c r="W93" s="9"/>
    </row>
    <row r="94" spans="1:23" ht="125.25" customHeight="1">
      <c r="A94" s="86">
        <v>4</v>
      </c>
      <c r="B94" s="76" t="s">
        <v>38</v>
      </c>
      <c r="C94" s="77" t="s">
        <v>351</v>
      </c>
      <c r="D94" s="48" t="s">
        <v>352</v>
      </c>
      <c r="E94" s="21"/>
      <c r="F94" s="2"/>
      <c r="G94" s="2"/>
      <c r="H94" s="2"/>
      <c r="I94" s="48" t="s">
        <v>2878</v>
      </c>
      <c r="J94" s="2" t="s">
        <v>2839</v>
      </c>
      <c r="K94" s="9"/>
      <c r="L94" s="2"/>
      <c r="M94" s="2"/>
      <c r="N94" s="9"/>
      <c r="O94" s="2"/>
      <c r="P94" s="2"/>
      <c r="Q94" s="9"/>
      <c r="R94" s="2"/>
      <c r="S94" s="2"/>
      <c r="T94" s="9"/>
      <c r="U94" s="2"/>
      <c r="V94" s="2"/>
      <c r="W94" s="9"/>
    </row>
    <row r="95" spans="1:23" ht="55.5" customHeight="1">
      <c r="A95" s="86">
        <v>4</v>
      </c>
      <c r="B95" s="76" t="s">
        <v>142</v>
      </c>
      <c r="C95" s="77" t="s">
        <v>353</v>
      </c>
      <c r="D95" s="48" t="s">
        <v>354</v>
      </c>
      <c r="E95" s="21"/>
      <c r="F95" s="2"/>
      <c r="G95" s="2"/>
      <c r="H95" s="2"/>
      <c r="I95" s="48" t="s">
        <v>2879</v>
      </c>
      <c r="J95" s="2" t="s">
        <v>2839</v>
      </c>
      <c r="K95" s="9"/>
      <c r="L95" s="2"/>
      <c r="M95" s="2"/>
      <c r="N95" s="9"/>
      <c r="O95" s="2"/>
      <c r="P95" s="2"/>
      <c r="Q95" s="9"/>
      <c r="R95" s="2"/>
      <c r="S95" s="2"/>
      <c r="T95" s="9"/>
      <c r="U95" s="2"/>
      <c r="V95" s="2"/>
      <c r="W95" s="9"/>
    </row>
    <row r="96" spans="1:23" s="72" customFormat="1" ht="51.75">
      <c r="A96" s="88">
        <v>4</v>
      </c>
      <c r="B96" s="89" t="s">
        <v>355</v>
      </c>
      <c r="C96" s="90" t="s">
        <v>864</v>
      </c>
      <c r="D96" s="91" t="s">
        <v>356</v>
      </c>
      <c r="E96" s="20"/>
      <c r="F96" s="20"/>
      <c r="G96" s="20"/>
      <c r="H96" s="20"/>
      <c r="I96" s="73"/>
      <c r="J96" s="20"/>
      <c r="K96" s="18"/>
      <c r="L96" s="20"/>
      <c r="M96" s="20"/>
      <c r="N96" s="18"/>
      <c r="O96" s="20"/>
      <c r="P96" s="20"/>
      <c r="Q96" s="18"/>
      <c r="R96" s="20"/>
      <c r="S96" s="20"/>
      <c r="T96" s="18"/>
      <c r="U96" s="20"/>
      <c r="V96" s="20"/>
      <c r="W96" s="18"/>
    </row>
    <row r="97" spans="1:23" ht="294" customHeight="1">
      <c r="A97" s="86">
        <v>4</v>
      </c>
      <c r="B97" s="79" t="s">
        <v>357</v>
      </c>
      <c r="C97" s="77" t="s">
        <v>358</v>
      </c>
      <c r="D97" s="48" t="s">
        <v>359</v>
      </c>
      <c r="E97" s="21"/>
      <c r="F97" s="2"/>
      <c r="G97" s="2"/>
      <c r="H97" s="2"/>
      <c r="I97" s="71" t="s">
        <v>2880</v>
      </c>
      <c r="J97" s="2" t="s">
        <v>2839</v>
      </c>
      <c r="K97" s="9"/>
      <c r="L97" s="2"/>
      <c r="M97" s="2"/>
      <c r="N97" s="9"/>
      <c r="O97" s="2"/>
      <c r="P97" s="2"/>
      <c r="Q97" s="9"/>
      <c r="R97" s="2"/>
      <c r="S97" s="2"/>
      <c r="T97" s="9"/>
      <c r="U97" s="2"/>
      <c r="V97" s="2"/>
      <c r="W97" s="9"/>
    </row>
    <row r="98" spans="1:23" ht="291" customHeight="1">
      <c r="A98" s="86">
        <v>4</v>
      </c>
      <c r="B98" s="79" t="s">
        <v>143</v>
      </c>
      <c r="C98" s="77" t="s">
        <v>360</v>
      </c>
      <c r="D98" s="48" t="s">
        <v>361</v>
      </c>
      <c r="E98" s="21"/>
      <c r="F98" s="2"/>
      <c r="G98" s="2"/>
      <c r="H98" s="2"/>
      <c r="I98" s="71" t="s">
        <v>3141</v>
      </c>
      <c r="J98" s="2" t="s">
        <v>2839</v>
      </c>
      <c r="K98" s="9"/>
      <c r="L98" s="2"/>
      <c r="M98" s="2"/>
      <c r="N98" s="9"/>
      <c r="O98" s="2"/>
      <c r="P98" s="2"/>
      <c r="Q98" s="9"/>
      <c r="R98" s="2"/>
      <c r="S98" s="2"/>
      <c r="T98" s="9"/>
      <c r="U98" s="2"/>
      <c r="V98" s="2"/>
      <c r="W98" s="9"/>
    </row>
    <row r="99" spans="1:23" ht="288.75" customHeight="1">
      <c r="A99" s="86">
        <v>4</v>
      </c>
      <c r="B99" s="79" t="s">
        <v>144</v>
      </c>
      <c r="C99" s="77" t="s">
        <v>362</v>
      </c>
      <c r="D99" s="48" t="s">
        <v>363</v>
      </c>
      <c r="E99" s="21"/>
      <c r="F99" s="2"/>
      <c r="G99" s="2"/>
      <c r="H99" s="2"/>
      <c r="I99" s="71" t="s">
        <v>3142</v>
      </c>
      <c r="J99" s="2" t="s">
        <v>2839</v>
      </c>
      <c r="K99" s="9"/>
      <c r="L99" s="2"/>
      <c r="M99" s="2"/>
      <c r="N99" s="9"/>
      <c r="O99" s="2"/>
      <c r="P99" s="2"/>
      <c r="Q99" s="9"/>
      <c r="R99" s="2"/>
      <c r="S99" s="2"/>
      <c r="T99" s="9"/>
      <c r="U99" s="2"/>
      <c r="V99" s="2"/>
      <c r="W99" s="9"/>
    </row>
    <row r="100" spans="1:23" s="72" customFormat="1" ht="12.75">
      <c r="A100" s="88">
        <v>4</v>
      </c>
      <c r="B100" s="89" t="s">
        <v>364</v>
      </c>
      <c r="C100" s="90" t="s">
        <v>365</v>
      </c>
      <c r="D100" s="91" t="s">
        <v>366</v>
      </c>
      <c r="E100" s="20"/>
      <c r="F100" s="20"/>
      <c r="G100" s="20"/>
      <c r="H100" s="20"/>
      <c r="I100" s="73"/>
      <c r="J100" s="20"/>
      <c r="K100" s="18"/>
      <c r="L100" s="20"/>
      <c r="M100" s="20"/>
      <c r="N100" s="18"/>
      <c r="O100" s="20"/>
      <c r="P100" s="20"/>
      <c r="Q100" s="18"/>
      <c r="R100" s="20"/>
      <c r="S100" s="20"/>
      <c r="T100" s="18"/>
      <c r="U100" s="20"/>
      <c r="V100" s="20"/>
      <c r="W100" s="18"/>
    </row>
    <row r="101" spans="1:23" s="72" customFormat="1" ht="25.5">
      <c r="A101" s="88">
        <v>4</v>
      </c>
      <c r="B101" s="95" t="s">
        <v>367</v>
      </c>
      <c r="C101" s="90" t="s">
        <v>368</v>
      </c>
      <c r="D101" s="91" t="s">
        <v>369</v>
      </c>
      <c r="E101" s="20"/>
      <c r="F101" s="20"/>
      <c r="G101" s="20"/>
      <c r="H101" s="20"/>
      <c r="I101" s="73"/>
      <c r="J101" s="20"/>
      <c r="K101" s="18"/>
      <c r="L101" s="20"/>
      <c r="M101" s="20"/>
      <c r="N101" s="18"/>
      <c r="O101" s="20"/>
      <c r="P101" s="20"/>
      <c r="Q101" s="18"/>
      <c r="R101" s="20"/>
      <c r="S101" s="20"/>
      <c r="T101" s="18"/>
      <c r="U101" s="20"/>
      <c r="V101" s="20"/>
      <c r="W101" s="18"/>
    </row>
    <row r="102" spans="1:23" ht="102.75" customHeight="1">
      <c r="A102" s="86">
        <v>4</v>
      </c>
      <c r="B102" s="79" t="s">
        <v>147</v>
      </c>
      <c r="C102" s="77" t="s">
        <v>370</v>
      </c>
      <c r="D102" s="48" t="s">
        <v>371</v>
      </c>
      <c r="E102" s="21"/>
      <c r="F102" s="2"/>
      <c r="G102" s="2"/>
      <c r="H102" s="2"/>
      <c r="I102" s="48" t="s">
        <v>2881</v>
      </c>
      <c r="J102" s="2" t="s">
        <v>2839</v>
      </c>
      <c r="K102" s="9"/>
      <c r="L102" s="2"/>
      <c r="M102" s="2"/>
      <c r="N102" s="9"/>
      <c r="O102" s="2"/>
      <c r="P102" s="2"/>
      <c r="Q102" s="9"/>
      <c r="R102" s="2"/>
      <c r="S102" s="2"/>
      <c r="T102" s="9"/>
      <c r="U102" s="2"/>
      <c r="V102" s="2"/>
      <c r="W102" s="9"/>
    </row>
    <row r="103" spans="1:23" ht="81" customHeight="1">
      <c r="A103" s="86">
        <v>4</v>
      </c>
      <c r="B103" s="79" t="s">
        <v>148</v>
      </c>
      <c r="C103" s="77" t="s">
        <v>372</v>
      </c>
      <c r="D103" s="48" t="s">
        <v>373</v>
      </c>
      <c r="E103" s="21"/>
      <c r="F103" s="2"/>
      <c r="G103" s="2"/>
      <c r="H103" s="2"/>
      <c r="I103" s="48" t="s">
        <v>2882</v>
      </c>
      <c r="J103" s="2" t="s">
        <v>2839</v>
      </c>
      <c r="K103" s="9"/>
      <c r="L103" s="2"/>
      <c r="M103" s="2"/>
      <c r="N103" s="9"/>
      <c r="O103" s="2"/>
      <c r="P103" s="2"/>
      <c r="Q103" s="9"/>
      <c r="R103" s="2"/>
      <c r="S103" s="2"/>
      <c r="T103" s="9"/>
      <c r="U103" s="2"/>
      <c r="V103" s="2"/>
      <c r="W103" s="9"/>
    </row>
    <row r="104" spans="1:23" ht="96" customHeight="1">
      <c r="A104" s="86">
        <v>4</v>
      </c>
      <c r="B104" s="79" t="s">
        <v>374</v>
      </c>
      <c r="C104" s="77" t="s">
        <v>375</v>
      </c>
      <c r="D104" s="48" t="s">
        <v>376</v>
      </c>
      <c r="E104" s="21"/>
      <c r="F104" s="2"/>
      <c r="G104" s="2"/>
      <c r="H104" s="2"/>
      <c r="I104" s="48" t="s">
        <v>2883</v>
      </c>
      <c r="J104" s="2" t="s">
        <v>2839</v>
      </c>
      <c r="K104" s="9"/>
      <c r="L104" s="2"/>
      <c r="M104" s="2"/>
      <c r="N104" s="9"/>
      <c r="O104" s="2"/>
      <c r="P104" s="2"/>
      <c r="Q104" s="9"/>
      <c r="R104" s="2"/>
      <c r="S104" s="2"/>
      <c r="T104" s="9"/>
      <c r="U104" s="2"/>
      <c r="V104" s="2"/>
      <c r="W104" s="9"/>
    </row>
    <row r="105" spans="1:23" s="72" customFormat="1" ht="39">
      <c r="A105" s="88">
        <v>4</v>
      </c>
      <c r="B105" s="89" t="s">
        <v>377</v>
      </c>
      <c r="C105" s="90" t="s">
        <v>865</v>
      </c>
      <c r="D105" s="91" t="s">
        <v>866</v>
      </c>
      <c r="E105" s="20"/>
      <c r="F105" s="20"/>
      <c r="G105" s="20"/>
      <c r="H105" s="20"/>
      <c r="I105" s="73"/>
      <c r="J105" s="20"/>
      <c r="K105" s="18"/>
      <c r="L105" s="20"/>
      <c r="M105" s="20"/>
      <c r="N105" s="18"/>
      <c r="O105" s="20"/>
      <c r="P105" s="20"/>
      <c r="Q105" s="18"/>
      <c r="R105" s="20"/>
      <c r="S105" s="20"/>
      <c r="T105" s="18"/>
      <c r="U105" s="20"/>
      <c r="V105" s="20"/>
      <c r="W105" s="18"/>
    </row>
    <row r="106" spans="1:23" ht="96.75" customHeight="1">
      <c r="A106" s="86">
        <v>4</v>
      </c>
      <c r="B106" s="76" t="s">
        <v>378</v>
      </c>
      <c r="C106" s="77" t="s">
        <v>379</v>
      </c>
      <c r="D106" s="48" t="s">
        <v>380</v>
      </c>
      <c r="E106" s="21"/>
      <c r="F106" s="2"/>
      <c r="G106" s="2"/>
      <c r="H106" s="2"/>
      <c r="I106" s="48" t="s">
        <v>2884</v>
      </c>
      <c r="J106" s="2" t="s">
        <v>2839</v>
      </c>
      <c r="K106" s="9"/>
      <c r="L106" s="2"/>
      <c r="M106" s="2"/>
      <c r="N106" s="9"/>
      <c r="O106" s="2"/>
      <c r="P106" s="2"/>
      <c r="Q106" s="9"/>
      <c r="R106" s="2"/>
      <c r="S106" s="2"/>
      <c r="T106" s="9"/>
      <c r="U106" s="2"/>
      <c r="V106" s="2"/>
      <c r="W106" s="9"/>
    </row>
    <row r="107" spans="1:23" ht="87" customHeight="1">
      <c r="A107" s="86">
        <v>4</v>
      </c>
      <c r="B107" s="79" t="s">
        <v>381</v>
      </c>
      <c r="C107" s="77" t="s">
        <v>382</v>
      </c>
      <c r="D107" s="48" t="s">
        <v>383</v>
      </c>
      <c r="E107" s="21"/>
      <c r="F107" s="2"/>
      <c r="G107" s="2"/>
      <c r="H107" s="2"/>
      <c r="I107" s="48" t="s">
        <v>2885</v>
      </c>
      <c r="J107" s="2" t="s">
        <v>2839</v>
      </c>
      <c r="K107" s="9"/>
      <c r="L107" s="2"/>
      <c r="M107" s="2"/>
      <c r="N107" s="9"/>
      <c r="O107" s="2"/>
      <c r="P107" s="2"/>
      <c r="Q107" s="9"/>
      <c r="R107" s="2"/>
      <c r="S107" s="2"/>
      <c r="T107" s="9"/>
      <c r="U107" s="2"/>
      <c r="V107" s="2"/>
      <c r="W107" s="9"/>
    </row>
    <row r="108" spans="1:23" ht="87" customHeight="1">
      <c r="A108" s="86">
        <v>4</v>
      </c>
      <c r="B108" s="79" t="s">
        <v>149</v>
      </c>
      <c r="C108" s="77" t="s">
        <v>384</v>
      </c>
      <c r="D108" s="48" t="s">
        <v>385</v>
      </c>
      <c r="E108" s="21"/>
      <c r="F108" s="2"/>
      <c r="G108" s="2"/>
      <c r="H108" s="2"/>
      <c r="I108" s="48" t="s">
        <v>2886</v>
      </c>
      <c r="J108" s="2" t="s">
        <v>2839</v>
      </c>
      <c r="K108" s="9"/>
      <c r="L108" s="2"/>
      <c r="M108" s="2"/>
      <c r="N108" s="9"/>
      <c r="O108" s="2"/>
      <c r="P108" s="2"/>
      <c r="Q108" s="9"/>
      <c r="R108" s="2"/>
      <c r="S108" s="2"/>
      <c r="T108" s="9"/>
      <c r="U108" s="2"/>
      <c r="V108" s="2"/>
      <c r="W108" s="9"/>
    </row>
    <row r="109" spans="1:23" ht="105" customHeight="1">
      <c r="A109" s="86">
        <v>4</v>
      </c>
      <c r="B109" s="79" t="s">
        <v>386</v>
      </c>
      <c r="C109" s="77" t="s">
        <v>387</v>
      </c>
      <c r="D109" s="48" t="s">
        <v>388</v>
      </c>
      <c r="E109" s="21"/>
      <c r="F109" s="2"/>
      <c r="G109" s="2"/>
      <c r="H109" s="2"/>
      <c r="I109" s="48" t="s">
        <v>2887</v>
      </c>
      <c r="J109" s="2" t="s">
        <v>2839</v>
      </c>
      <c r="K109" s="9"/>
      <c r="L109" s="2"/>
      <c r="M109" s="2"/>
      <c r="N109" s="9"/>
      <c r="O109" s="2"/>
      <c r="P109" s="2"/>
      <c r="Q109" s="9"/>
      <c r="R109" s="2"/>
      <c r="S109" s="2"/>
      <c r="T109" s="9"/>
      <c r="U109" s="2"/>
      <c r="V109" s="2"/>
      <c r="W109" s="9"/>
    </row>
    <row r="110" spans="1:23" ht="156">
      <c r="A110" s="86">
        <v>4</v>
      </c>
      <c r="B110" s="79" t="s">
        <v>389</v>
      </c>
      <c r="C110" s="77" t="s">
        <v>390</v>
      </c>
      <c r="D110" s="48" t="s">
        <v>391</v>
      </c>
      <c r="E110" s="21"/>
      <c r="F110" s="2"/>
      <c r="G110" s="2"/>
      <c r="H110" s="2"/>
      <c r="I110" s="48" t="s">
        <v>2888</v>
      </c>
      <c r="J110" s="2" t="s">
        <v>2839</v>
      </c>
      <c r="K110" s="9"/>
      <c r="L110" s="2"/>
      <c r="M110" s="2"/>
      <c r="N110" s="9"/>
      <c r="O110" s="2"/>
      <c r="P110" s="2"/>
      <c r="Q110" s="9"/>
      <c r="R110" s="2"/>
      <c r="S110" s="2"/>
      <c r="T110" s="9"/>
      <c r="U110" s="2"/>
      <c r="V110" s="2"/>
      <c r="W110" s="9"/>
    </row>
    <row r="111" spans="1:23" s="72" customFormat="1" ht="12.75">
      <c r="A111" s="88">
        <v>4</v>
      </c>
      <c r="B111" s="89" t="s">
        <v>392</v>
      </c>
      <c r="C111" s="90" t="s">
        <v>393</v>
      </c>
      <c r="D111" s="91" t="s">
        <v>394</v>
      </c>
      <c r="E111" s="20"/>
      <c r="F111" s="20"/>
      <c r="G111" s="20"/>
      <c r="H111" s="20"/>
      <c r="I111" s="73"/>
      <c r="J111" s="20"/>
      <c r="K111" s="18"/>
      <c r="L111" s="20"/>
      <c r="M111" s="20"/>
      <c r="N111" s="18"/>
      <c r="O111" s="20"/>
      <c r="P111" s="20"/>
      <c r="Q111" s="18"/>
      <c r="R111" s="20"/>
      <c r="S111" s="20"/>
      <c r="T111" s="18"/>
      <c r="U111" s="20"/>
      <c r="V111" s="20"/>
      <c r="W111" s="18"/>
    </row>
    <row r="112" spans="1:23" s="72" customFormat="1" ht="25.5">
      <c r="A112" s="88">
        <v>4</v>
      </c>
      <c r="B112" s="95" t="s">
        <v>395</v>
      </c>
      <c r="C112" s="90" t="s">
        <v>396</v>
      </c>
      <c r="D112" s="91" t="s">
        <v>397</v>
      </c>
      <c r="E112" s="20"/>
      <c r="F112" s="20"/>
      <c r="G112" s="20"/>
      <c r="H112" s="20"/>
      <c r="I112" s="73"/>
      <c r="J112" s="20"/>
      <c r="K112" s="18"/>
      <c r="L112" s="20"/>
      <c r="M112" s="20"/>
      <c r="N112" s="18"/>
      <c r="O112" s="20"/>
      <c r="P112" s="20"/>
      <c r="Q112" s="18"/>
      <c r="R112" s="20"/>
      <c r="S112" s="20"/>
      <c r="T112" s="18"/>
      <c r="U112" s="20"/>
      <c r="V112" s="20"/>
      <c r="W112" s="18"/>
    </row>
    <row r="113" spans="1:23" ht="117">
      <c r="A113" s="86">
        <v>4</v>
      </c>
      <c r="B113" s="79" t="s">
        <v>150</v>
      </c>
      <c r="C113" s="77" t="s">
        <v>398</v>
      </c>
      <c r="D113" s="48" t="s">
        <v>399</v>
      </c>
      <c r="E113" s="21"/>
      <c r="F113" s="2"/>
      <c r="G113" s="2"/>
      <c r="H113" s="2"/>
      <c r="I113" s="48" t="s">
        <v>2889</v>
      </c>
      <c r="J113" s="2" t="s">
        <v>2839</v>
      </c>
      <c r="K113" s="9"/>
      <c r="L113" s="2"/>
      <c r="M113" s="2"/>
      <c r="N113" s="9"/>
      <c r="O113" s="2"/>
      <c r="P113" s="2"/>
      <c r="Q113" s="9"/>
      <c r="R113" s="2"/>
      <c r="S113" s="2"/>
      <c r="T113" s="9"/>
      <c r="U113" s="2"/>
      <c r="V113" s="2"/>
      <c r="W113" s="9"/>
    </row>
    <row r="114" spans="1:23" ht="136.5" customHeight="1">
      <c r="A114" s="86">
        <v>4</v>
      </c>
      <c r="B114" s="79" t="s">
        <v>400</v>
      </c>
      <c r="C114" s="77" t="s">
        <v>401</v>
      </c>
      <c r="D114" s="48" t="s">
        <v>402</v>
      </c>
      <c r="E114" s="21"/>
      <c r="F114" s="2"/>
      <c r="G114" s="2"/>
      <c r="H114" s="2"/>
      <c r="I114" s="48" t="s">
        <v>2890</v>
      </c>
      <c r="J114" s="2" t="s">
        <v>2839</v>
      </c>
      <c r="K114" s="9"/>
      <c r="L114" s="2"/>
      <c r="M114" s="2"/>
      <c r="N114" s="9"/>
      <c r="O114" s="2"/>
      <c r="P114" s="2"/>
      <c r="Q114" s="9"/>
      <c r="R114" s="2"/>
      <c r="S114" s="2"/>
      <c r="T114" s="9"/>
      <c r="U114" s="2"/>
      <c r="V114" s="2"/>
      <c r="W114" s="9"/>
    </row>
    <row r="115" spans="1:23" ht="129.75">
      <c r="A115" s="86">
        <v>4</v>
      </c>
      <c r="B115" s="79" t="s">
        <v>403</v>
      </c>
      <c r="C115" s="77" t="s">
        <v>404</v>
      </c>
      <c r="D115" s="48" t="s">
        <v>405</v>
      </c>
      <c r="E115" s="21"/>
      <c r="F115" s="2"/>
      <c r="G115" s="2"/>
      <c r="H115" s="2"/>
      <c r="I115" s="48" t="s">
        <v>2891</v>
      </c>
      <c r="J115" s="2" t="s">
        <v>2839</v>
      </c>
      <c r="K115" s="9"/>
      <c r="L115" s="2"/>
      <c r="M115" s="2"/>
      <c r="N115" s="9"/>
      <c r="O115" s="2"/>
      <c r="P115" s="2"/>
      <c r="Q115" s="9"/>
      <c r="R115" s="2"/>
      <c r="S115" s="2"/>
      <c r="T115" s="9"/>
      <c r="U115" s="2"/>
      <c r="V115" s="2"/>
      <c r="W115" s="9"/>
    </row>
    <row r="116" spans="1:23" ht="148.5" customHeight="1">
      <c r="A116" s="86">
        <v>4</v>
      </c>
      <c r="B116" s="79" t="s">
        <v>406</v>
      </c>
      <c r="C116" s="77" t="s">
        <v>407</v>
      </c>
      <c r="D116" s="48" t="s">
        <v>408</v>
      </c>
      <c r="E116" s="21"/>
      <c r="F116" s="2"/>
      <c r="G116" s="2"/>
      <c r="H116" s="2"/>
      <c r="I116" s="48" t="s">
        <v>2891</v>
      </c>
      <c r="J116" s="2" t="s">
        <v>2839</v>
      </c>
      <c r="K116" s="9"/>
      <c r="L116" s="2"/>
      <c r="M116" s="2"/>
      <c r="N116" s="9"/>
      <c r="O116" s="2"/>
      <c r="P116" s="2"/>
      <c r="Q116" s="9"/>
      <c r="R116" s="2"/>
      <c r="S116" s="2"/>
      <c r="T116" s="9"/>
      <c r="U116" s="2"/>
      <c r="V116" s="2"/>
      <c r="W116" s="9"/>
    </row>
    <row r="117" spans="1:23" ht="141.75" customHeight="1">
      <c r="A117" s="86">
        <v>4</v>
      </c>
      <c r="B117" s="79" t="s">
        <v>409</v>
      </c>
      <c r="C117" s="77" t="s">
        <v>410</v>
      </c>
      <c r="D117" s="48" t="s">
        <v>411</v>
      </c>
      <c r="E117" s="21"/>
      <c r="F117" s="2"/>
      <c r="G117" s="2"/>
      <c r="H117" s="2"/>
      <c r="I117" s="48" t="s">
        <v>2891</v>
      </c>
      <c r="J117" s="2" t="s">
        <v>2839</v>
      </c>
      <c r="K117" s="9"/>
      <c r="L117" s="2"/>
      <c r="M117" s="2"/>
      <c r="N117" s="9"/>
      <c r="O117" s="2"/>
      <c r="P117" s="2"/>
      <c r="Q117" s="9"/>
      <c r="R117" s="2"/>
      <c r="S117" s="2"/>
      <c r="T117" s="9"/>
      <c r="U117" s="2"/>
      <c r="V117" s="2"/>
      <c r="W117" s="9"/>
    </row>
    <row r="118" spans="1:23" s="72" customFormat="1" ht="12.75">
      <c r="A118" s="88">
        <v>4</v>
      </c>
      <c r="B118" s="89" t="s">
        <v>412</v>
      </c>
      <c r="C118" s="90" t="s">
        <v>413</v>
      </c>
      <c r="D118" s="91" t="s">
        <v>414</v>
      </c>
      <c r="E118" s="20"/>
      <c r="F118" s="20"/>
      <c r="G118" s="20"/>
      <c r="H118" s="20"/>
      <c r="I118" s="73"/>
      <c r="J118" s="20"/>
      <c r="K118" s="18"/>
      <c r="L118" s="20"/>
      <c r="M118" s="20"/>
      <c r="N118" s="18"/>
      <c r="O118" s="20"/>
      <c r="P118" s="20"/>
      <c r="Q118" s="18"/>
      <c r="R118" s="20"/>
      <c r="S118" s="20"/>
      <c r="T118" s="18"/>
      <c r="U118" s="20"/>
      <c r="V118" s="20"/>
      <c r="W118" s="18"/>
    </row>
    <row r="119" spans="1:23" ht="111" customHeight="1">
      <c r="A119" s="86">
        <v>4</v>
      </c>
      <c r="B119" s="79" t="s">
        <v>415</v>
      </c>
      <c r="C119" s="77" t="s">
        <v>416</v>
      </c>
      <c r="D119" s="48" t="s">
        <v>417</v>
      </c>
      <c r="E119" s="21"/>
      <c r="F119" s="2"/>
      <c r="G119" s="2"/>
      <c r="H119" s="2"/>
      <c r="I119" s="48" t="s">
        <v>2892</v>
      </c>
      <c r="J119" s="2" t="s">
        <v>2839</v>
      </c>
      <c r="K119" s="9"/>
      <c r="L119" s="2"/>
      <c r="M119" s="2"/>
      <c r="N119" s="9"/>
      <c r="O119" s="2"/>
      <c r="P119" s="2"/>
      <c r="Q119" s="9"/>
      <c r="R119" s="2"/>
      <c r="S119" s="2"/>
      <c r="T119" s="9"/>
      <c r="U119" s="2"/>
      <c r="V119" s="2"/>
      <c r="W119" s="9"/>
    </row>
    <row r="120" spans="1:23" ht="121.5" customHeight="1">
      <c r="A120" s="86">
        <v>4</v>
      </c>
      <c r="B120" s="79" t="s">
        <v>418</v>
      </c>
      <c r="C120" s="77" t="s">
        <v>419</v>
      </c>
      <c r="D120" s="48" t="s">
        <v>420</v>
      </c>
      <c r="E120" s="21"/>
      <c r="F120" s="2"/>
      <c r="G120" s="2"/>
      <c r="H120" s="2"/>
      <c r="I120" s="48" t="s">
        <v>2892</v>
      </c>
      <c r="J120" s="2" t="s">
        <v>2839</v>
      </c>
      <c r="K120" s="9"/>
      <c r="L120" s="2"/>
      <c r="M120" s="2"/>
      <c r="N120" s="9"/>
      <c r="O120" s="2"/>
      <c r="P120" s="2"/>
      <c r="Q120" s="9"/>
      <c r="R120" s="2"/>
      <c r="S120" s="2"/>
      <c r="T120" s="9"/>
      <c r="U120" s="2"/>
      <c r="V120" s="2"/>
      <c r="W120" s="9"/>
    </row>
    <row r="121" spans="1:23" ht="77.25" customHeight="1">
      <c r="A121" s="86">
        <v>4</v>
      </c>
      <c r="B121" s="79" t="s">
        <v>421</v>
      </c>
      <c r="C121" s="77" t="s">
        <v>422</v>
      </c>
      <c r="D121" s="48" t="s">
        <v>423</v>
      </c>
      <c r="E121" s="21"/>
      <c r="F121" s="2"/>
      <c r="G121" s="2"/>
      <c r="H121" s="2"/>
      <c r="I121" s="48" t="s">
        <v>2893</v>
      </c>
      <c r="J121" s="2" t="s">
        <v>2839</v>
      </c>
      <c r="K121" s="9"/>
      <c r="L121" s="2"/>
      <c r="M121" s="2"/>
      <c r="N121" s="9"/>
      <c r="O121" s="2"/>
      <c r="P121" s="2"/>
      <c r="Q121" s="9"/>
      <c r="R121" s="2"/>
      <c r="S121" s="2"/>
      <c r="T121" s="9"/>
      <c r="U121" s="2"/>
      <c r="V121" s="2"/>
      <c r="W121" s="9"/>
    </row>
    <row r="122" spans="1:23" ht="45" customHeight="1">
      <c r="A122" s="86">
        <v>4</v>
      </c>
      <c r="B122" s="79" t="s">
        <v>424</v>
      </c>
      <c r="C122" s="77" t="s">
        <v>425</v>
      </c>
      <c r="D122" s="48" t="s">
        <v>426</v>
      </c>
      <c r="E122" s="21"/>
      <c r="F122" s="2"/>
      <c r="G122" s="2"/>
      <c r="H122" s="2"/>
      <c r="I122" s="48" t="s">
        <v>2894</v>
      </c>
      <c r="J122" s="2" t="s">
        <v>2839</v>
      </c>
      <c r="K122" s="9"/>
      <c r="L122" s="2"/>
      <c r="M122" s="2"/>
      <c r="N122" s="9"/>
      <c r="O122" s="2"/>
      <c r="P122" s="2"/>
      <c r="Q122" s="9"/>
      <c r="R122" s="2"/>
      <c r="S122" s="2"/>
      <c r="T122" s="9"/>
      <c r="U122" s="2"/>
      <c r="V122" s="2"/>
      <c r="W122" s="9"/>
    </row>
    <row r="123" spans="1:23" s="72" customFormat="1" ht="18" customHeight="1">
      <c r="A123" s="88">
        <v>4</v>
      </c>
      <c r="B123" s="89" t="s">
        <v>427</v>
      </c>
      <c r="C123" s="90" t="s">
        <v>428</v>
      </c>
      <c r="D123" s="91" t="s">
        <v>429</v>
      </c>
      <c r="E123" s="20"/>
      <c r="F123" s="20"/>
      <c r="G123" s="20"/>
      <c r="H123" s="20"/>
      <c r="I123" s="73"/>
      <c r="J123" s="20"/>
      <c r="K123" s="18"/>
      <c r="L123" s="20"/>
      <c r="M123" s="20"/>
      <c r="N123" s="18"/>
      <c r="O123" s="20"/>
      <c r="P123" s="20"/>
      <c r="Q123" s="18"/>
      <c r="R123" s="20"/>
      <c r="S123" s="20"/>
      <c r="T123" s="18"/>
      <c r="U123" s="20"/>
      <c r="V123" s="20"/>
      <c r="W123" s="18"/>
    </row>
    <row r="124" spans="1:23" ht="105.75" customHeight="1">
      <c r="A124" s="86">
        <v>4</v>
      </c>
      <c r="B124" s="79" t="s">
        <v>430</v>
      </c>
      <c r="C124" s="77" t="s">
        <v>431</v>
      </c>
      <c r="D124" s="48" t="s">
        <v>432</v>
      </c>
      <c r="E124" s="21"/>
      <c r="F124" s="2"/>
      <c r="G124" s="2"/>
      <c r="H124" s="2"/>
      <c r="I124" s="48" t="s">
        <v>2895</v>
      </c>
      <c r="J124" s="2" t="s">
        <v>2839</v>
      </c>
      <c r="K124" s="9"/>
      <c r="L124" s="2"/>
      <c r="M124" s="2"/>
      <c r="N124" s="9"/>
      <c r="O124" s="2"/>
      <c r="P124" s="2"/>
      <c r="Q124" s="9"/>
      <c r="R124" s="2"/>
      <c r="S124" s="2"/>
      <c r="T124" s="9"/>
      <c r="U124" s="2"/>
      <c r="V124" s="2"/>
      <c r="W124" s="9"/>
    </row>
    <row r="125" spans="1:23" ht="108" customHeight="1">
      <c r="A125" s="86">
        <v>4</v>
      </c>
      <c r="B125" s="79" t="s">
        <v>433</v>
      </c>
      <c r="C125" s="77" t="s">
        <v>434</v>
      </c>
      <c r="D125" s="48" t="s">
        <v>435</v>
      </c>
      <c r="E125" s="21"/>
      <c r="F125" s="2"/>
      <c r="G125" s="2"/>
      <c r="H125" s="2"/>
      <c r="I125" s="48" t="s">
        <v>2896</v>
      </c>
      <c r="J125" s="2" t="s">
        <v>2839</v>
      </c>
      <c r="K125" s="9"/>
      <c r="L125" s="2"/>
      <c r="M125" s="2"/>
      <c r="N125" s="9"/>
      <c r="O125" s="2"/>
      <c r="P125" s="2"/>
      <c r="Q125" s="9"/>
      <c r="R125" s="2"/>
      <c r="S125" s="2"/>
      <c r="T125" s="9"/>
      <c r="U125" s="2"/>
      <c r="V125" s="2"/>
      <c r="W125" s="9"/>
    </row>
    <row r="126" spans="1:23" ht="96" customHeight="1">
      <c r="A126" s="86">
        <v>4</v>
      </c>
      <c r="B126" s="79" t="s">
        <v>436</v>
      </c>
      <c r="C126" s="77" t="s">
        <v>437</v>
      </c>
      <c r="D126" s="48" t="s">
        <v>438</v>
      </c>
      <c r="E126" s="21"/>
      <c r="F126" s="2"/>
      <c r="G126" s="2"/>
      <c r="H126" s="2"/>
      <c r="I126" s="48" t="s">
        <v>2897</v>
      </c>
      <c r="J126" s="2" t="s">
        <v>2839</v>
      </c>
      <c r="K126" s="9"/>
      <c r="L126" s="2"/>
      <c r="M126" s="2"/>
      <c r="N126" s="9"/>
      <c r="O126" s="2"/>
      <c r="P126" s="2"/>
      <c r="Q126" s="9"/>
      <c r="R126" s="2"/>
      <c r="S126" s="2"/>
      <c r="T126" s="9"/>
      <c r="U126" s="2"/>
      <c r="V126" s="2"/>
      <c r="W126" s="9"/>
    </row>
    <row r="127" spans="1:23" ht="95.25" customHeight="1">
      <c r="A127" s="86">
        <v>4</v>
      </c>
      <c r="B127" s="76" t="s">
        <v>439</v>
      </c>
      <c r="C127" s="77" t="s">
        <v>440</v>
      </c>
      <c r="D127" s="48" t="s">
        <v>441</v>
      </c>
      <c r="E127" s="21"/>
      <c r="F127" s="2"/>
      <c r="G127" s="2"/>
      <c r="H127" s="2"/>
      <c r="I127" s="48" t="s">
        <v>2898</v>
      </c>
      <c r="J127" s="2" t="s">
        <v>2839</v>
      </c>
      <c r="K127" s="9"/>
      <c r="L127" s="2"/>
      <c r="M127" s="2"/>
      <c r="N127" s="9"/>
      <c r="O127" s="2"/>
      <c r="P127" s="2"/>
      <c r="Q127" s="9"/>
      <c r="R127" s="2"/>
      <c r="S127" s="2"/>
      <c r="T127" s="9"/>
      <c r="U127" s="2"/>
      <c r="V127" s="2"/>
      <c r="W127" s="9"/>
    </row>
    <row r="128" spans="1:23" ht="51.75">
      <c r="A128" s="86">
        <v>4</v>
      </c>
      <c r="B128" s="76" t="s">
        <v>442</v>
      </c>
      <c r="C128" s="77" t="s">
        <v>443</v>
      </c>
      <c r="D128" s="48" t="s">
        <v>444</v>
      </c>
      <c r="E128" s="21"/>
      <c r="F128" s="2"/>
      <c r="G128" s="2"/>
      <c r="H128" s="2"/>
      <c r="I128" s="48" t="s">
        <v>2899</v>
      </c>
      <c r="J128" s="2" t="s">
        <v>2839</v>
      </c>
      <c r="K128" s="9"/>
      <c r="L128" s="2"/>
      <c r="M128" s="2"/>
      <c r="N128" s="9"/>
      <c r="O128" s="2"/>
      <c r="P128" s="2"/>
      <c r="Q128" s="9"/>
      <c r="R128" s="2"/>
      <c r="S128" s="2"/>
      <c r="T128" s="9"/>
      <c r="U128" s="2"/>
      <c r="V128" s="2"/>
      <c r="W128" s="9"/>
    </row>
    <row r="129" spans="1:23" ht="58.5" customHeight="1">
      <c r="A129" s="86">
        <v>4</v>
      </c>
      <c r="B129" s="76" t="s">
        <v>445</v>
      </c>
      <c r="C129" s="77" t="s">
        <v>446</v>
      </c>
      <c r="D129" s="48" t="s">
        <v>447</v>
      </c>
      <c r="E129" s="21"/>
      <c r="F129" s="2"/>
      <c r="G129" s="2"/>
      <c r="H129" s="2"/>
      <c r="I129" s="48" t="s">
        <v>2900</v>
      </c>
      <c r="J129" s="2" t="s">
        <v>2839</v>
      </c>
      <c r="K129" s="9"/>
      <c r="L129" s="2"/>
      <c r="M129" s="2"/>
      <c r="N129" s="9"/>
      <c r="O129" s="2"/>
      <c r="P129" s="2"/>
      <c r="Q129" s="9"/>
      <c r="R129" s="2"/>
      <c r="S129" s="2"/>
      <c r="T129" s="9"/>
      <c r="U129" s="2"/>
      <c r="V129" s="2"/>
      <c r="W129" s="9"/>
    </row>
    <row r="130" spans="1:23" ht="111" customHeight="1">
      <c r="A130" s="86">
        <v>4</v>
      </c>
      <c r="B130" s="79" t="s">
        <v>448</v>
      </c>
      <c r="C130" s="77" t="s">
        <v>449</v>
      </c>
      <c r="D130" s="48" t="s">
        <v>450</v>
      </c>
      <c r="E130" s="21"/>
      <c r="F130" s="2"/>
      <c r="G130" s="2"/>
      <c r="H130" s="2"/>
      <c r="I130" s="48" t="s">
        <v>2901</v>
      </c>
      <c r="J130" s="2" t="s">
        <v>2839</v>
      </c>
      <c r="K130" s="9"/>
      <c r="L130" s="2"/>
      <c r="M130" s="2"/>
      <c r="N130" s="9"/>
      <c r="O130" s="2"/>
      <c r="P130" s="2"/>
      <c r="Q130" s="9"/>
      <c r="R130" s="2"/>
      <c r="S130" s="2"/>
      <c r="T130" s="9"/>
      <c r="U130" s="2"/>
      <c r="V130" s="2"/>
      <c r="W130" s="9"/>
    </row>
    <row r="131" spans="1:23" ht="64.5">
      <c r="A131" s="86">
        <v>4</v>
      </c>
      <c r="B131" s="79" t="s">
        <v>451</v>
      </c>
      <c r="C131" s="77" t="s">
        <v>452</v>
      </c>
      <c r="D131" s="48" t="s">
        <v>453</v>
      </c>
      <c r="E131" s="21"/>
      <c r="F131" s="2"/>
      <c r="G131" s="2"/>
      <c r="H131" s="2"/>
      <c r="I131" s="48" t="s">
        <v>2902</v>
      </c>
      <c r="J131" s="2" t="s">
        <v>2839</v>
      </c>
      <c r="K131" s="9"/>
      <c r="L131" s="2"/>
      <c r="M131" s="2"/>
      <c r="N131" s="9"/>
      <c r="O131" s="2"/>
      <c r="P131" s="2"/>
      <c r="Q131" s="9"/>
      <c r="R131" s="2"/>
      <c r="S131" s="2"/>
      <c r="T131" s="9"/>
      <c r="U131" s="2"/>
      <c r="V131" s="2"/>
      <c r="W131" s="9"/>
    </row>
    <row r="132" spans="1:23" s="72" customFormat="1" ht="21" customHeight="1">
      <c r="A132" s="88">
        <v>4</v>
      </c>
      <c r="B132" s="89" t="s">
        <v>454</v>
      </c>
      <c r="C132" s="90" t="s">
        <v>455</v>
      </c>
      <c r="D132" s="91" t="s">
        <v>456</v>
      </c>
      <c r="E132" s="20"/>
      <c r="F132" s="20"/>
      <c r="G132" s="20"/>
      <c r="H132" s="20"/>
      <c r="I132" s="73"/>
      <c r="J132" s="20"/>
      <c r="K132" s="18"/>
      <c r="L132" s="20"/>
      <c r="M132" s="20"/>
      <c r="N132" s="18"/>
      <c r="O132" s="20"/>
      <c r="P132" s="20"/>
      <c r="Q132" s="18"/>
      <c r="R132" s="20"/>
      <c r="S132" s="20"/>
      <c r="T132" s="18"/>
      <c r="U132" s="20"/>
      <c r="V132" s="20"/>
      <c r="W132" s="18"/>
    </row>
    <row r="133" spans="1:23" ht="81" customHeight="1">
      <c r="A133" s="86">
        <v>4</v>
      </c>
      <c r="B133" s="76" t="s">
        <v>457</v>
      </c>
      <c r="C133" s="77" t="s">
        <v>458</v>
      </c>
      <c r="D133" s="48" t="s">
        <v>459</v>
      </c>
      <c r="E133" s="21"/>
      <c r="F133" s="2"/>
      <c r="G133" s="2"/>
      <c r="H133" s="2"/>
      <c r="I133" s="48" t="s">
        <v>2903</v>
      </c>
      <c r="J133" s="2" t="s">
        <v>2839</v>
      </c>
      <c r="K133" s="9"/>
      <c r="L133" s="2"/>
      <c r="M133" s="2"/>
      <c r="N133" s="9"/>
      <c r="O133" s="2"/>
      <c r="P133" s="2"/>
      <c r="Q133" s="9"/>
      <c r="R133" s="2"/>
      <c r="S133" s="2"/>
      <c r="T133" s="9"/>
      <c r="U133" s="2"/>
      <c r="V133" s="2"/>
      <c r="W133" s="9"/>
    </row>
    <row r="134" spans="1:23" ht="75" customHeight="1">
      <c r="A134" s="86">
        <v>4</v>
      </c>
      <c r="B134" s="76" t="s">
        <v>460</v>
      </c>
      <c r="C134" s="77" t="s">
        <v>461</v>
      </c>
      <c r="D134" s="48" t="s">
        <v>462</v>
      </c>
      <c r="E134" s="21"/>
      <c r="F134" s="2"/>
      <c r="G134" s="2"/>
      <c r="H134" s="2"/>
      <c r="I134" s="48" t="s">
        <v>2903</v>
      </c>
      <c r="J134" s="2" t="s">
        <v>2839</v>
      </c>
      <c r="K134" s="9"/>
      <c r="L134" s="2"/>
      <c r="M134" s="2"/>
      <c r="N134" s="9"/>
      <c r="O134" s="2"/>
      <c r="P134" s="2"/>
      <c r="Q134" s="9"/>
      <c r="R134" s="2"/>
      <c r="S134" s="2"/>
      <c r="T134" s="9"/>
      <c r="U134" s="2"/>
      <c r="V134" s="2"/>
      <c r="W134" s="9"/>
    </row>
    <row r="135" spans="1:23" s="72" customFormat="1" ht="25.5">
      <c r="A135" s="88">
        <v>4</v>
      </c>
      <c r="B135" s="97" t="s">
        <v>463</v>
      </c>
      <c r="C135" s="90" t="s">
        <v>464</v>
      </c>
      <c r="D135" s="91" t="s">
        <v>465</v>
      </c>
      <c r="E135" s="20"/>
      <c r="F135" s="20"/>
      <c r="G135" s="20"/>
      <c r="H135" s="20"/>
      <c r="I135" s="73"/>
      <c r="J135" s="20"/>
      <c r="K135" s="18"/>
      <c r="L135" s="20"/>
      <c r="M135" s="20"/>
      <c r="N135" s="18"/>
      <c r="O135" s="20"/>
      <c r="P135" s="20"/>
      <c r="Q135" s="18"/>
      <c r="R135" s="20"/>
      <c r="S135" s="20"/>
      <c r="T135" s="18"/>
      <c r="U135" s="20"/>
      <c r="V135" s="20"/>
      <c r="W135" s="18"/>
    </row>
    <row r="136" spans="1:23" ht="223.5" customHeight="1">
      <c r="A136" s="86">
        <v>4</v>
      </c>
      <c r="B136" s="79" t="s">
        <v>466</v>
      </c>
      <c r="C136" s="77" t="s">
        <v>467</v>
      </c>
      <c r="D136" s="48" t="s">
        <v>468</v>
      </c>
      <c r="E136" s="21"/>
      <c r="F136" s="2"/>
      <c r="G136" s="2"/>
      <c r="H136" s="2"/>
      <c r="I136" s="71" t="s">
        <v>3060</v>
      </c>
      <c r="J136" s="2" t="s">
        <v>2839</v>
      </c>
      <c r="K136" s="9"/>
      <c r="L136" s="2"/>
      <c r="M136" s="2"/>
      <c r="N136" s="9"/>
      <c r="O136" s="2"/>
      <c r="P136" s="2"/>
      <c r="Q136" s="9"/>
      <c r="R136" s="2"/>
      <c r="S136" s="2"/>
      <c r="T136" s="9"/>
      <c r="U136" s="2"/>
      <c r="V136" s="2"/>
      <c r="W136" s="9"/>
    </row>
    <row r="137" spans="1:23" ht="231" customHeight="1">
      <c r="A137" s="86">
        <v>4</v>
      </c>
      <c r="B137" s="76" t="s">
        <v>469</v>
      </c>
      <c r="C137" s="77" t="s">
        <v>470</v>
      </c>
      <c r="D137" s="48" t="s">
        <v>471</v>
      </c>
      <c r="E137" s="21"/>
      <c r="F137" s="2"/>
      <c r="G137" s="2"/>
      <c r="H137" s="2"/>
      <c r="I137" s="71" t="s">
        <v>3061</v>
      </c>
      <c r="J137" s="2" t="s">
        <v>2839</v>
      </c>
      <c r="K137" s="9"/>
      <c r="L137" s="2"/>
      <c r="M137" s="2"/>
      <c r="N137" s="9"/>
      <c r="O137" s="2"/>
      <c r="P137" s="2"/>
      <c r="Q137" s="9"/>
      <c r="R137" s="2"/>
      <c r="S137" s="2"/>
      <c r="T137" s="9"/>
      <c r="U137" s="2"/>
      <c r="V137" s="2"/>
      <c r="W137" s="9"/>
    </row>
    <row r="138" spans="1:23" ht="240.75" customHeight="1">
      <c r="A138" s="86">
        <v>4</v>
      </c>
      <c r="B138" s="76" t="s">
        <v>472</v>
      </c>
      <c r="C138" s="77" t="s">
        <v>473</v>
      </c>
      <c r="D138" s="48" t="s">
        <v>474</v>
      </c>
      <c r="E138" s="21"/>
      <c r="F138" s="2"/>
      <c r="G138" s="2"/>
      <c r="H138" s="2"/>
      <c r="I138" s="71" t="s">
        <v>3062</v>
      </c>
      <c r="J138" s="2" t="s">
        <v>2839</v>
      </c>
      <c r="K138" s="9"/>
      <c r="L138" s="2"/>
      <c r="M138" s="2"/>
      <c r="N138" s="9"/>
      <c r="O138" s="2"/>
      <c r="P138" s="2"/>
      <c r="Q138" s="9"/>
      <c r="R138" s="2"/>
      <c r="S138" s="2"/>
      <c r="T138" s="9"/>
      <c r="U138" s="2"/>
      <c r="V138" s="2"/>
      <c r="W138" s="9"/>
    </row>
    <row r="139" spans="1:23" ht="248.25" customHeight="1">
      <c r="A139" s="86">
        <v>4</v>
      </c>
      <c r="B139" s="79" t="s">
        <v>475</v>
      </c>
      <c r="C139" s="77" t="s">
        <v>476</v>
      </c>
      <c r="D139" s="48" t="s">
        <v>477</v>
      </c>
      <c r="E139" s="21"/>
      <c r="F139" s="2"/>
      <c r="G139" s="2"/>
      <c r="H139" s="2"/>
      <c r="I139" s="71" t="s">
        <v>3062</v>
      </c>
      <c r="J139" s="2" t="s">
        <v>2839</v>
      </c>
      <c r="K139" s="9"/>
      <c r="L139" s="2"/>
      <c r="M139" s="2"/>
      <c r="N139" s="9"/>
      <c r="O139" s="2"/>
      <c r="P139" s="2"/>
      <c r="Q139" s="9"/>
      <c r="R139" s="2"/>
      <c r="S139" s="2"/>
      <c r="T139" s="9"/>
      <c r="U139" s="2"/>
      <c r="V139" s="2"/>
      <c r="W139" s="9"/>
    </row>
    <row r="140" spans="1:23" ht="261" customHeight="1">
      <c r="A140" s="86">
        <v>4</v>
      </c>
      <c r="B140" s="79" t="s">
        <v>478</v>
      </c>
      <c r="C140" s="77" t="s">
        <v>479</v>
      </c>
      <c r="D140" s="48" t="s">
        <v>480</v>
      </c>
      <c r="E140" s="21"/>
      <c r="F140" s="2"/>
      <c r="G140" s="2"/>
      <c r="H140" s="2"/>
      <c r="I140" s="71" t="s">
        <v>3062</v>
      </c>
      <c r="J140" s="2" t="s">
        <v>2839</v>
      </c>
      <c r="K140" s="9"/>
      <c r="L140" s="2"/>
      <c r="M140" s="2"/>
      <c r="N140" s="9"/>
      <c r="O140" s="2"/>
      <c r="P140" s="2"/>
      <c r="Q140" s="9"/>
      <c r="R140" s="2"/>
      <c r="S140" s="2"/>
      <c r="T140" s="9"/>
      <c r="U140" s="2"/>
      <c r="V140" s="2"/>
      <c r="W140" s="9"/>
    </row>
    <row r="141" spans="1:23" ht="255" customHeight="1">
      <c r="A141" s="86">
        <v>4</v>
      </c>
      <c r="B141" s="79" t="s">
        <v>481</v>
      </c>
      <c r="C141" s="77" t="s">
        <v>482</v>
      </c>
      <c r="D141" s="48" t="s">
        <v>483</v>
      </c>
      <c r="E141" s="21"/>
      <c r="F141" s="2"/>
      <c r="G141" s="2"/>
      <c r="H141" s="2"/>
      <c r="I141" s="71" t="s">
        <v>3062</v>
      </c>
      <c r="J141" s="2" t="s">
        <v>2839</v>
      </c>
      <c r="K141" s="9"/>
      <c r="L141" s="2"/>
      <c r="M141" s="2"/>
      <c r="N141" s="9"/>
      <c r="O141" s="2"/>
      <c r="P141" s="2"/>
      <c r="Q141" s="9"/>
      <c r="R141" s="2"/>
      <c r="S141" s="2"/>
      <c r="T141" s="9"/>
      <c r="U141" s="2"/>
      <c r="V141" s="2"/>
      <c r="W141" s="9"/>
    </row>
    <row r="142" spans="1:23" ht="253.5" customHeight="1">
      <c r="A142" s="86">
        <v>4</v>
      </c>
      <c r="B142" s="79" t="s">
        <v>484</v>
      </c>
      <c r="C142" s="77" t="s">
        <v>485</v>
      </c>
      <c r="D142" s="48" t="s">
        <v>486</v>
      </c>
      <c r="E142" s="21"/>
      <c r="F142" s="2"/>
      <c r="G142" s="2"/>
      <c r="H142" s="2"/>
      <c r="I142" s="71" t="s">
        <v>3062</v>
      </c>
      <c r="J142" s="2" t="s">
        <v>2839</v>
      </c>
      <c r="K142" s="9"/>
      <c r="L142" s="2"/>
      <c r="M142" s="2"/>
      <c r="N142" s="9"/>
      <c r="O142" s="2"/>
      <c r="P142" s="2"/>
      <c r="Q142" s="9"/>
      <c r="R142" s="2"/>
      <c r="S142" s="2"/>
      <c r="T142" s="9"/>
      <c r="U142" s="2"/>
      <c r="V142" s="2"/>
      <c r="W142" s="9"/>
    </row>
    <row r="143" spans="1:23" ht="211.5" customHeight="1">
      <c r="A143" s="86">
        <v>4</v>
      </c>
      <c r="B143" s="79" t="s">
        <v>487</v>
      </c>
      <c r="C143" s="77" t="s">
        <v>488</v>
      </c>
      <c r="D143" s="48" t="s">
        <v>489</v>
      </c>
      <c r="E143" s="21"/>
      <c r="F143" s="2"/>
      <c r="G143" s="2"/>
      <c r="H143" s="2"/>
      <c r="I143" s="71" t="s">
        <v>2904</v>
      </c>
      <c r="J143" s="2" t="s">
        <v>2839</v>
      </c>
      <c r="K143" s="9"/>
      <c r="L143" s="2"/>
      <c r="M143" s="2"/>
      <c r="N143" s="9"/>
      <c r="O143" s="2"/>
      <c r="P143" s="2"/>
      <c r="Q143" s="9"/>
      <c r="R143" s="2"/>
      <c r="S143" s="2"/>
      <c r="T143" s="9"/>
      <c r="U143" s="2"/>
      <c r="V143" s="2"/>
      <c r="W143" s="9"/>
    </row>
    <row r="144" spans="1:23" ht="211.5" customHeight="1">
      <c r="A144" s="86">
        <v>4</v>
      </c>
      <c r="B144" s="79" t="s">
        <v>490</v>
      </c>
      <c r="C144" s="77" t="s">
        <v>491</v>
      </c>
      <c r="D144" s="48" t="s">
        <v>492</v>
      </c>
      <c r="E144" s="21"/>
      <c r="F144" s="2"/>
      <c r="G144" s="2"/>
      <c r="H144" s="2"/>
      <c r="I144" s="71" t="s">
        <v>3063</v>
      </c>
      <c r="J144" s="2" t="s">
        <v>2839</v>
      </c>
      <c r="K144" s="9"/>
      <c r="L144" s="2"/>
      <c r="M144" s="2"/>
      <c r="N144" s="9"/>
      <c r="O144" s="2"/>
      <c r="P144" s="2"/>
      <c r="Q144" s="9"/>
      <c r="R144" s="2"/>
      <c r="S144" s="2"/>
      <c r="T144" s="9"/>
      <c r="U144" s="2"/>
      <c r="V144" s="2"/>
      <c r="W144" s="9"/>
    </row>
    <row r="145" spans="1:23" ht="211.5" customHeight="1">
      <c r="A145" s="86">
        <v>4</v>
      </c>
      <c r="B145" s="79" t="s">
        <v>493</v>
      </c>
      <c r="C145" s="77" t="s">
        <v>494</v>
      </c>
      <c r="D145" s="48" t="s">
        <v>495</v>
      </c>
      <c r="E145" s="21"/>
      <c r="F145" s="2"/>
      <c r="G145" s="2"/>
      <c r="H145" s="2"/>
      <c r="I145" s="71" t="s">
        <v>3063</v>
      </c>
      <c r="J145" s="2" t="s">
        <v>2839</v>
      </c>
      <c r="K145" s="9"/>
      <c r="L145" s="2"/>
      <c r="M145" s="2"/>
      <c r="N145" s="9"/>
      <c r="O145" s="2"/>
      <c r="P145" s="2"/>
      <c r="Q145" s="9"/>
      <c r="R145" s="2"/>
      <c r="S145" s="2"/>
      <c r="T145" s="9"/>
      <c r="U145" s="2"/>
      <c r="V145" s="2"/>
      <c r="W145" s="9"/>
    </row>
    <row r="146" spans="1:23" s="72" customFormat="1" ht="25.5">
      <c r="A146" s="88">
        <v>4</v>
      </c>
      <c r="B146" s="89" t="s">
        <v>496</v>
      </c>
      <c r="C146" s="90" t="s">
        <v>497</v>
      </c>
      <c r="D146" s="91" t="s">
        <v>498</v>
      </c>
      <c r="E146" s="20"/>
      <c r="F146" s="20"/>
      <c r="G146" s="20"/>
      <c r="H146" s="20"/>
      <c r="I146" s="73"/>
      <c r="J146" s="20"/>
      <c r="K146" s="18"/>
      <c r="L146" s="20"/>
      <c r="M146" s="20"/>
      <c r="N146" s="18"/>
      <c r="O146" s="20"/>
      <c r="P146" s="20"/>
      <c r="Q146" s="18"/>
      <c r="R146" s="20"/>
      <c r="S146" s="20"/>
      <c r="T146" s="18"/>
      <c r="U146" s="20"/>
      <c r="V146" s="20"/>
      <c r="W146" s="18"/>
    </row>
    <row r="147" spans="1:23" ht="226.5" customHeight="1">
      <c r="A147" s="86">
        <v>4</v>
      </c>
      <c r="B147" s="79" t="s">
        <v>499</v>
      </c>
      <c r="C147" s="77" t="s">
        <v>500</v>
      </c>
      <c r="D147" s="48" t="s">
        <v>501</v>
      </c>
      <c r="E147" s="21"/>
      <c r="F147" s="2"/>
      <c r="G147" s="2"/>
      <c r="H147" s="2"/>
      <c r="I147" s="71" t="s">
        <v>3064</v>
      </c>
      <c r="J147" s="2" t="s">
        <v>2839</v>
      </c>
      <c r="K147" s="9"/>
      <c r="L147" s="2"/>
      <c r="M147" s="2"/>
      <c r="N147" s="9"/>
      <c r="O147" s="2"/>
      <c r="P147" s="2"/>
      <c r="Q147" s="9"/>
      <c r="R147" s="2"/>
      <c r="S147" s="2"/>
      <c r="T147" s="9"/>
      <c r="U147" s="2"/>
      <c r="V147" s="2"/>
      <c r="W147" s="9"/>
    </row>
    <row r="148" spans="1:23" ht="204.75" customHeight="1">
      <c r="A148" s="86">
        <v>4</v>
      </c>
      <c r="B148" s="79" t="s">
        <v>502</v>
      </c>
      <c r="C148" s="77" t="s">
        <v>503</v>
      </c>
      <c r="D148" s="48" t="s">
        <v>504</v>
      </c>
      <c r="E148" s="21"/>
      <c r="F148" s="2"/>
      <c r="G148" s="2"/>
      <c r="H148" s="2"/>
      <c r="I148" s="71" t="s">
        <v>3065</v>
      </c>
      <c r="J148" s="2" t="s">
        <v>2839</v>
      </c>
      <c r="K148" s="9"/>
      <c r="L148" s="2"/>
      <c r="M148" s="2"/>
      <c r="N148" s="9"/>
      <c r="O148" s="2"/>
      <c r="P148" s="2"/>
      <c r="Q148" s="9"/>
      <c r="R148" s="2"/>
      <c r="S148" s="2"/>
      <c r="T148" s="9"/>
      <c r="U148" s="2"/>
      <c r="V148" s="2"/>
      <c r="W148" s="9"/>
    </row>
    <row r="149" spans="1:23" ht="204.75" customHeight="1">
      <c r="A149" s="86">
        <v>4</v>
      </c>
      <c r="B149" s="79" t="s">
        <v>505</v>
      </c>
      <c r="C149" s="77" t="s">
        <v>506</v>
      </c>
      <c r="D149" s="48" t="s">
        <v>507</v>
      </c>
      <c r="E149" s="21"/>
      <c r="F149" s="2"/>
      <c r="G149" s="2"/>
      <c r="H149" s="2"/>
      <c r="I149" s="71" t="s">
        <v>3066</v>
      </c>
      <c r="J149" s="2" t="s">
        <v>2839</v>
      </c>
      <c r="K149" s="9"/>
      <c r="L149" s="2"/>
      <c r="M149" s="2"/>
      <c r="N149" s="9"/>
      <c r="O149" s="2"/>
      <c r="P149" s="2"/>
      <c r="Q149" s="9"/>
      <c r="R149" s="2"/>
      <c r="S149" s="2"/>
      <c r="T149" s="9"/>
      <c r="U149" s="2"/>
      <c r="V149" s="2"/>
      <c r="W149" s="9"/>
    </row>
    <row r="150" spans="1:23" ht="142.5">
      <c r="A150" s="86">
        <v>4</v>
      </c>
      <c r="B150" s="79" t="s">
        <v>508</v>
      </c>
      <c r="C150" s="77" t="s">
        <v>509</v>
      </c>
      <c r="D150" s="48" t="s">
        <v>510</v>
      </c>
      <c r="E150" s="21"/>
      <c r="F150" s="2"/>
      <c r="G150" s="2"/>
      <c r="H150" s="2"/>
      <c r="I150" s="71" t="s">
        <v>3067</v>
      </c>
      <c r="J150" s="2" t="s">
        <v>2839</v>
      </c>
      <c r="K150" s="9"/>
      <c r="L150" s="2"/>
      <c r="M150" s="2"/>
      <c r="N150" s="9"/>
      <c r="O150" s="2"/>
      <c r="P150" s="2"/>
      <c r="Q150" s="9"/>
      <c r="R150" s="2"/>
      <c r="S150" s="2"/>
      <c r="T150" s="9"/>
      <c r="U150" s="2"/>
      <c r="V150" s="2"/>
      <c r="W150" s="9"/>
    </row>
    <row r="151" spans="1:23" ht="142.5">
      <c r="A151" s="86">
        <v>4</v>
      </c>
      <c r="B151" s="79" t="s">
        <v>511</v>
      </c>
      <c r="C151" s="77" t="s">
        <v>512</v>
      </c>
      <c r="D151" s="48" t="s">
        <v>513</v>
      </c>
      <c r="E151" s="21"/>
      <c r="F151" s="2"/>
      <c r="G151" s="2"/>
      <c r="H151" s="2"/>
      <c r="I151" s="71" t="s">
        <v>3068</v>
      </c>
      <c r="J151" s="2" t="s">
        <v>2839</v>
      </c>
      <c r="K151" s="9"/>
      <c r="L151" s="2"/>
      <c r="M151" s="2"/>
      <c r="N151" s="9"/>
      <c r="O151" s="2"/>
      <c r="P151" s="2"/>
      <c r="Q151" s="9"/>
      <c r="R151" s="2"/>
      <c r="S151" s="2"/>
      <c r="T151" s="9"/>
      <c r="U151" s="2"/>
      <c r="V151" s="2"/>
      <c r="W151" s="9"/>
    </row>
    <row r="152" spans="1:23" ht="267.75" customHeight="1">
      <c r="A152" s="86">
        <v>4</v>
      </c>
      <c r="B152" s="79" t="s">
        <v>514</v>
      </c>
      <c r="C152" s="77" t="s">
        <v>515</v>
      </c>
      <c r="D152" s="48" t="s">
        <v>516</v>
      </c>
      <c r="E152" s="21"/>
      <c r="F152" s="2"/>
      <c r="G152" s="2"/>
      <c r="H152" s="2"/>
      <c r="I152" s="71" t="s">
        <v>3069</v>
      </c>
      <c r="J152" s="2" t="s">
        <v>2839</v>
      </c>
      <c r="K152" s="9"/>
      <c r="L152" s="2"/>
      <c r="M152" s="2"/>
      <c r="N152" s="9"/>
      <c r="O152" s="2"/>
      <c r="P152" s="2"/>
      <c r="Q152" s="9"/>
      <c r="R152" s="2"/>
      <c r="S152" s="2"/>
      <c r="T152" s="9"/>
      <c r="U152" s="2"/>
      <c r="V152" s="2"/>
      <c r="W152" s="9"/>
    </row>
    <row r="153" spans="1:23" ht="249.75" customHeight="1">
      <c r="A153" s="86">
        <v>4</v>
      </c>
      <c r="B153" s="79" t="s">
        <v>517</v>
      </c>
      <c r="C153" s="77" t="s">
        <v>518</v>
      </c>
      <c r="D153" s="48" t="s">
        <v>519</v>
      </c>
      <c r="E153" s="21"/>
      <c r="F153" s="2"/>
      <c r="G153" s="2"/>
      <c r="H153" s="2"/>
      <c r="I153" s="71" t="s">
        <v>3070</v>
      </c>
      <c r="J153" s="2" t="s">
        <v>2839</v>
      </c>
      <c r="K153" s="9"/>
      <c r="L153" s="2"/>
      <c r="M153" s="2"/>
      <c r="N153" s="9"/>
      <c r="O153" s="2"/>
      <c r="P153" s="2"/>
      <c r="Q153" s="9"/>
      <c r="R153" s="2"/>
      <c r="S153" s="2"/>
      <c r="T153" s="9"/>
      <c r="U153" s="2"/>
      <c r="V153" s="2"/>
      <c r="W153" s="9"/>
    </row>
    <row r="154" spans="1:23" s="72" customFormat="1" ht="22.5" customHeight="1">
      <c r="A154" s="88">
        <v>4</v>
      </c>
      <c r="B154" s="89" t="s">
        <v>520</v>
      </c>
      <c r="C154" s="90" t="s">
        <v>521</v>
      </c>
      <c r="D154" s="91" t="s">
        <v>522</v>
      </c>
      <c r="E154" s="20"/>
      <c r="F154" s="20"/>
      <c r="G154" s="20"/>
      <c r="H154" s="20"/>
      <c r="I154" s="73"/>
      <c r="J154" s="20"/>
      <c r="K154" s="18"/>
      <c r="L154" s="20"/>
      <c r="M154" s="20"/>
      <c r="N154" s="18"/>
      <c r="O154" s="20"/>
      <c r="P154" s="20"/>
      <c r="Q154" s="18"/>
      <c r="R154" s="20"/>
      <c r="S154" s="20"/>
      <c r="T154" s="18"/>
      <c r="U154" s="20"/>
      <c r="V154" s="20"/>
      <c r="W154" s="18"/>
    </row>
    <row r="155" spans="1:23" ht="51.75">
      <c r="A155" s="86">
        <v>4</v>
      </c>
      <c r="B155" s="76" t="s">
        <v>523</v>
      </c>
      <c r="C155" s="77" t="s">
        <v>524</v>
      </c>
      <c r="D155" s="48" t="s">
        <v>525</v>
      </c>
      <c r="E155" s="21"/>
      <c r="F155" s="2"/>
      <c r="G155" s="2"/>
      <c r="H155" s="2"/>
      <c r="I155" s="48" t="s">
        <v>2905</v>
      </c>
      <c r="J155" s="2" t="s">
        <v>156</v>
      </c>
      <c r="K155" s="9"/>
      <c r="L155" s="2"/>
      <c r="M155" s="2"/>
      <c r="N155" s="9"/>
      <c r="O155" s="2"/>
      <c r="P155" s="2"/>
      <c r="Q155" s="9"/>
      <c r="R155" s="2"/>
      <c r="S155" s="2"/>
      <c r="T155" s="9"/>
      <c r="U155" s="2"/>
      <c r="V155" s="2"/>
      <c r="W155" s="9"/>
    </row>
    <row r="156" spans="1:23" ht="39" customHeight="1">
      <c r="A156" s="86">
        <v>4</v>
      </c>
      <c r="B156" s="76" t="s">
        <v>526</v>
      </c>
      <c r="C156" s="77" t="s">
        <v>527</v>
      </c>
      <c r="D156" s="48" t="s">
        <v>528</v>
      </c>
      <c r="E156" s="21"/>
      <c r="F156" s="2"/>
      <c r="G156" s="2"/>
      <c r="H156" s="2"/>
      <c r="I156" s="48" t="s">
        <v>2905</v>
      </c>
      <c r="J156" s="2" t="s">
        <v>156</v>
      </c>
      <c r="K156" s="9"/>
      <c r="L156" s="2"/>
      <c r="M156" s="2"/>
      <c r="N156" s="9"/>
      <c r="O156" s="2"/>
      <c r="P156" s="2"/>
      <c r="Q156" s="9"/>
      <c r="R156" s="2"/>
      <c r="S156" s="2"/>
      <c r="T156" s="9"/>
      <c r="U156" s="2"/>
      <c r="V156" s="2"/>
      <c r="W156" s="9"/>
    </row>
    <row r="157" spans="1:23" s="72" customFormat="1" ht="19.5" customHeight="1">
      <c r="A157" s="88">
        <v>5</v>
      </c>
      <c r="B157" s="89">
        <v>5</v>
      </c>
      <c r="C157" s="90" t="s">
        <v>529</v>
      </c>
      <c r="D157" s="91" t="s">
        <v>52</v>
      </c>
      <c r="E157" s="20"/>
      <c r="F157" s="20"/>
      <c r="G157" s="20"/>
      <c r="H157" s="20"/>
      <c r="I157" s="73"/>
      <c r="J157" s="20"/>
      <c r="K157" s="18"/>
      <c r="L157" s="20"/>
      <c r="M157" s="20"/>
      <c r="N157" s="18"/>
      <c r="O157" s="20"/>
      <c r="P157" s="20"/>
      <c r="Q157" s="18"/>
      <c r="R157" s="20"/>
      <c r="S157" s="20"/>
      <c r="T157" s="18"/>
      <c r="U157" s="20"/>
      <c r="V157" s="20"/>
      <c r="W157" s="18"/>
    </row>
    <row r="158" spans="1:23" s="72" customFormat="1" ht="52.5" customHeight="1">
      <c r="A158" s="88">
        <v>5</v>
      </c>
      <c r="B158" s="89" t="s">
        <v>530</v>
      </c>
      <c r="C158" s="90" t="s">
        <v>531</v>
      </c>
      <c r="D158" s="91" t="s">
        <v>532</v>
      </c>
      <c r="E158" s="20"/>
      <c r="F158" s="20"/>
      <c r="G158" s="20"/>
      <c r="H158" s="20"/>
      <c r="I158" s="73"/>
      <c r="J158" s="20"/>
      <c r="K158" s="18"/>
      <c r="L158" s="20"/>
      <c r="M158" s="20"/>
      <c r="N158" s="18"/>
      <c r="O158" s="20"/>
      <c r="P158" s="20"/>
      <c r="Q158" s="18"/>
      <c r="R158" s="20"/>
      <c r="S158" s="20"/>
      <c r="T158" s="18"/>
      <c r="U158" s="20"/>
      <c r="V158" s="20"/>
      <c r="W158" s="18"/>
    </row>
    <row r="159" spans="1:23" ht="142.5">
      <c r="A159" s="86">
        <v>5</v>
      </c>
      <c r="B159" s="76" t="s">
        <v>533</v>
      </c>
      <c r="C159" s="77" t="s">
        <v>534</v>
      </c>
      <c r="D159" s="48" t="s">
        <v>535</v>
      </c>
      <c r="E159" s="21"/>
      <c r="F159" s="2"/>
      <c r="G159" s="2"/>
      <c r="H159" s="2"/>
      <c r="I159" s="71" t="s">
        <v>2906</v>
      </c>
      <c r="J159" s="2" t="s">
        <v>2839</v>
      </c>
      <c r="K159" s="9"/>
      <c r="L159" s="2"/>
      <c r="M159" s="2"/>
      <c r="N159" s="9"/>
      <c r="O159" s="2"/>
      <c r="P159" s="2"/>
      <c r="Q159" s="9"/>
      <c r="R159" s="2"/>
      <c r="S159" s="2"/>
      <c r="T159" s="9"/>
      <c r="U159" s="2"/>
      <c r="V159" s="2"/>
      <c r="W159" s="9"/>
    </row>
    <row r="160" spans="1:23" ht="117">
      <c r="A160" s="86">
        <v>5</v>
      </c>
      <c r="B160" s="76" t="s">
        <v>536</v>
      </c>
      <c r="C160" s="77" t="s">
        <v>537</v>
      </c>
      <c r="D160" s="48" t="s">
        <v>538</v>
      </c>
      <c r="E160" s="21"/>
      <c r="F160" s="2"/>
      <c r="G160" s="2"/>
      <c r="H160" s="2"/>
      <c r="I160" s="48" t="s">
        <v>2907</v>
      </c>
      <c r="J160" s="2" t="s">
        <v>2839</v>
      </c>
      <c r="K160" s="9"/>
      <c r="L160" s="2"/>
      <c r="M160" s="2"/>
      <c r="N160" s="9"/>
      <c r="O160" s="2"/>
      <c r="P160" s="2"/>
      <c r="Q160" s="9"/>
      <c r="R160" s="2"/>
      <c r="S160" s="2"/>
      <c r="T160" s="9"/>
      <c r="U160" s="2"/>
      <c r="V160" s="2"/>
      <c r="W160" s="9"/>
    </row>
    <row r="161" spans="1:23" s="72" customFormat="1" ht="19.5" customHeight="1">
      <c r="A161" s="88">
        <v>5</v>
      </c>
      <c r="B161" s="89" t="s">
        <v>39</v>
      </c>
      <c r="C161" s="90" t="s">
        <v>539</v>
      </c>
      <c r="D161" s="91" t="s">
        <v>540</v>
      </c>
      <c r="E161" s="20"/>
      <c r="F161" s="20"/>
      <c r="G161" s="20"/>
      <c r="H161" s="20"/>
      <c r="I161" s="73"/>
      <c r="J161" s="20"/>
      <c r="K161" s="18"/>
      <c r="L161" s="20"/>
      <c r="M161" s="20"/>
      <c r="N161" s="18"/>
      <c r="O161" s="20"/>
      <c r="P161" s="20"/>
      <c r="Q161" s="18"/>
      <c r="R161" s="20"/>
      <c r="S161" s="20"/>
      <c r="T161" s="18"/>
      <c r="U161" s="20"/>
      <c r="V161" s="20"/>
      <c r="W161" s="18"/>
    </row>
    <row r="162" spans="1:23" ht="299.25" customHeight="1">
      <c r="A162" s="86">
        <v>5</v>
      </c>
      <c r="B162" s="79" t="s">
        <v>151</v>
      </c>
      <c r="C162" s="77" t="s">
        <v>541</v>
      </c>
      <c r="D162" s="48" t="s">
        <v>542</v>
      </c>
      <c r="E162" s="21"/>
      <c r="F162" s="2"/>
      <c r="G162" s="2"/>
      <c r="H162" s="2"/>
      <c r="I162" s="48" t="s">
        <v>3143</v>
      </c>
      <c r="J162" s="2" t="s">
        <v>2839</v>
      </c>
      <c r="K162" s="9"/>
      <c r="L162" s="2"/>
      <c r="M162" s="2"/>
      <c r="N162" s="9"/>
      <c r="O162" s="2"/>
      <c r="P162" s="2"/>
      <c r="Q162" s="9"/>
      <c r="R162" s="2"/>
      <c r="S162" s="2"/>
      <c r="T162" s="9"/>
      <c r="U162" s="2"/>
      <c r="V162" s="2"/>
      <c r="W162" s="9"/>
    </row>
    <row r="163" spans="1:23" ht="70.5" customHeight="1">
      <c r="A163" s="86">
        <v>5</v>
      </c>
      <c r="B163" s="79" t="s">
        <v>152</v>
      </c>
      <c r="C163" s="77" t="s">
        <v>543</v>
      </c>
      <c r="D163" s="48" t="s">
        <v>544</v>
      </c>
      <c r="E163" s="21"/>
      <c r="F163" s="2"/>
      <c r="G163" s="2"/>
      <c r="H163" s="2"/>
      <c r="I163" s="48" t="s">
        <v>2908</v>
      </c>
      <c r="J163" s="2" t="s">
        <v>2839</v>
      </c>
      <c r="K163" s="9"/>
      <c r="L163" s="2"/>
      <c r="M163" s="2"/>
      <c r="N163" s="9"/>
      <c r="O163" s="2"/>
      <c r="P163" s="2"/>
      <c r="Q163" s="9"/>
      <c r="R163" s="2"/>
      <c r="S163" s="2"/>
      <c r="T163" s="9"/>
      <c r="U163" s="2"/>
      <c r="V163" s="2"/>
      <c r="W163" s="9"/>
    </row>
    <row r="164" spans="1:23" ht="409.5" customHeight="1">
      <c r="A164" s="86">
        <v>5</v>
      </c>
      <c r="B164" s="76" t="s">
        <v>153</v>
      </c>
      <c r="C164" s="77" t="s">
        <v>545</v>
      </c>
      <c r="D164" s="48" t="s">
        <v>546</v>
      </c>
      <c r="E164" s="21"/>
      <c r="F164" s="2"/>
      <c r="G164" s="2"/>
      <c r="H164" s="2"/>
      <c r="I164" s="48" t="s">
        <v>3144</v>
      </c>
      <c r="J164" s="2" t="s">
        <v>2839</v>
      </c>
      <c r="K164" s="9"/>
      <c r="L164" s="2"/>
      <c r="M164" s="2"/>
      <c r="N164" s="9"/>
      <c r="O164" s="2"/>
      <c r="P164" s="2"/>
      <c r="Q164" s="9"/>
      <c r="R164" s="2"/>
      <c r="S164" s="2"/>
      <c r="T164" s="9"/>
      <c r="U164" s="2"/>
      <c r="V164" s="2"/>
      <c r="W164" s="9"/>
    </row>
    <row r="165" spans="1:23" ht="191.25" customHeight="1">
      <c r="A165" s="86">
        <v>5</v>
      </c>
      <c r="B165" s="79" t="s">
        <v>547</v>
      </c>
      <c r="C165" s="77" t="s">
        <v>548</v>
      </c>
      <c r="D165" s="48" t="s">
        <v>549</v>
      </c>
      <c r="E165" s="21"/>
      <c r="F165" s="2"/>
      <c r="G165" s="2"/>
      <c r="H165" s="2"/>
      <c r="I165" s="71" t="s">
        <v>2909</v>
      </c>
      <c r="J165" s="2" t="s">
        <v>2839</v>
      </c>
      <c r="K165" s="9"/>
      <c r="L165" s="2"/>
      <c r="M165" s="2"/>
      <c r="N165" s="9"/>
      <c r="O165" s="2"/>
      <c r="P165" s="2"/>
      <c r="Q165" s="9"/>
      <c r="R165" s="2"/>
      <c r="S165" s="2"/>
      <c r="T165" s="9"/>
      <c r="U165" s="2"/>
      <c r="V165" s="2"/>
      <c r="W165" s="9"/>
    </row>
    <row r="166" spans="1:23" ht="180" customHeight="1">
      <c r="A166" s="86">
        <v>5</v>
      </c>
      <c r="B166" s="76" t="s">
        <v>550</v>
      </c>
      <c r="C166" s="77" t="s">
        <v>551</v>
      </c>
      <c r="D166" s="48" t="s">
        <v>552</v>
      </c>
      <c r="E166" s="21"/>
      <c r="F166" s="2"/>
      <c r="G166" s="2"/>
      <c r="H166" s="2"/>
      <c r="I166" s="71" t="s">
        <v>2910</v>
      </c>
      <c r="J166" s="2" t="s">
        <v>2839</v>
      </c>
      <c r="K166" s="9"/>
      <c r="L166" s="2"/>
      <c r="M166" s="2"/>
      <c r="N166" s="9"/>
      <c r="O166" s="2"/>
      <c r="P166" s="2"/>
      <c r="Q166" s="9"/>
      <c r="R166" s="2"/>
      <c r="S166" s="2"/>
      <c r="T166" s="9"/>
      <c r="U166" s="2"/>
      <c r="V166" s="2"/>
      <c r="W166" s="9"/>
    </row>
    <row r="167" spans="1:23" ht="227.25" customHeight="1">
      <c r="A167" s="86">
        <v>5</v>
      </c>
      <c r="B167" s="79" t="s">
        <v>553</v>
      </c>
      <c r="C167" s="77" t="s">
        <v>554</v>
      </c>
      <c r="D167" s="48" t="s">
        <v>555</v>
      </c>
      <c r="E167" s="21"/>
      <c r="F167" s="2"/>
      <c r="G167" s="2"/>
      <c r="H167" s="2"/>
      <c r="I167" s="48" t="s">
        <v>2911</v>
      </c>
      <c r="J167" s="2" t="s">
        <v>2839</v>
      </c>
      <c r="K167" s="9"/>
      <c r="L167" s="2"/>
      <c r="M167" s="2"/>
      <c r="N167" s="9"/>
      <c r="O167" s="2"/>
      <c r="P167" s="2"/>
      <c r="Q167" s="9"/>
      <c r="R167" s="2"/>
      <c r="S167" s="2"/>
      <c r="T167" s="9"/>
      <c r="U167" s="2"/>
      <c r="V167" s="2"/>
      <c r="W167" s="9"/>
    </row>
    <row r="168" spans="1:23" ht="102" customHeight="1">
      <c r="A168" s="86">
        <v>5</v>
      </c>
      <c r="B168" s="79" t="s">
        <v>556</v>
      </c>
      <c r="C168" s="77" t="s">
        <v>557</v>
      </c>
      <c r="D168" s="48" t="s">
        <v>558</v>
      </c>
      <c r="E168" s="21"/>
      <c r="F168" s="2"/>
      <c r="G168" s="2"/>
      <c r="H168" s="2"/>
      <c r="I168" s="48" t="s">
        <v>2912</v>
      </c>
      <c r="J168" s="2" t="s">
        <v>156</v>
      </c>
      <c r="K168" s="9"/>
      <c r="L168" s="2"/>
      <c r="M168" s="2"/>
      <c r="N168" s="9"/>
      <c r="O168" s="2"/>
      <c r="P168" s="2"/>
      <c r="Q168" s="9"/>
      <c r="R168" s="2"/>
      <c r="S168" s="2"/>
      <c r="T168" s="9"/>
      <c r="U168" s="2"/>
      <c r="V168" s="2"/>
      <c r="W168" s="9"/>
    </row>
    <row r="169" spans="1:23" ht="87.75" customHeight="1">
      <c r="A169" s="86">
        <v>5</v>
      </c>
      <c r="B169" s="76" t="s">
        <v>559</v>
      </c>
      <c r="C169" s="77" t="s">
        <v>560</v>
      </c>
      <c r="D169" s="48" t="s">
        <v>561</v>
      </c>
      <c r="E169" s="21"/>
      <c r="F169" s="2"/>
      <c r="G169" s="2"/>
      <c r="H169" s="2"/>
      <c r="I169" s="71" t="s">
        <v>2913</v>
      </c>
      <c r="J169" s="2" t="s">
        <v>2839</v>
      </c>
      <c r="K169" s="9"/>
      <c r="L169" s="2"/>
      <c r="M169" s="2"/>
      <c r="N169" s="9"/>
      <c r="O169" s="2"/>
      <c r="P169" s="2"/>
      <c r="Q169" s="9"/>
      <c r="R169" s="2"/>
      <c r="S169" s="2"/>
      <c r="T169" s="9"/>
      <c r="U169" s="2"/>
      <c r="V169" s="2"/>
      <c r="W169" s="9"/>
    </row>
    <row r="170" spans="1:23" ht="172.5" customHeight="1">
      <c r="A170" s="86">
        <v>5</v>
      </c>
      <c r="B170" s="82" t="s">
        <v>562</v>
      </c>
      <c r="C170" s="48" t="s">
        <v>563</v>
      </c>
      <c r="D170" s="48" t="s">
        <v>564</v>
      </c>
      <c r="E170" s="21"/>
      <c r="F170" s="2"/>
      <c r="G170" s="2"/>
      <c r="H170" s="2"/>
      <c r="I170" s="71" t="s">
        <v>2914</v>
      </c>
      <c r="J170" s="2" t="s">
        <v>2839</v>
      </c>
      <c r="K170" s="9"/>
      <c r="L170" s="2"/>
      <c r="M170" s="2"/>
      <c r="N170" s="9"/>
      <c r="O170" s="2"/>
      <c r="P170" s="2"/>
      <c r="Q170" s="9"/>
      <c r="R170" s="2"/>
      <c r="S170" s="2"/>
      <c r="T170" s="9"/>
      <c r="U170" s="2"/>
      <c r="V170" s="2"/>
      <c r="W170" s="9"/>
    </row>
    <row r="171" spans="1:23" s="72" customFormat="1" ht="24.75" customHeight="1">
      <c r="A171" s="88">
        <v>5</v>
      </c>
      <c r="B171" s="97" t="s">
        <v>40</v>
      </c>
      <c r="C171" s="90" t="s">
        <v>565</v>
      </c>
      <c r="D171" s="91" t="s">
        <v>566</v>
      </c>
      <c r="E171" s="20"/>
      <c r="F171" s="20"/>
      <c r="G171" s="20"/>
      <c r="H171" s="20"/>
      <c r="I171" s="73"/>
      <c r="J171" s="20"/>
      <c r="K171" s="18"/>
      <c r="L171" s="20"/>
      <c r="M171" s="20"/>
      <c r="N171" s="18"/>
      <c r="O171" s="20"/>
      <c r="P171" s="20"/>
      <c r="Q171" s="18"/>
      <c r="R171" s="20"/>
      <c r="S171" s="20"/>
      <c r="T171" s="18"/>
      <c r="U171" s="20"/>
      <c r="V171" s="20"/>
      <c r="W171" s="18"/>
    </row>
    <row r="172" spans="1:23" ht="128.25" customHeight="1">
      <c r="A172" s="86">
        <v>5</v>
      </c>
      <c r="B172" s="82" t="s">
        <v>567</v>
      </c>
      <c r="C172" s="48" t="s">
        <v>568</v>
      </c>
      <c r="D172" s="48" t="s">
        <v>569</v>
      </c>
      <c r="E172" s="21"/>
      <c r="F172" s="2"/>
      <c r="G172" s="2"/>
      <c r="H172" s="2"/>
      <c r="I172" s="71" t="s">
        <v>2909</v>
      </c>
      <c r="J172" s="2" t="s">
        <v>2839</v>
      </c>
      <c r="K172" s="9"/>
      <c r="L172" s="2"/>
      <c r="M172" s="2"/>
      <c r="N172" s="9"/>
      <c r="O172" s="2"/>
      <c r="P172" s="2"/>
      <c r="Q172" s="9"/>
      <c r="R172" s="2"/>
      <c r="S172" s="2"/>
      <c r="T172" s="9"/>
      <c r="U172" s="2"/>
      <c r="V172" s="2"/>
      <c r="W172" s="9"/>
    </row>
    <row r="173" spans="1:23" ht="100.5" customHeight="1">
      <c r="A173" s="86">
        <v>5</v>
      </c>
      <c r="B173" s="82" t="s">
        <v>154</v>
      </c>
      <c r="C173" s="48" t="s">
        <v>570</v>
      </c>
      <c r="D173" s="48" t="s">
        <v>571</v>
      </c>
      <c r="E173" s="21"/>
      <c r="F173" s="2"/>
      <c r="G173" s="2"/>
      <c r="H173" s="2"/>
      <c r="I173" s="48" t="s">
        <v>2915</v>
      </c>
      <c r="J173" s="2" t="s">
        <v>2839</v>
      </c>
      <c r="K173" s="9"/>
      <c r="L173" s="2"/>
      <c r="M173" s="2"/>
      <c r="N173" s="9"/>
      <c r="O173" s="2"/>
      <c r="P173" s="2"/>
      <c r="Q173" s="9"/>
      <c r="R173" s="2"/>
      <c r="S173" s="2"/>
      <c r="T173" s="9"/>
      <c r="U173" s="2"/>
      <c r="V173" s="2"/>
      <c r="W173" s="9"/>
    </row>
    <row r="174" spans="1:23" ht="89.25" customHeight="1">
      <c r="A174" s="86">
        <v>5</v>
      </c>
      <c r="B174" s="76" t="s">
        <v>572</v>
      </c>
      <c r="C174" s="79" t="s">
        <v>573</v>
      </c>
      <c r="D174" s="83" t="s">
        <v>574</v>
      </c>
      <c r="E174" s="21"/>
      <c r="F174" s="2"/>
      <c r="G174" s="2"/>
      <c r="H174" s="2"/>
      <c r="I174" s="83" t="s">
        <v>2916</v>
      </c>
      <c r="J174" s="2" t="s">
        <v>2839</v>
      </c>
      <c r="K174" s="9"/>
      <c r="L174" s="2"/>
      <c r="M174" s="2"/>
      <c r="N174" s="9"/>
      <c r="O174" s="2"/>
      <c r="P174" s="2"/>
      <c r="Q174" s="9"/>
      <c r="R174" s="2"/>
      <c r="S174" s="2"/>
      <c r="T174" s="9"/>
      <c r="U174" s="2"/>
      <c r="V174" s="2"/>
      <c r="W174" s="9"/>
    </row>
    <row r="175" spans="1:23" ht="135.75" customHeight="1">
      <c r="A175" s="86">
        <v>5</v>
      </c>
      <c r="B175" s="79" t="s">
        <v>575</v>
      </c>
      <c r="C175" s="79" t="s">
        <v>867</v>
      </c>
      <c r="D175" s="83" t="s">
        <v>576</v>
      </c>
      <c r="E175" s="21"/>
      <c r="F175" s="2"/>
      <c r="G175" s="2"/>
      <c r="H175" s="2"/>
      <c r="I175" s="83" t="s">
        <v>2916</v>
      </c>
      <c r="J175" s="2" t="s">
        <v>2839</v>
      </c>
      <c r="K175" s="9"/>
      <c r="L175" s="2"/>
      <c r="M175" s="2"/>
      <c r="N175" s="9"/>
      <c r="O175" s="2"/>
      <c r="P175" s="2"/>
      <c r="Q175" s="9"/>
      <c r="R175" s="2"/>
      <c r="S175" s="2"/>
      <c r="T175" s="9"/>
      <c r="U175" s="2"/>
      <c r="V175" s="2"/>
      <c r="W175" s="9"/>
    </row>
    <row r="176" spans="1:23" ht="101.25" customHeight="1">
      <c r="A176" s="86">
        <v>5</v>
      </c>
      <c r="B176" s="79" t="s">
        <v>577</v>
      </c>
      <c r="C176" s="79" t="s">
        <v>578</v>
      </c>
      <c r="D176" s="83" t="s">
        <v>579</v>
      </c>
      <c r="E176" s="21"/>
      <c r="F176" s="2"/>
      <c r="G176" s="2"/>
      <c r="H176" s="2"/>
      <c r="I176" s="83" t="s">
        <v>2917</v>
      </c>
      <c r="J176" s="2" t="s">
        <v>2839</v>
      </c>
      <c r="K176" s="9"/>
      <c r="L176" s="2"/>
      <c r="M176" s="2"/>
      <c r="N176" s="9"/>
      <c r="O176" s="2"/>
      <c r="P176" s="2"/>
      <c r="Q176" s="9"/>
      <c r="R176" s="2"/>
      <c r="S176" s="2"/>
      <c r="T176" s="9"/>
      <c r="U176" s="2"/>
      <c r="V176" s="2"/>
      <c r="W176" s="9"/>
    </row>
    <row r="177" spans="1:23" ht="315.75" customHeight="1">
      <c r="A177" s="86">
        <v>5</v>
      </c>
      <c r="B177" s="79" t="s">
        <v>580</v>
      </c>
      <c r="C177" s="79" t="s">
        <v>581</v>
      </c>
      <c r="D177" s="83" t="s">
        <v>582</v>
      </c>
      <c r="E177" s="21"/>
      <c r="F177" s="2"/>
      <c r="G177" s="2"/>
      <c r="H177" s="2"/>
      <c r="I177" s="71" t="s">
        <v>2918</v>
      </c>
      <c r="J177" s="2" t="s">
        <v>2839</v>
      </c>
      <c r="K177" s="9"/>
      <c r="L177" s="2"/>
      <c r="M177" s="2"/>
      <c r="N177" s="9"/>
      <c r="O177" s="2"/>
      <c r="P177" s="2"/>
      <c r="Q177" s="9"/>
      <c r="R177" s="2"/>
      <c r="S177" s="2"/>
      <c r="T177" s="9"/>
      <c r="U177" s="2"/>
      <c r="V177" s="2"/>
      <c r="W177" s="9"/>
    </row>
    <row r="178" spans="1:23" ht="78">
      <c r="A178" s="86">
        <v>5</v>
      </c>
      <c r="B178" s="79" t="s">
        <v>583</v>
      </c>
      <c r="C178" s="79" t="s">
        <v>584</v>
      </c>
      <c r="D178" s="83" t="s">
        <v>585</v>
      </c>
      <c r="E178" s="21"/>
      <c r="F178" s="2"/>
      <c r="G178" s="2"/>
      <c r="H178" s="2"/>
      <c r="I178" s="83" t="s">
        <v>2919</v>
      </c>
      <c r="J178" s="2" t="s">
        <v>2839</v>
      </c>
      <c r="K178" s="9"/>
      <c r="L178" s="2"/>
      <c r="M178" s="2"/>
      <c r="N178" s="9"/>
      <c r="O178" s="2"/>
      <c r="P178" s="2"/>
      <c r="Q178" s="9"/>
      <c r="R178" s="2"/>
      <c r="S178" s="2"/>
      <c r="T178" s="9"/>
      <c r="U178" s="2"/>
      <c r="V178" s="2"/>
      <c r="W178" s="9"/>
    </row>
    <row r="179" spans="1:23" ht="105.75" customHeight="1">
      <c r="A179" s="86">
        <v>5</v>
      </c>
      <c r="B179" s="79" t="s">
        <v>586</v>
      </c>
      <c r="C179" s="79" t="s">
        <v>587</v>
      </c>
      <c r="D179" s="83" t="s">
        <v>588</v>
      </c>
      <c r="E179" s="21"/>
      <c r="F179" s="2"/>
      <c r="G179" s="2"/>
      <c r="H179" s="2"/>
      <c r="I179" s="83" t="s">
        <v>2920</v>
      </c>
      <c r="J179" s="2" t="s">
        <v>2839</v>
      </c>
      <c r="K179" s="9"/>
      <c r="L179" s="2"/>
      <c r="M179" s="2"/>
      <c r="N179" s="9"/>
      <c r="O179" s="2"/>
      <c r="P179" s="2"/>
      <c r="Q179" s="9"/>
      <c r="R179" s="2"/>
      <c r="S179" s="2"/>
      <c r="T179" s="9"/>
      <c r="U179" s="2"/>
      <c r="V179" s="2"/>
      <c r="W179" s="9"/>
    </row>
    <row r="180" spans="1:23" s="72" customFormat="1" ht="25.5">
      <c r="A180" s="88">
        <v>5</v>
      </c>
      <c r="B180" s="89" t="s">
        <v>589</v>
      </c>
      <c r="C180" s="95" t="s">
        <v>590</v>
      </c>
      <c r="D180" s="98" t="s">
        <v>591</v>
      </c>
      <c r="E180" s="20"/>
      <c r="F180" s="20"/>
      <c r="G180" s="20"/>
      <c r="H180" s="20"/>
      <c r="I180" s="73"/>
      <c r="J180" s="20"/>
      <c r="K180" s="18"/>
      <c r="L180" s="20"/>
      <c r="M180" s="20"/>
      <c r="N180" s="18"/>
      <c r="O180" s="20"/>
      <c r="P180" s="20"/>
      <c r="Q180" s="18"/>
      <c r="R180" s="20"/>
      <c r="S180" s="20"/>
      <c r="T180" s="18"/>
      <c r="U180" s="20"/>
      <c r="V180" s="20"/>
      <c r="W180" s="18"/>
    </row>
    <row r="181" spans="1:23" s="72" customFormat="1" ht="60.75" customHeight="1">
      <c r="A181" s="88">
        <v>5</v>
      </c>
      <c r="B181" s="95" t="s">
        <v>592</v>
      </c>
      <c r="C181" s="95" t="s">
        <v>593</v>
      </c>
      <c r="D181" s="98" t="s">
        <v>594</v>
      </c>
      <c r="E181" s="20"/>
      <c r="F181" s="20"/>
      <c r="G181" s="20"/>
      <c r="H181" s="20"/>
      <c r="I181" s="73"/>
      <c r="J181" s="20"/>
      <c r="K181" s="18"/>
      <c r="L181" s="20"/>
      <c r="M181" s="20"/>
      <c r="N181" s="18"/>
      <c r="O181" s="20"/>
      <c r="P181" s="20"/>
      <c r="Q181" s="18"/>
      <c r="R181" s="20"/>
      <c r="S181" s="20"/>
      <c r="T181" s="18"/>
      <c r="U181" s="20"/>
      <c r="V181" s="20"/>
      <c r="W181" s="18"/>
    </row>
    <row r="182" spans="1:23" ht="97.5" customHeight="1">
      <c r="A182" s="86">
        <v>5</v>
      </c>
      <c r="B182" s="79" t="s">
        <v>595</v>
      </c>
      <c r="C182" s="79" t="s">
        <v>596</v>
      </c>
      <c r="D182" s="83" t="s">
        <v>597</v>
      </c>
      <c r="E182" s="21"/>
      <c r="F182" s="2"/>
      <c r="G182" s="2"/>
      <c r="H182" s="2"/>
      <c r="I182" s="71" t="s">
        <v>2921</v>
      </c>
      <c r="J182" s="2" t="s">
        <v>2839</v>
      </c>
      <c r="K182" s="9"/>
      <c r="L182" s="2"/>
      <c r="M182" s="2"/>
      <c r="N182" s="9"/>
      <c r="O182" s="2"/>
      <c r="P182" s="2"/>
      <c r="Q182" s="9"/>
      <c r="R182" s="2"/>
      <c r="S182" s="2"/>
      <c r="T182" s="9"/>
      <c r="U182" s="2"/>
      <c r="V182" s="2"/>
      <c r="W182" s="9"/>
    </row>
    <row r="183" spans="1:23" ht="90" customHeight="1">
      <c r="A183" s="86">
        <v>5</v>
      </c>
      <c r="B183" s="79" t="s">
        <v>598</v>
      </c>
      <c r="C183" s="79" t="s">
        <v>599</v>
      </c>
      <c r="D183" s="83" t="s">
        <v>600</v>
      </c>
      <c r="E183" s="21"/>
      <c r="F183" s="2"/>
      <c r="G183" s="2"/>
      <c r="H183" s="2"/>
      <c r="I183" s="83" t="s">
        <v>2922</v>
      </c>
      <c r="J183" s="2" t="s">
        <v>2839</v>
      </c>
      <c r="K183" s="9"/>
      <c r="L183" s="2"/>
      <c r="M183" s="2"/>
      <c r="N183" s="9"/>
      <c r="O183" s="2"/>
      <c r="P183" s="2"/>
      <c r="Q183" s="9"/>
      <c r="R183" s="2"/>
      <c r="S183" s="2"/>
      <c r="T183" s="9"/>
      <c r="U183" s="2"/>
      <c r="V183" s="2"/>
      <c r="W183" s="9"/>
    </row>
    <row r="184" spans="1:23" s="72" customFormat="1" ht="25.5">
      <c r="A184" s="88">
        <v>5</v>
      </c>
      <c r="B184" s="89" t="s">
        <v>601</v>
      </c>
      <c r="C184" s="95" t="s">
        <v>602</v>
      </c>
      <c r="D184" s="98" t="s">
        <v>603</v>
      </c>
      <c r="E184" s="20"/>
      <c r="F184" s="20"/>
      <c r="G184" s="20"/>
      <c r="H184" s="20"/>
      <c r="I184" s="73"/>
      <c r="J184" s="20"/>
      <c r="K184" s="18"/>
      <c r="L184" s="20"/>
      <c r="M184" s="20"/>
      <c r="N184" s="18"/>
      <c r="O184" s="20"/>
      <c r="P184" s="20"/>
      <c r="Q184" s="18"/>
      <c r="R184" s="20"/>
      <c r="S184" s="20"/>
      <c r="T184" s="18"/>
      <c r="U184" s="20"/>
      <c r="V184" s="20"/>
      <c r="W184" s="18"/>
    </row>
    <row r="185" spans="1:23" s="72" customFormat="1" ht="75.75" customHeight="1">
      <c r="A185" s="88">
        <v>5</v>
      </c>
      <c r="B185" s="95" t="s">
        <v>604</v>
      </c>
      <c r="C185" s="95" t="s">
        <v>605</v>
      </c>
      <c r="D185" s="98" t="s">
        <v>606</v>
      </c>
      <c r="E185" s="20"/>
      <c r="F185" s="20"/>
      <c r="G185" s="20"/>
      <c r="H185" s="20"/>
      <c r="I185" s="73"/>
      <c r="J185" s="20"/>
      <c r="K185" s="18"/>
      <c r="L185" s="20"/>
      <c r="M185" s="20"/>
      <c r="N185" s="18"/>
      <c r="O185" s="20"/>
      <c r="P185" s="20"/>
      <c r="Q185" s="18"/>
      <c r="R185" s="20"/>
      <c r="S185" s="20"/>
      <c r="T185" s="18"/>
      <c r="U185" s="20"/>
      <c r="V185" s="20"/>
      <c r="W185" s="18"/>
    </row>
    <row r="186" spans="1:23" ht="94.5" customHeight="1">
      <c r="A186" s="86">
        <v>5</v>
      </c>
      <c r="B186" s="79" t="s">
        <v>607</v>
      </c>
      <c r="C186" s="79" t="s">
        <v>608</v>
      </c>
      <c r="D186" s="83" t="s">
        <v>609</v>
      </c>
      <c r="E186" s="21"/>
      <c r="F186" s="2"/>
      <c r="G186" s="2"/>
      <c r="H186" s="2"/>
      <c r="I186" s="71" t="s">
        <v>2923</v>
      </c>
      <c r="J186" s="2" t="s">
        <v>2839</v>
      </c>
      <c r="K186" s="9"/>
      <c r="L186" s="2"/>
      <c r="M186" s="2"/>
      <c r="N186" s="9"/>
      <c r="O186" s="2"/>
      <c r="P186" s="2"/>
      <c r="Q186" s="9"/>
      <c r="R186" s="2"/>
      <c r="S186" s="2"/>
      <c r="T186" s="9"/>
      <c r="U186" s="2"/>
      <c r="V186" s="2"/>
      <c r="W186" s="9"/>
    </row>
    <row r="187" spans="1:23" ht="133.5" customHeight="1">
      <c r="A187" s="86">
        <v>5</v>
      </c>
      <c r="B187" s="79" t="s">
        <v>610</v>
      </c>
      <c r="C187" s="79" t="s">
        <v>611</v>
      </c>
      <c r="D187" s="83" t="s">
        <v>612</v>
      </c>
      <c r="E187" s="21"/>
      <c r="F187" s="2"/>
      <c r="G187" s="2"/>
      <c r="H187" s="2"/>
      <c r="I187" s="71" t="s">
        <v>2924</v>
      </c>
      <c r="J187" s="2" t="s">
        <v>2839</v>
      </c>
      <c r="K187" s="9"/>
      <c r="L187" s="2"/>
      <c r="M187" s="2"/>
      <c r="N187" s="9"/>
      <c r="O187" s="2"/>
      <c r="P187" s="2"/>
      <c r="Q187" s="9"/>
      <c r="R187" s="2"/>
      <c r="S187" s="2"/>
      <c r="T187" s="9"/>
      <c r="U187" s="2"/>
      <c r="V187" s="2"/>
      <c r="W187" s="9"/>
    </row>
    <row r="188" spans="1:23" ht="157.5" customHeight="1">
      <c r="A188" s="86">
        <v>5</v>
      </c>
      <c r="B188" s="79" t="s">
        <v>613</v>
      </c>
      <c r="C188" s="79" t="s">
        <v>614</v>
      </c>
      <c r="D188" s="83" t="s">
        <v>615</v>
      </c>
      <c r="E188" s="21"/>
      <c r="F188" s="2"/>
      <c r="G188" s="2"/>
      <c r="H188" s="2"/>
      <c r="I188" s="83" t="s">
        <v>2925</v>
      </c>
      <c r="J188" s="2" t="s">
        <v>2839</v>
      </c>
      <c r="K188" s="9"/>
      <c r="L188" s="2"/>
      <c r="M188" s="2"/>
      <c r="N188" s="9"/>
      <c r="O188" s="2"/>
      <c r="P188" s="2"/>
      <c r="Q188" s="9"/>
      <c r="R188" s="2"/>
      <c r="S188" s="2"/>
      <c r="T188" s="9"/>
      <c r="U188" s="2"/>
      <c r="V188" s="2"/>
      <c r="W188" s="9"/>
    </row>
    <row r="189" spans="1:23" ht="81" customHeight="1">
      <c r="A189" s="86">
        <v>5</v>
      </c>
      <c r="B189" s="79" t="s">
        <v>616</v>
      </c>
      <c r="C189" s="79" t="s">
        <v>617</v>
      </c>
      <c r="D189" s="83" t="s">
        <v>618</v>
      </c>
      <c r="E189" s="21"/>
      <c r="F189" s="2"/>
      <c r="G189" s="2"/>
      <c r="H189" s="2"/>
      <c r="I189" s="83" t="s">
        <v>2926</v>
      </c>
      <c r="J189" s="2" t="s">
        <v>2839</v>
      </c>
      <c r="K189" s="9"/>
      <c r="L189" s="2"/>
      <c r="M189" s="2"/>
      <c r="N189" s="9"/>
      <c r="O189" s="2"/>
      <c r="P189" s="2"/>
      <c r="Q189" s="9"/>
      <c r="R189" s="2"/>
      <c r="S189" s="2"/>
      <c r="T189" s="9"/>
      <c r="U189" s="2"/>
      <c r="V189" s="2"/>
      <c r="W189" s="9"/>
    </row>
    <row r="190" spans="1:23" ht="78">
      <c r="A190" s="86">
        <v>5</v>
      </c>
      <c r="B190" s="76" t="s">
        <v>619</v>
      </c>
      <c r="C190" s="79" t="s">
        <v>620</v>
      </c>
      <c r="D190" s="83" t="s">
        <v>621</v>
      </c>
      <c r="E190" s="21"/>
      <c r="F190" s="2"/>
      <c r="G190" s="2"/>
      <c r="H190" s="2"/>
      <c r="I190" s="71" t="s">
        <v>2927</v>
      </c>
      <c r="J190" s="2" t="s">
        <v>2839</v>
      </c>
      <c r="K190" s="9"/>
      <c r="L190" s="2"/>
      <c r="M190" s="2"/>
      <c r="N190" s="9"/>
      <c r="O190" s="2"/>
      <c r="P190" s="2"/>
      <c r="Q190" s="9"/>
      <c r="R190" s="2"/>
      <c r="S190" s="2"/>
      <c r="T190" s="9"/>
      <c r="U190" s="2"/>
      <c r="V190" s="2"/>
      <c r="W190" s="9"/>
    </row>
    <row r="191" spans="1:23" ht="117">
      <c r="A191" s="86">
        <v>5</v>
      </c>
      <c r="B191" s="76" t="s">
        <v>622</v>
      </c>
      <c r="C191" s="79" t="s">
        <v>623</v>
      </c>
      <c r="D191" s="83" t="s">
        <v>624</v>
      </c>
      <c r="E191" s="21"/>
      <c r="F191" s="2"/>
      <c r="G191" s="2"/>
      <c r="H191" s="2"/>
      <c r="I191" s="83" t="s">
        <v>2928</v>
      </c>
      <c r="J191" s="2" t="s">
        <v>2839</v>
      </c>
      <c r="K191" s="9"/>
      <c r="L191" s="2"/>
      <c r="M191" s="2"/>
      <c r="N191" s="9"/>
      <c r="O191" s="2"/>
      <c r="P191" s="2"/>
      <c r="Q191" s="9"/>
      <c r="R191" s="2"/>
      <c r="S191" s="2"/>
      <c r="T191" s="9"/>
      <c r="U191" s="2"/>
      <c r="V191" s="2"/>
      <c r="W191" s="9"/>
    </row>
    <row r="192" spans="1:23" ht="84" customHeight="1">
      <c r="A192" s="86">
        <v>5</v>
      </c>
      <c r="B192" s="76" t="s">
        <v>625</v>
      </c>
      <c r="C192" s="79" t="s">
        <v>626</v>
      </c>
      <c r="D192" s="83" t="s">
        <v>627</v>
      </c>
      <c r="E192" s="21"/>
      <c r="F192" s="2"/>
      <c r="G192" s="2"/>
      <c r="H192" s="2"/>
      <c r="I192" s="43" t="s">
        <v>2929</v>
      </c>
      <c r="J192" s="2" t="s">
        <v>2839</v>
      </c>
      <c r="K192" s="9"/>
      <c r="L192" s="2"/>
      <c r="M192" s="2"/>
      <c r="N192" s="9"/>
      <c r="O192" s="2"/>
      <c r="P192" s="2"/>
      <c r="Q192" s="9"/>
      <c r="R192" s="2"/>
      <c r="S192" s="2"/>
      <c r="T192" s="9"/>
      <c r="U192" s="2"/>
      <c r="V192" s="2"/>
      <c r="W192" s="9"/>
    </row>
    <row r="193" spans="1:23" ht="78">
      <c r="A193" s="86">
        <v>5</v>
      </c>
      <c r="B193" s="76" t="s">
        <v>628</v>
      </c>
      <c r="C193" s="79" t="s">
        <v>629</v>
      </c>
      <c r="D193" s="83" t="s">
        <v>630</v>
      </c>
      <c r="E193" s="21"/>
      <c r="F193" s="2"/>
      <c r="G193" s="2"/>
      <c r="H193" s="2"/>
      <c r="I193" s="43" t="s">
        <v>2929</v>
      </c>
      <c r="J193" s="2" t="s">
        <v>2839</v>
      </c>
      <c r="K193" s="9"/>
      <c r="L193" s="2"/>
      <c r="M193" s="2"/>
      <c r="N193" s="9"/>
      <c r="O193" s="2"/>
      <c r="P193" s="2"/>
      <c r="Q193" s="9"/>
      <c r="R193" s="2"/>
      <c r="S193" s="2"/>
      <c r="T193" s="9"/>
      <c r="U193" s="2"/>
      <c r="V193" s="2"/>
      <c r="W193" s="9"/>
    </row>
    <row r="194" spans="1:23" s="72" customFormat="1" ht="21" customHeight="1">
      <c r="A194" s="88">
        <v>5</v>
      </c>
      <c r="B194" s="97" t="s">
        <v>631</v>
      </c>
      <c r="C194" s="90" t="s">
        <v>632</v>
      </c>
      <c r="D194" s="91" t="s">
        <v>633</v>
      </c>
      <c r="E194" s="20"/>
      <c r="F194" s="20"/>
      <c r="G194" s="20"/>
      <c r="H194" s="20"/>
      <c r="I194" s="73"/>
      <c r="J194" s="20"/>
      <c r="K194" s="18"/>
      <c r="L194" s="20"/>
      <c r="M194" s="20"/>
      <c r="N194" s="18"/>
      <c r="O194" s="20"/>
      <c r="P194" s="20"/>
      <c r="Q194" s="18"/>
      <c r="R194" s="20"/>
      <c r="S194" s="20"/>
      <c r="T194" s="18"/>
      <c r="U194" s="20"/>
      <c r="V194" s="20"/>
      <c r="W194" s="18"/>
    </row>
    <row r="195" spans="1:23" ht="87.75" customHeight="1">
      <c r="A195" s="86">
        <v>5</v>
      </c>
      <c r="B195" s="83" t="s">
        <v>634</v>
      </c>
      <c r="C195" s="48" t="s">
        <v>635</v>
      </c>
      <c r="D195" s="48" t="s">
        <v>636</v>
      </c>
      <c r="E195" s="21"/>
      <c r="F195" s="2"/>
      <c r="G195" s="2"/>
      <c r="H195" s="2"/>
      <c r="I195" s="48" t="s">
        <v>2930</v>
      </c>
      <c r="J195" s="2" t="s">
        <v>2839</v>
      </c>
      <c r="K195" s="9"/>
      <c r="L195" s="2"/>
      <c r="M195" s="2"/>
      <c r="N195" s="9"/>
      <c r="O195" s="2"/>
      <c r="P195" s="2"/>
      <c r="Q195" s="9"/>
      <c r="R195" s="2"/>
      <c r="S195" s="2"/>
      <c r="T195" s="9"/>
      <c r="U195" s="2"/>
      <c r="V195" s="2"/>
      <c r="W195" s="9"/>
    </row>
    <row r="196" spans="1:23" ht="72" customHeight="1">
      <c r="A196" s="86">
        <v>5</v>
      </c>
      <c r="B196" s="83" t="s">
        <v>637</v>
      </c>
      <c r="C196" s="48" t="s">
        <v>638</v>
      </c>
      <c r="D196" s="48" t="s">
        <v>639</v>
      </c>
      <c r="E196" s="21"/>
      <c r="F196" s="2"/>
      <c r="G196" s="2"/>
      <c r="H196" s="2"/>
      <c r="I196" s="48" t="s">
        <v>2930</v>
      </c>
      <c r="J196" s="2" t="s">
        <v>2839</v>
      </c>
      <c r="K196" s="9"/>
      <c r="L196" s="2"/>
      <c r="M196" s="2"/>
      <c r="N196" s="9"/>
      <c r="O196" s="2"/>
      <c r="P196" s="2"/>
      <c r="Q196" s="9"/>
      <c r="R196" s="2"/>
      <c r="S196" s="2"/>
      <c r="T196" s="9"/>
      <c r="U196" s="2"/>
      <c r="V196" s="2"/>
      <c r="W196" s="9"/>
    </row>
    <row r="197" spans="1:23" ht="128.25" customHeight="1">
      <c r="A197" s="86">
        <v>5</v>
      </c>
      <c r="B197" s="83" t="s">
        <v>640</v>
      </c>
      <c r="C197" s="48" t="s">
        <v>641</v>
      </c>
      <c r="D197" s="48" t="s">
        <v>642</v>
      </c>
      <c r="E197" s="21"/>
      <c r="F197" s="2"/>
      <c r="G197" s="2"/>
      <c r="H197" s="2"/>
      <c r="I197" s="48" t="s">
        <v>2931</v>
      </c>
      <c r="J197" s="2" t="s">
        <v>2839</v>
      </c>
      <c r="K197" s="9"/>
      <c r="L197" s="2"/>
      <c r="M197" s="2"/>
      <c r="N197" s="9"/>
      <c r="O197" s="2"/>
      <c r="P197" s="2"/>
      <c r="Q197" s="9"/>
      <c r="R197" s="2"/>
      <c r="S197" s="2"/>
      <c r="T197" s="9"/>
      <c r="U197" s="2"/>
      <c r="V197" s="2"/>
      <c r="W197" s="9"/>
    </row>
    <row r="198" spans="1:23" ht="129.75" customHeight="1">
      <c r="A198" s="86">
        <v>5</v>
      </c>
      <c r="B198" s="83" t="s">
        <v>643</v>
      </c>
      <c r="C198" s="48" t="s">
        <v>644</v>
      </c>
      <c r="D198" s="48" t="s">
        <v>645</v>
      </c>
      <c r="E198" s="21"/>
      <c r="F198" s="2"/>
      <c r="G198" s="2"/>
      <c r="H198" s="2"/>
      <c r="I198" s="71" t="s">
        <v>2932</v>
      </c>
      <c r="J198" s="2" t="s">
        <v>2839</v>
      </c>
      <c r="K198" s="9"/>
      <c r="L198" s="2"/>
      <c r="M198" s="2"/>
      <c r="N198" s="9"/>
      <c r="O198" s="2"/>
      <c r="P198" s="2"/>
      <c r="Q198" s="9"/>
      <c r="R198" s="2"/>
      <c r="S198" s="2"/>
      <c r="T198" s="9"/>
      <c r="U198" s="2"/>
      <c r="V198" s="2"/>
      <c r="W198" s="9"/>
    </row>
    <row r="199" spans="1:23" ht="67.5" customHeight="1">
      <c r="A199" s="86">
        <v>5</v>
      </c>
      <c r="B199" s="83" t="s">
        <v>646</v>
      </c>
      <c r="C199" s="48" t="s">
        <v>647</v>
      </c>
      <c r="D199" s="48" t="s">
        <v>648</v>
      </c>
      <c r="E199" s="21"/>
      <c r="F199" s="2"/>
      <c r="G199" s="2"/>
      <c r="H199" s="2"/>
      <c r="I199" s="48" t="s">
        <v>2933</v>
      </c>
      <c r="J199" s="2" t="s">
        <v>156</v>
      </c>
      <c r="K199" s="9"/>
      <c r="L199" s="2"/>
      <c r="M199" s="2"/>
      <c r="N199" s="9"/>
      <c r="O199" s="2"/>
      <c r="P199" s="2"/>
      <c r="Q199" s="9"/>
      <c r="R199" s="2"/>
      <c r="S199" s="2"/>
      <c r="T199" s="9"/>
      <c r="U199" s="2"/>
      <c r="V199" s="2"/>
      <c r="W199" s="9"/>
    </row>
    <row r="200" spans="1:23" s="72" customFormat="1" ht="25.5">
      <c r="A200" s="88">
        <v>5</v>
      </c>
      <c r="B200" s="97" t="s">
        <v>649</v>
      </c>
      <c r="C200" s="95" t="s">
        <v>650</v>
      </c>
      <c r="D200" s="98" t="s">
        <v>651</v>
      </c>
      <c r="E200" s="20"/>
      <c r="F200" s="20"/>
      <c r="G200" s="20"/>
      <c r="H200" s="20"/>
      <c r="I200" s="73"/>
      <c r="J200" s="20"/>
      <c r="K200" s="18"/>
      <c r="L200" s="20"/>
      <c r="M200" s="20"/>
      <c r="N200" s="18"/>
      <c r="O200" s="20"/>
      <c r="P200" s="20"/>
      <c r="Q200" s="18"/>
      <c r="R200" s="20"/>
      <c r="S200" s="20"/>
      <c r="T200" s="18"/>
      <c r="U200" s="20"/>
      <c r="V200" s="20"/>
      <c r="W200" s="18"/>
    </row>
    <row r="201" spans="1:23" ht="200.25" customHeight="1">
      <c r="A201" s="86">
        <v>5</v>
      </c>
      <c r="B201" s="83" t="s">
        <v>652</v>
      </c>
      <c r="C201" s="48" t="s">
        <v>653</v>
      </c>
      <c r="D201" s="48" t="s">
        <v>654</v>
      </c>
      <c r="E201" s="2"/>
      <c r="F201" s="2"/>
      <c r="G201" s="2"/>
      <c r="H201" s="2"/>
      <c r="I201" s="108" t="s">
        <v>2934</v>
      </c>
      <c r="J201" s="2" t="s">
        <v>2839</v>
      </c>
      <c r="K201" s="9"/>
      <c r="L201" s="2"/>
      <c r="M201" s="2"/>
      <c r="N201" s="9"/>
      <c r="O201" s="2"/>
      <c r="P201" s="2"/>
      <c r="Q201" s="9"/>
      <c r="R201" s="2"/>
      <c r="S201" s="2"/>
      <c r="T201" s="9"/>
      <c r="U201" s="2"/>
      <c r="V201" s="2"/>
      <c r="W201" s="9"/>
    </row>
    <row r="202" spans="1:23" ht="230.25" customHeight="1">
      <c r="A202" s="86">
        <v>5</v>
      </c>
      <c r="B202" s="83" t="s">
        <v>655</v>
      </c>
      <c r="C202" s="48" t="s">
        <v>656</v>
      </c>
      <c r="D202" s="48" t="s">
        <v>657</v>
      </c>
      <c r="E202" s="21"/>
      <c r="F202" s="2"/>
      <c r="G202" s="2"/>
      <c r="H202" s="2"/>
      <c r="I202" s="108" t="s">
        <v>2934</v>
      </c>
      <c r="J202" s="2" t="s">
        <v>2839</v>
      </c>
      <c r="K202" s="9"/>
      <c r="L202" s="2"/>
      <c r="M202" s="2"/>
      <c r="N202" s="9"/>
      <c r="O202" s="2"/>
      <c r="P202" s="2"/>
      <c r="Q202" s="9"/>
      <c r="R202" s="2"/>
      <c r="S202" s="2"/>
      <c r="T202" s="9"/>
      <c r="U202" s="2"/>
      <c r="V202" s="2"/>
      <c r="W202" s="9"/>
    </row>
    <row r="203" spans="1:23" ht="165" customHeight="1">
      <c r="A203" s="86">
        <v>5</v>
      </c>
      <c r="B203" s="83" t="s">
        <v>658</v>
      </c>
      <c r="C203" s="48" t="s">
        <v>659</v>
      </c>
      <c r="D203" s="48" t="s">
        <v>660</v>
      </c>
      <c r="E203" s="21"/>
      <c r="F203" s="2"/>
      <c r="G203" s="2"/>
      <c r="H203" s="2"/>
      <c r="I203" s="108" t="s">
        <v>2934</v>
      </c>
      <c r="J203" s="2" t="s">
        <v>2839</v>
      </c>
      <c r="K203" s="9"/>
      <c r="L203" s="2"/>
      <c r="M203" s="2"/>
      <c r="N203" s="9"/>
      <c r="O203" s="2"/>
      <c r="P203" s="2"/>
      <c r="Q203" s="9"/>
      <c r="R203" s="2"/>
      <c r="S203" s="2"/>
      <c r="T203" s="9"/>
      <c r="U203" s="2"/>
      <c r="V203" s="2"/>
      <c r="W203" s="9"/>
    </row>
    <row r="204" spans="1:23" ht="139.5" customHeight="1">
      <c r="A204" s="86">
        <v>5</v>
      </c>
      <c r="B204" s="83" t="s">
        <v>661</v>
      </c>
      <c r="C204" s="48" t="s">
        <v>662</v>
      </c>
      <c r="D204" s="48" t="s">
        <v>663</v>
      </c>
      <c r="E204" s="21"/>
      <c r="F204" s="2"/>
      <c r="G204" s="2"/>
      <c r="H204" s="2"/>
      <c r="I204" s="43" t="s">
        <v>2935</v>
      </c>
      <c r="J204" s="2" t="s">
        <v>2839</v>
      </c>
      <c r="K204" s="9"/>
      <c r="L204" s="2"/>
      <c r="M204" s="2"/>
      <c r="N204" s="9"/>
      <c r="O204" s="2"/>
      <c r="P204" s="2"/>
      <c r="Q204" s="9"/>
      <c r="R204" s="2"/>
      <c r="S204" s="2"/>
      <c r="T204" s="9"/>
      <c r="U204" s="2"/>
      <c r="V204" s="2"/>
      <c r="W204" s="9"/>
    </row>
    <row r="205" spans="1:23" ht="182.25" customHeight="1">
      <c r="A205" s="86">
        <v>5</v>
      </c>
      <c r="B205" s="83" t="s">
        <v>664</v>
      </c>
      <c r="C205" s="48" t="s">
        <v>665</v>
      </c>
      <c r="D205" s="48" t="s">
        <v>666</v>
      </c>
      <c r="E205" s="21"/>
      <c r="F205" s="2"/>
      <c r="G205" s="2"/>
      <c r="H205" s="2"/>
      <c r="I205" s="43" t="s">
        <v>2936</v>
      </c>
      <c r="J205" s="2" t="s">
        <v>2839</v>
      </c>
      <c r="K205" s="9"/>
      <c r="L205" s="2"/>
      <c r="M205" s="2"/>
      <c r="N205" s="9"/>
      <c r="O205" s="2"/>
      <c r="P205" s="2"/>
      <c r="Q205" s="9"/>
      <c r="R205" s="2"/>
      <c r="S205" s="2"/>
      <c r="T205" s="9"/>
      <c r="U205" s="2"/>
      <c r="V205" s="2"/>
      <c r="W205" s="9"/>
    </row>
    <row r="206" spans="1:23" ht="99" customHeight="1">
      <c r="A206" s="86">
        <v>5</v>
      </c>
      <c r="B206" s="83" t="s">
        <v>667</v>
      </c>
      <c r="C206" s="48" t="s">
        <v>668</v>
      </c>
      <c r="D206" s="48" t="s">
        <v>669</v>
      </c>
      <c r="E206" s="21"/>
      <c r="F206" s="2"/>
      <c r="G206" s="2"/>
      <c r="H206" s="2"/>
      <c r="I206" s="43" t="s">
        <v>2937</v>
      </c>
      <c r="J206" s="2" t="s">
        <v>2839</v>
      </c>
      <c r="K206" s="9"/>
      <c r="L206" s="2"/>
      <c r="M206" s="2"/>
      <c r="N206" s="9"/>
      <c r="O206" s="2"/>
      <c r="P206" s="2"/>
      <c r="Q206" s="9"/>
      <c r="R206" s="2"/>
      <c r="S206" s="2"/>
      <c r="T206" s="9"/>
      <c r="U206" s="2"/>
      <c r="V206" s="2"/>
      <c r="W206" s="9"/>
    </row>
    <row r="207" spans="1:23" ht="88.5" customHeight="1">
      <c r="A207" s="86">
        <v>5</v>
      </c>
      <c r="B207" s="83" t="s">
        <v>670</v>
      </c>
      <c r="C207" s="48" t="s">
        <v>671</v>
      </c>
      <c r="D207" s="48" t="s">
        <v>672</v>
      </c>
      <c r="E207" s="21"/>
      <c r="F207" s="2"/>
      <c r="G207" s="2"/>
      <c r="H207" s="2"/>
      <c r="I207" s="43" t="s">
        <v>2937</v>
      </c>
      <c r="J207" s="2" t="s">
        <v>2839</v>
      </c>
      <c r="K207" s="9"/>
      <c r="L207" s="2"/>
      <c r="M207" s="2"/>
      <c r="N207" s="9"/>
      <c r="O207" s="2"/>
      <c r="P207" s="2"/>
      <c r="Q207" s="9"/>
      <c r="R207" s="2"/>
      <c r="S207" s="2"/>
      <c r="T207" s="9"/>
      <c r="U207" s="2"/>
      <c r="V207" s="2"/>
      <c r="W207" s="9"/>
    </row>
    <row r="208" spans="1:23" ht="101.25" customHeight="1">
      <c r="A208" s="86">
        <v>5</v>
      </c>
      <c r="B208" s="83" t="s">
        <v>673</v>
      </c>
      <c r="C208" s="48" t="s">
        <v>674</v>
      </c>
      <c r="D208" s="48" t="s">
        <v>675</v>
      </c>
      <c r="E208" s="21"/>
      <c r="F208" s="2"/>
      <c r="G208" s="2"/>
      <c r="H208" s="2"/>
      <c r="I208" s="43" t="s">
        <v>2938</v>
      </c>
      <c r="J208" s="2" t="s">
        <v>2839</v>
      </c>
      <c r="K208" s="9"/>
      <c r="L208" s="2"/>
      <c r="M208" s="2"/>
      <c r="N208" s="9"/>
      <c r="O208" s="2"/>
      <c r="P208" s="2"/>
      <c r="Q208" s="9"/>
      <c r="R208" s="2"/>
      <c r="S208" s="2"/>
      <c r="T208" s="9"/>
      <c r="U208" s="2"/>
      <c r="V208" s="2"/>
      <c r="W208" s="9"/>
    </row>
    <row r="209" spans="1:23" ht="92.25" customHeight="1">
      <c r="A209" s="86">
        <v>5</v>
      </c>
      <c r="B209" s="83" t="s">
        <v>676</v>
      </c>
      <c r="C209" s="84" t="s">
        <v>677</v>
      </c>
      <c r="D209" s="48" t="s">
        <v>678</v>
      </c>
      <c r="E209" s="21"/>
      <c r="F209" s="2"/>
      <c r="G209" s="2"/>
      <c r="H209" s="2"/>
      <c r="I209" s="43" t="s">
        <v>2939</v>
      </c>
      <c r="J209" s="2" t="s">
        <v>2839</v>
      </c>
      <c r="K209" s="9"/>
      <c r="L209" s="2"/>
      <c r="M209" s="2"/>
      <c r="N209" s="9"/>
      <c r="O209" s="2"/>
      <c r="P209" s="2"/>
      <c r="Q209" s="9"/>
      <c r="R209" s="2"/>
      <c r="S209" s="2"/>
      <c r="T209" s="9"/>
      <c r="U209" s="2"/>
      <c r="V209" s="2"/>
      <c r="W209" s="9"/>
    </row>
    <row r="210" spans="1:23" s="72" customFormat="1" ht="24" customHeight="1">
      <c r="A210" s="88">
        <v>5</v>
      </c>
      <c r="B210" s="97" t="s">
        <v>679</v>
      </c>
      <c r="C210" s="90" t="s">
        <v>680</v>
      </c>
      <c r="D210" s="91" t="s">
        <v>681</v>
      </c>
      <c r="E210" s="20"/>
      <c r="F210" s="20"/>
      <c r="G210" s="20"/>
      <c r="H210" s="20"/>
      <c r="I210" s="73"/>
      <c r="J210" s="20"/>
      <c r="K210" s="18"/>
      <c r="L210" s="20"/>
      <c r="M210" s="20"/>
      <c r="N210" s="18"/>
      <c r="O210" s="20"/>
      <c r="P210" s="20"/>
      <c r="Q210" s="18"/>
      <c r="R210" s="20"/>
      <c r="S210" s="20"/>
      <c r="T210" s="18"/>
      <c r="U210" s="20"/>
      <c r="V210" s="20"/>
      <c r="W210" s="18"/>
    </row>
    <row r="211" spans="1:23" ht="175.5" customHeight="1">
      <c r="A211" s="86">
        <v>5</v>
      </c>
      <c r="B211" s="83" t="s">
        <v>682</v>
      </c>
      <c r="C211" s="48" t="s">
        <v>683</v>
      </c>
      <c r="D211" s="48" t="s">
        <v>684</v>
      </c>
      <c r="E211" s="21"/>
      <c r="F211" s="2"/>
      <c r="G211" s="2"/>
      <c r="H211" s="2"/>
      <c r="I211" s="71" t="s">
        <v>2940</v>
      </c>
      <c r="J211" s="2" t="s">
        <v>2839</v>
      </c>
      <c r="K211" s="9"/>
      <c r="L211" s="2"/>
      <c r="M211" s="2"/>
      <c r="N211" s="9"/>
      <c r="O211" s="2"/>
      <c r="P211" s="2"/>
      <c r="Q211" s="9"/>
      <c r="R211" s="2"/>
      <c r="S211" s="2"/>
      <c r="T211" s="9"/>
      <c r="U211" s="2"/>
      <c r="V211" s="2"/>
      <c r="W211" s="9"/>
    </row>
    <row r="212" spans="1:23" ht="64.5">
      <c r="A212" s="86">
        <v>5</v>
      </c>
      <c r="B212" s="83" t="s">
        <v>685</v>
      </c>
      <c r="C212" s="48" t="s">
        <v>686</v>
      </c>
      <c r="D212" s="48" t="s">
        <v>687</v>
      </c>
      <c r="E212" s="21"/>
      <c r="F212" s="2"/>
      <c r="G212" s="2"/>
      <c r="H212" s="2"/>
      <c r="I212" s="43" t="s">
        <v>2941</v>
      </c>
      <c r="J212" s="2" t="s">
        <v>2839</v>
      </c>
      <c r="K212" s="9"/>
      <c r="L212" s="2"/>
      <c r="M212" s="2"/>
      <c r="N212" s="9"/>
      <c r="O212" s="2"/>
      <c r="P212" s="2"/>
      <c r="Q212" s="9"/>
      <c r="R212" s="2"/>
      <c r="S212" s="2"/>
      <c r="T212" s="9"/>
      <c r="U212" s="2"/>
      <c r="V212" s="2"/>
      <c r="W212" s="9"/>
    </row>
    <row r="213" spans="1:23" ht="159.75" customHeight="1">
      <c r="A213" s="86">
        <v>5</v>
      </c>
      <c r="B213" s="79" t="s">
        <v>688</v>
      </c>
      <c r="C213" s="79" t="s">
        <v>689</v>
      </c>
      <c r="D213" s="83" t="s">
        <v>690</v>
      </c>
      <c r="E213" s="21"/>
      <c r="F213" s="2"/>
      <c r="G213" s="2"/>
      <c r="H213" s="2"/>
      <c r="I213" s="43" t="s">
        <v>2942</v>
      </c>
      <c r="J213" s="2" t="s">
        <v>2839</v>
      </c>
      <c r="K213" s="9"/>
      <c r="L213" s="2"/>
      <c r="M213" s="2"/>
      <c r="N213" s="9"/>
      <c r="O213" s="2"/>
      <c r="P213" s="2"/>
      <c r="Q213" s="9"/>
      <c r="R213" s="2"/>
      <c r="S213" s="2"/>
      <c r="T213" s="9"/>
      <c r="U213" s="2"/>
      <c r="V213" s="2"/>
      <c r="W213" s="9"/>
    </row>
    <row r="214" spans="1:23" ht="174.75" customHeight="1">
      <c r="A214" s="86">
        <v>5</v>
      </c>
      <c r="B214" s="79" t="s">
        <v>691</v>
      </c>
      <c r="C214" s="79" t="s">
        <v>692</v>
      </c>
      <c r="D214" s="83" t="s">
        <v>693</v>
      </c>
      <c r="E214" s="21"/>
      <c r="F214" s="2"/>
      <c r="G214" s="2"/>
      <c r="H214" s="2"/>
      <c r="I214" s="71" t="s">
        <v>2943</v>
      </c>
      <c r="J214" s="2" t="s">
        <v>2839</v>
      </c>
      <c r="K214" s="9"/>
      <c r="L214" s="2"/>
      <c r="M214" s="2"/>
      <c r="N214" s="9"/>
      <c r="O214" s="2"/>
      <c r="P214" s="2"/>
      <c r="Q214" s="9"/>
      <c r="R214" s="2"/>
      <c r="S214" s="2"/>
      <c r="T214" s="9"/>
      <c r="U214" s="2"/>
      <c r="V214" s="2"/>
      <c r="W214" s="9"/>
    </row>
    <row r="215" spans="1:23" s="72" customFormat="1" ht="24.75" customHeight="1">
      <c r="A215" s="88">
        <v>5</v>
      </c>
      <c r="B215" s="89" t="s">
        <v>694</v>
      </c>
      <c r="C215" s="90" t="s">
        <v>695</v>
      </c>
      <c r="D215" s="91" t="s">
        <v>696</v>
      </c>
      <c r="E215" s="20"/>
      <c r="F215" s="20"/>
      <c r="G215" s="20"/>
      <c r="H215" s="20"/>
      <c r="I215" s="73"/>
      <c r="J215" s="20"/>
      <c r="K215" s="18"/>
      <c r="L215" s="20"/>
      <c r="M215" s="20"/>
      <c r="N215" s="18"/>
      <c r="O215" s="20"/>
      <c r="P215" s="20"/>
      <c r="Q215" s="18"/>
      <c r="R215" s="20"/>
      <c r="S215" s="20"/>
      <c r="T215" s="18"/>
      <c r="U215" s="20"/>
      <c r="V215" s="20"/>
      <c r="W215" s="18"/>
    </row>
    <row r="216" spans="1:23" s="72" customFormat="1" ht="90.75">
      <c r="A216" s="88">
        <v>5</v>
      </c>
      <c r="B216" s="95" t="s">
        <v>697</v>
      </c>
      <c r="C216" s="90" t="s">
        <v>698</v>
      </c>
      <c r="D216" s="91" t="s">
        <v>699</v>
      </c>
      <c r="E216" s="20"/>
      <c r="F216" s="20"/>
      <c r="G216" s="20"/>
      <c r="H216" s="20"/>
      <c r="I216" s="73"/>
      <c r="J216" s="20"/>
      <c r="K216" s="18"/>
      <c r="L216" s="20"/>
      <c r="M216" s="20"/>
      <c r="N216" s="18"/>
      <c r="O216" s="20"/>
      <c r="P216" s="20"/>
      <c r="Q216" s="18"/>
      <c r="R216" s="20"/>
      <c r="S216" s="20"/>
      <c r="T216" s="18"/>
      <c r="U216" s="20"/>
      <c r="V216" s="20"/>
      <c r="W216" s="18"/>
    </row>
    <row r="217" spans="1:23" ht="129.75">
      <c r="A217" s="86">
        <v>5</v>
      </c>
      <c r="B217" s="79" t="s">
        <v>700</v>
      </c>
      <c r="C217" s="77" t="s">
        <v>868</v>
      </c>
      <c r="D217" s="48" t="s">
        <v>869</v>
      </c>
      <c r="E217" s="21"/>
      <c r="F217" s="2"/>
      <c r="G217" s="2"/>
      <c r="H217" s="2"/>
      <c r="I217" s="48" t="s">
        <v>2944</v>
      </c>
      <c r="J217" s="2" t="s">
        <v>2839</v>
      </c>
      <c r="K217" s="9"/>
      <c r="L217" s="2"/>
      <c r="M217" s="2"/>
      <c r="N217" s="9"/>
      <c r="O217" s="2"/>
      <c r="P217" s="2"/>
      <c r="Q217" s="9"/>
      <c r="R217" s="2"/>
      <c r="S217" s="2"/>
      <c r="T217" s="9"/>
      <c r="U217" s="2"/>
      <c r="V217" s="2"/>
      <c r="W217" s="9"/>
    </row>
    <row r="218" spans="1:23" ht="51.75">
      <c r="A218" s="86">
        <v>5</v>
      </c>
      <c r="B218" s="79" t="s">
        <v>701</v>
      </c>
      <c r="C218" s="77" t="s">
        <v>702</v>
      </c>
      <c r="D218" s="48" t="s">
        <v>703</v>
      </c>
      <c r="E218" s="21"/>
      <c r="F218" s="2"/>
      <c r="G218" s="2"/>
      <c r="H218" s="2"/>
      <c r="I218" s="48" t="s">
        <v>2945</v>
      </c>
      <c r="J218" s="2" t="s">
        <v>2839</v>
      </c>
      <c r="K218" s="9"/>
      <c r="L218" s="2"/>
      <c r="M218" s="2"/>
      <c r="N218" s="9"/>
      <c r="O218" s="2"/>
      <c r="P218" s="2"/>
      <c r="Q218" s="9"/>
      <c r="R218" s="2"/>
      <c r="S218" s="2"/>
      <c r="T218" s="9"/>
      <c r="U218" s="2"/>
      <c r="V218" s="2"/>
      <c r="W218" s="9"/>
    </row>
    <row r="219" spans="1:23" ht="64.5">
      <c r="A219" s="86">
        <v>5</v>
      </c>
      <c r="B219" s="79" t="s">
        <v>704</v>
      </c>
      <c r="C219" s="77" t="s">
        <v>705</v>
      </c>
      <c r="D219" s="48" t="s">
        <v>706</v>
      </c>
      <c r="E219" s="21"/>
      <c r="F219" s="2"/>
      <c r="G219" s="2"/>
      <c r="H219" s="2"/>
      <c r="I219" s="48" t="s">
        <v>2946</v>
      </c>
      <c r="J219" s="2" t="s">
        <v>2839</v>
      </c>
      <c r="K219" s="9"/>
      <c r="L219" s="2"/>
      <c r="M219" s="2"/>
      <c r="N219" s="9"/>
      <c r="O219" s="2"/>
      <c r="P219" s="2"/>
      <c r="Q219" s="9"/>
      <c r="R219" s="2"/>
      <c r="S219" s="2"/>
      <c r="T219" s="9"/>
      <c r="U219" s="2"/>
      <c r="V219" s="2"/>
      <c r="W219" s="9"/>
    </row>
    <row r="220" spans="1:23" ht="51.75">
      <c r="A220" s="86">
        <v>5</v>
      </c>
      <c r="B220" s="76" t="s">
        <v>707</v>
      </c>
      <c r="C220" s="77" t="s">
        <v>708</v>
      </c>
      <c r="D220" s="48" t="s">
        <v>709</v>
      </c>
      <c r="E220" s="21"/>
      <c r="F220" s="2"/>
      <c r="G220" s="2"/>
      <c r="H220" s="2"/>
      <c r="I220" s="48" t="s">
        <v>2947</v>
      </c>
      <c r="J220" s="2" t="s">
        <v>2839</v>
      </c>
      <c r="K220" s="9"/>
      <c r="L220" s="2"/>
      <c r="M220" s="2"/>
      <c r="N220" s="9"/>
      <c r="O220" s="2"/>
      <c r="P220" s="2"/>
      <c r="Q220" s="9"/>
      <c r="R220" s="2"/>
      <c r="S220" s="2"/>
      <c r="T220" s="9"/>
      <c r="U220" s="2"/>
      <c r="V220" s="2"/>
      <c r="W220" s="9"/>
    </row>
    <row r="221" spans="1:23" ht="64.5">
      <c r="A221" s="86">
        <v>5</v>
      </c>
      <c r="B221" s="76" t="s">
        <v>710</v>
      </c>
      <c r="C221" s="77" t="s">
        <v>711</v>
      </c>
      <c r="D221" s="48" t="s">
        <v>712</v>
      </c>
      <c r="E221" s="21"/>
      <c r="F221" s="2"/>
      <c r="G221" s="2"/>
      <c r="H221" s="2"/>
      <c r="I221" s="48" t="s">
        <v>2948</v>
      </c>
      <c r="J221" s="2" t="s">
        <v>2839</v>
      </c>
      <c r="K221" s="9"/>
      <c r="L221" s="2"/>
      <c r="M221" s="2"/>
      <c r="N221" s="9"/>
      <c r="O221" s="2"/>
      <c r="P221" s="2"/>
      <c r="Q221" s="9"/>
      <c r="R221" s="2"/>
      <c r="S221" s="2"/>
      <c r="T221" s="9"/>
      <c r="U221" s="2"/>
      <c r="V221" s="2"/>
      <c r="W221" s="9"/>
    </row>
    <row r="222" spans="1:23" ht="100.5" customHeight="1">
      <c r="A222" s="86">
        <v>5</v>
      </c>
      <c r="B222" s="76" t="s">
        <v>713</v>
      </c>
      <c r="C222" s="77" t="s">
        <v>714</v>
      </c>
      <c r="D222" s="48" t="s">
        <v>715</v>
      </c>
      <c r="E222" s="21"/>
      <c r="F222" s="2"/>
      <c r="G222" s="2"/>
      <c r="H222" s="2"/>
      <c r="I222" s="48" t="s">
        <v>2949</v>
      </c>
      <c r="J222" s="2" t="s">
        <v>2839</v>
      </c>
      <c r="K222" s="9"/>
      <c r="L222" s="2"/>
      <c r="M222" s="2"/>
      <c r="N222" s="9"/>
      <c r="O222" s="2"/>
      <c r="P222" s="2"/>
      <c r="Q222" s="9"/>
      <c r="R222" s="2"/>
      <c r="S222" s="2"/>
      <c r="T222" s="9"/>
      <c r="U222" s="2"/>
      <c r="V222" s="2"/>
      <c r="W222" s="9"/>
    </row>
    <row r="223" spans="1:23" ht="119.25" customHeight="1">
      <c r="A223" s="86">
        <v>5</v>
      </c>
      <c r="B223" s="76" t="s">
        <v>716</v>
      </c>
      <c r="C223" s="77" t="s">
        <v>717</v>
      </c>
      <c r="D223" s="48" t="s">
        <v>718</v>
      </c>
      <c r="E223" s="21"/>
      <c r="F223" s="2"/>
      <c r="G223" s="2"/>
      <c r="H223" s="2"/>
      <c r="I223" s="71" t="s">
        <v>2950</v>
      </c>
      <c r="J223" s="2" t="s">
        <v>2839</v>
      </c>
      <c r="K223" s="9"/>
      <c r="L223" s="2"/>
      <c r="M223" s="2"/>
      <c r="N223" s="9"/>
      <c r="O223" s="2"/>
      <c r="P223" s="2"/>
      <c r="Q223" s="9"/>
      <c r="R223" s="2"/>
      <c r="S223" s="2"/>
      <c r="T223" s="9"/>
      <c r="U223" s="2"/>
      <c r="V223" s="2"/>
      <c r="W223" s="9"/>
    </row>
    <row r="224" spans="1:23" ht="80.25" customHeight="1">
      <c r="A224" s="86">
        <v>5</v>
      </c>
      <c r="B224" s="79" t="s">
        <v>719</v>
      </c>
      <c r="C224" s="77" t="s">
        <v>720</v>
      </c>
      <c r="D224" s="48" t="s">
        <v>721</v>
      </c>
      <c r="E224" s="21"/>
      <c r="F224" s="2"/>
      <c r="G224" s="2"/>
      <c r="H224" s="2"/>
      <c r="I224" s="48" t="s">
        <v>2951</v>
      </c>
      <c r="J224" s="2" t="s">
        <v>2839</v>
      </c>
      <c r="K224" s="9"/>
      <c r="L224" s="2"/>
      <c r="M224" s="2"/>
      <c r="N224" s="9"/>
      <c r="O224" s="2"/>
      <c r="P224" s="2"/>
      <c r="Q224" s="9"/>
      <c r="R224" s="2"/>
      <c r="S224" s="2"/>
      <c r="T224" s="9"/>
      <c r="U224" s="2"/>
      <c r="V224" s="2"/>
      <c r="W224" s="9"/>
    </row>
    <row r="225" spans="1:23" s="72" customFormat="1" ht="19.5" customHeight="1">
      <c r="A225" s="88">
        <v>5</v>
      </c>
      <c r="B225" s="89" t="s">
        <v>722</v>
      </c>
      <c r="C225" s="90" t="s">
        <v>723</v>
      </c>
      <c r="D225" s="91" t="s">
        <v>724</v>
      </c>
      <c r="E225" s="20"/>
      <c r="F225" s="20"/>
      <c r="G225" s="20"/>
      <c r="H225" s="20"/>
      <c r="I225" s="73"/>
      <c r="J225" s="20"/>
      <c r="K225" s="18"/>
      <c r="L225" s="20"/>
      <c r="M225" s="20"/>
      <c r="N225" s="18"/>
      <c r="O225" s="20"/>
      <c r="P225" s="20"/>
      <c r="Q225" s="18"/>
      <c r="R225" s="20"/>
      <c r="S225" s="20"/>
      <c r="T225" s="18"/>
      <c r="U225" s="20"/>
      <c r="V225" s="20"/>
      <c r="W225" s="18"/>
    </row>
    <row r="226" spans="1:23" ht="129.75">
      <c r="A226" s="86">
        <v>5</v>
      </c>
      <c r="B226" s="79" t="s">
        <v>725</v>
      </c>
      <c r="C226" s="77" t="s">
        <v>726</v>
      </c>
      <c r="D226" s="48" t="s">
        <v>727</v>
      </c>
      <c r="E226" s="21"/>
      <c r="F226" s="2"/>
      <c r="G226" s="2"/>
      <c r="H226" s="2"/>
      <c r="I226" s="71" t="s">
        <v>3071</v>
      </c>
      <c r="J226" s="2" t="s">
        <v>2839</v>
      </c>
      <c r="K226" s="9"/>
      <c r="L226" s="2"/>
      <c r="M226" s="2"/>
      <c r="N226" s="9"/>
      <c r="O226" s="2"/>
      <c r="P226" s="2"/>
      <c r="Q226" s="9"/>
      <c r="R226" s="2"/>
      <c r="S226" s="2"/>
      <c r="T226" s="9"/>
      <c r="U226" s="2"/>
      <c r="V226" s="2"/>
      <c r="W226" s="9"/>
    </row>
    <row r="227" spans="1:23" ht="186" customHeight="1">
      <c r="A227" s="86">
        <v>5</v>
      </c>
      <c r="B227" s="79" t="s">
        <v>728</v>
      </c>
      <c r="C227" s="77" t="s">
        <v>729</v>
      </c>
      <c r="D227" s="48" t="s">
        <v>730</v>
      </c>
      <c r="E227" s="21"/>
      <c r="F227" s="2"/>
      <c r="G227" s="2"/>
      <c r="H227" s="2"/>
      <c r="I227" s="71" t="s">
        <v>3072</v>
      </c>
      <c r="J227" s="2" t="s">
        <v>2839</v>
      </c>
      <c r="K227" s="9"/>
      <c r="L227" s="2"/>
      <c r="M227" s="2"/>
      <c r="N227" s="9"/>
      <c r="O227" s="2"/>
      <c r="P227" s="2"/>
      <c r="Q227" s="9"/>
      <c r="R227" s="2"/>
      <c r="S227" s="2"/>
      <c r="T227" s="9"/>
      <c r="U227" s="2"/>
      <c r="V227" s="2"/>
      <c r="W227" s="9"/>
    </row>
    <row r="228" spans="1:23" ht="193.5" customHeight="1">
      <c r="A228" s="86">
        <v>5</v>
      </c>
      <c r="B228" s="79" t="s">
        <v>731</v>
      </c>
      <c r="C228" s="77" t="s">
        <v>732</v>
      </c>
      <c r="D228" s="48" t="s">
        <v>733</v>
      </c>
      <c r="E228" s="21"/>
      <c r="F228" s="2"/>
      <c r="G228" s="2"/>
      <c r="H228" s="2"/>
      <c r="I228" s="71" t="s">
        <v>3073</v>
      </c>
      <c r="J228" s="2" t="s">
        <v>2839</v>
      </c>
      <c r="K228" s="9"/>
      <c r="L228" s="2"/>
      <c r="M228" s="2"/>
      <c r="N228" s="9"/>
      <c r="O228" s="2"/>
      <c r="P228" s="2"/>
      <c r="Q228" s="9"/>
      <c r="R228" s="2"/>
      <c r="S228" s="2"/>
      <c r="T228" s="9"/>
      <c r="U228" s="2"/>
      <c r="V228" s="2"/>
      <c r="W228" s="9"/>
    </row>
    <row r="229" spans="1:23" ht="246" customHeight="1">
      <c r="A229" s="86">
        <v>5</v>
      </c>
      <c r="B229" s="79" t="s">
        <v>734</v>
      </c>
      <c r="C229" s="77" t="s">
        <v>735</v>
      </c>
      <c r="D229" s="48" t="s">
        <v>736</v>
      </c>
      <c r="E229" s="21"/>
      <c r="F229" s="2"/>
      <c r="G229" s="2"/>
      <c r="H229" s="2"/>
      <c r="I229" s="71" t="s">
        <v>3074</v>
      </c>
      <c r="J229" s="2" t="s">
        <v>2839</v>
      </c>
      <c r="K229" s="9"/>
      <c r="L229" s="2"/>
      <c r="M229" s="2"/>
      <c r="N229" s="9"/>
      <c r="O229" s="2"/>
      <c r="P229" s="2"/>
      <c r="Q229" s="9"/>
      <c r="R229" s="2"/>
      <c r="S229" s="2"/>
      <c r="T229" s="9"/>
      <c r="U229" s="2"/>
      <c r="V229" s="2"/>
      <c r="W229" s="9"/>
    </row>
    <row r="230" spans="1:23" ht="216.75" customHeight="1">
      <c r="A230" s="86">
        <v>5</v>
      </c>
      <c r="B230" s="79" t="s">
        <v>737</v>
      </c>
      <c r="C230" s="77" t="s">
        <v>738</v>
      </c>
      <c r="D230" s="48" t="s">
        <v>739</v>
      </c>
      <c r="E230" s="21"/>
      <c r="F230" s="2"/>
      <c r="G230" s="2"/>
      <c r="H230" s="2"/>
      <c r="I230" s="71" t="s">
        <v>3075</v>
      </c>
      <c r="J230" s="2" t="s">
        <v>2839</v>
      </c>
      <c r="K230" s="9"/>
      <c r="L230" s="2"/>
      <c r="M230" s="2"/>
      <c r="N230" s="9"/>
      <c r="O230" s="2"/>
      <c r="P230" s="2"/>
      <c r="Q230" s="9"/>
      <c r="R230" s="2"/>
      <c r="S230" s="2"/>
      <c r="T230" s="9"/>
      <c r="U230" s="2"/>
      <c r="V230" s="2"/>
      <c r="W230" s="9"/>
    </row>
    <row r="231" spans="1:23" ht="228.75" customHeight="1">
      <c r="A231" s="86">
        <v>5</v>
      </c>
      <c r="B231" s="79" t="s">
        <v>740</v>
      </c>
      <c r="C231" s="77" t="s">
        <v>741</v>
      </c>
      <c r="D231" s="48" t="s">
        <v>742</v>
      </c>
      <c r="E231" s="21"/>
      <c r="F231" s="2"/>
      <c r="G231" s="2"/>
      <c r="H231" s="2"/>
      <c r="I231" s="71" t="s">
        <v>3076</v>
      </c>
      <c r="J231" s="2" t="s">
        <v>2839</v>
      </c>
      <c r="K231" s="9"/>
      <c r="L231" s="2"/>
      <c r="M231" s="2"/>
      <c r="N231" s="9"/>
      <c r="O231" s="2"/>
      <c r="P231" s="2"/>
      <c r="Q231" s="9"/>
      <c r="R231" s="2"/>
      <c r="S231" s="2"/>
      <c r="T231" s="9"/>
      <c r="U231" s="2"/>
      <c r="V231" s="2"/>
      <c r="W231" s="9"/>
    </row>
    <row r="232" spans="1:23" s="72" customFormat="1" ht="23.25" customHeight="1">
      <c r="A232" s="88">
        <v>6</v>
      </c>
      <c r="B232" s="89" t="s">
        <v>743</v>
      </c>
      <c r="C232" s="90" t="s">
        <v>744</v>
      </c>
      <c r="D232" s="91" t="s">
        <v>54</v>
      </c>
      <c r="E232" s="20"/>
      <c r="F232" s="20"/>
      <c r="G232" s="20"/>
      <c r="H232" s="20"/>
      <c r="I232" s="73"/>
      <c r="J232" s="20"/>
      <c r="K232" s="18"/>
      <c r="L232" s="20"/>
      <c r="M232" s="20"/>
      <c r="N232" s="18"/>
      <c r="O232" s="20"/>
      <c r="P232" s="20"/>
      <c r="Q232" s="18"/>
      <c r="R232" s="20"/>
      <c r="S232" s="20"/>
      <c r="T232" s="18"/>
      <c r="U232" s="20"/>
      <c r="V232" s="20"/>
      <c r="W232" s="18"/>
    </row>
    <row r="233" spans="1:23" s="72" customFormat="1" ht="51.75">
      <c r="A233" s="88">
        <v>6</v>
      </c>
      <c r="B233" s="99"/>
      <c r="C233" s="100" t="s">
        <v>745</v>
      </c>
      <c r="D233" s="101" t="s">
        <v>746</v>
      </c>
      <c r="E233" s="20"/>
      <c r="F233" s="20"/>
      <c r="G233" s="20"/>
      <c r="H233" s="20"/>
      <c r="I233" s="73"/>
      <c r="J233" s="20"/>
      <c r="K233" s="18"/>
      <c r="L233" s="20"/>
      <c r="M233" s="20"/>
      <c r="N233" s="18"/>
      <c r="O233" s="20"/>
      <c r="P233" s="20"/>
      <c r="Q233" s="18"/>
      <c r="R233" s="20"/>
      <c r="S233" s="20"/>
      <c r="T233" s="18"/>
      <c r="U233" s="20"/>
      <c r="V233" s="20"/>
      <c r="W233" s="18"/>
    </row>
    <row r="234" spans="1:23" ht="147" customHeight="1">
      <c r="A234" s="86">
        <v>6</v>
      </c>
      <c r="B234" s="85"/>
      <c r="C234" s="81" t="s">
        <v>747</v>
      </c>
      <c r="D234" s="84" t="s">
        <v>748</v>
      </c>
      <c r="E234" s="21"/>
      <c r="F234" s="2"/>
      <c r="G234" s="2"/>
      <c r="H234" s="2"/>
      <c r="I234" s="71" t="s">
        <v>3077</v>
      </c>
      <c r="J234" s="2" t="s">
        <v>2839</v>
      </c>
      <c r="K234" s="9"/>
      <c r="L234" s="2"/>
      <c r="M234" s="2"/>
      <c r="N234" s="9"/>
      <c r="O234" s="2"/>
      <c r="P234" s="2"/>
      <c r="Q234" s="9"/>
      <c r="R234" s="2"/>
      <c r="S234" s="2"/>
      <c r="T234" s="9"/>
      <c r="U234" s="2"/>
      <c r="V234" s="2"/>
      <c r="W234" s="9"/>
    </row>
    <row r="235" spans="1:23" ht="66" customHeight="1">
      <c r="A235" s="86">
        <v>6</v>
      </c>
      <c r="B235" s="85"/>
      <c r="C235" s="81" t="s">
        <v>749</v>
      </c>
      <c r="D235" s="84" t="s">
        <v>750</v>
      </c>
      <c r="E235" s="21"/>
      <c r="F235" s="2"/>
      <c r="G235" s="2"/>
      <c r="H235" s="2"/>
      <c r="I235" s="71" t="s">
        <v>3078</v>
      </c>
      <c r="J235" s="2" t="s">
        <v>2839</v>
      </c>
      <c r="K235" s="9"/>
      <c r="L235" s="2"/>
      <c r="M235" s="2"/>
      <c r="N235" s="9"/>
      <c r="O235" s="2"/>
      <c r="P235" s="2"/>
      <c r="Q235" s="9"/>
      <c r="R235" s="2"/>
      <c r="S235" s="2"/>
      <c r="T235" s="9"/>
      <c r="U235" s="2"/>
      <c r="V235" s="2"/>
      <c r="W235" s="9"/>
    </row>
    <row r="236" spans="1:23" ht="91.5" customHeight="1">
      <c r="A236" s="86">
        <v>6</v>
      </c>
      <c r="B236" s="76"/>
      <c r="C236" s="77" t="s">
        <v>751</v>
      </c>
      <c r="D236" s="48" t="s">
        <v>752</v>
      </c>
      <c r="E236" s="21"/>
      <c r="F236" s="2"/>
      <c r="G236" s="2"/>
      <c r="H236" s="2"/>
      <c r="I236" s="71" t="s">
        <v>3079</v>
      </c>
      <c r="J236" s="2" t="s">
        <v>156</v>
      </c>
      <c r="K236" s="9"/>
      <c r="L236" s="2"/>
      <c r="M236" s="2"/>
      <c r="N236" s="9"/>
      <c r="O236" s="2"/>
      <c r="P236" s="2"/>
      <c r="Q236" s="9"/>
      <c r="R236" s="2"/>
      <c r="S236" s="2"/>
      <c r="T236" s="9"/>
      <c r="U236" s="2"/>
      <c r="V236" s="2"/>
      <c r="W236" s="9"/>
    </row>
    <row r="237" spans="1:23" ht="383.25" customHeight="1">
      <c r="A237" s="86">
        <v>6</v>
      </c>
      <c r="B237" s="85" t="s">
        <v>753</v>
      </c>
      <c r="C237" s="77" t="s">
        <v>754</v>
      </c>
      <c r="D237" s="48" t="s">
        <v>755</v>
      </c>
      <c r="E237" s="21"/>
      <c r="F237" s="2"/>
      <c r="G237" s="2"/>
      <c r="H237" s="2"/>
      <c r="I237" s="108" t="s">
        <v>2952</v>
      </c>
      <c r="J237" s="2" t="s">
        <v>2839</v>
      </c>
      <c r="K237" s="9"/>
      <c r="L237" s="2"/>
      <c r="M237" s="2"/>
      <c r="N237" s="9"/>
      <c r="O237" s="2"/>
      <c r="P237" s="2"/>
      <c r="Q237" s="9"/>
      <c r="R237" s="2"/>
      <c r="S237" s="2"/>
      <c r="T237" s="9"/>
      <c r="U237" s="2"/>
      <c r="V237" s="2"/>
      <c r="W237" s="9"/>
    </row>
    <row r="238" spans="1:23" ht="247.5" customHeight="1">
      <c r="A238" s="86">
        <v>6</v>
      </c>
      <c r="B238" s="85" t="s">
        <v>756</v>
      </c>
      <c r="C238" s="77" t="s">
        <v>757</v>
      </c>
      <c r="D238" s="48" t="s">
        <v>758</v>
      </c>
      <c r="E238" s="21"/>
      <c r="F238" s="2"/>
      <c r="G238" s="2"/>
      <c r="H238" s="2"/>
      <c r="I238" s="48" t="s">
        <v>2953</v>
      </c>
      <c r="J238" s="2" t="s">
        <v>2839</v>
      </c>
      <c r="K238" s="9"/>
      <c r="L238" s="2"/>
      <c r="M238" s="2"/>
      <c r="N238" s="9"/>
      <c r="O238" s="2"/>
      <c r="P238" s="2"/>
      <c r="Q238" s="9"/>
      <c r="R238" s="2"/>
      <c r="S238" s="2"/>
      <c r="T238" s="9"/>
      <c r="U238" s="2"/>
      <c r="V238" s="2"/>
      <c r="W238" s="9"/>
    </row>
    <row r="239" spans="1:23" ht="39">
      <c r="A239" s="86">
        <v>6</v>
      </c>
      <c r="B239" s="85" t="s">
        <v>759</v>
      </c>
      <c r="C239" s="77" t="s">
        <v>760</v>
      </c>
      <c r="D239" s="48" t="s">
        <v>761</v>
      </c>
      <c r="E239" s="21"/>
      <c r="F239" s="2"/>
      <c r="G239" s="2"/>
      <c r="H239" s="2"/>
      <c r="I239" s="48" t="s">
        <v>2954</v>
      </c>
      <c r="J239" s="2" t="s">
        <v>2839</v>
      </c>
      <c r="K239" s="9"/>
      <c r="L239" s="2"/>
      <c r="M239" s="2"/>
      <c r="N239" s="9"/>
      <c r="O239" s="2"/>
      <c r="P239" s="2"/>
      <c r="Q239" s="9"/>
      <c r="R239" s="2"/>
      <c r="S239" s="2"/>
      <c r="T239" s="9"/>
      <c r="U239" s="2"/>
      <c r="V239" s="2"/>
      <c r="W239" s="9"/>
    </row>
    <row r="240" spans="1:23" ht="117">
      <c r="A240" s="86">
        <v>6</v>
      </c>
      <c r="B240" s="85" t="s">
        <v>762</v>
      </c>
      <c r="C240" s="77" t="s">
        <v>763</v>
      </c>
      <c r="D240" s="48" t="s">
        <v>764</v>
      </c>
      <c r="E240" s="21"/>
      <c r="F240" s="2"/>
      <c r="G240" s="2"/>
      <c r="H240" s="2"/>
      <c r="I240" s="48" t="s">
        <v>2955</v>
      </c>
      <c r="J240" s="2" t="s">
        <v>2839</v>
      </c>
      <c r="K240" s="9"/>
      <c r="L240" s="2"/>
      <c r="M240" s="2"/>
      <c r="N240" s="9"/>
      <c r="O240" s="2"/>
      <c r="P240" s="2"/>
      <c r="Q240" s="9"/>
      <c r="R240" s="2"/>
      <c r="S240" s="2"/>
      <c r="T240" s="9"/>
      <c r="U240" s="2"/>
      <c r="V240" s="2"/>
      <c r="W240" s="9"/>
    </row>
    <row r="241" spans="1:23" ht="142.5">
      <c r="A241" s="86">
        <v>6</v>
      </c>
      <c r="B241" s="85" t="s">
        <v>765</v>
      </c>
      <c r="C241" s="77" t="s">
        <v>766</v>
      </c>
      <c r="D241" s="48" t="s">
        <v>767</v>
      </c>
      <c r="E241" s="21"/>
      <c r="F241" s="2"/>
      <c r="G241" s="2"/>
      <c r="H241" s="2"/>
      <c r="I241" s="48" t="s">
        <v>2956</v>
      </c>
      <c r="J241" s="2" t="s">
        <v>2839</v>
      </c>
      <c r="K241" s="9"/>
      <c r="L241" s="2"/>
      <c r="M241" s="2"/>
      <c r="N241" s="9"/>
      <c r="O241" s="2"/>
      <c r="P241" s="2"/>
      <c r="Q241" s="9"/>
      <c r="R241" s="2"/>
      <c r="S241" s="2"/>
      <c r="T241" s="9"/>
      <c r="U241" s="2"/>
      <c r="V241" s="2"/>
      <c r="W241" s="9"/>
    </row>
    <row r="242" spans="1:23" s="72" customFormat="1" ht="12.75">
      <c r="A242" s="88">
        <v>7</v>
      </c>
      <c r="B242" s="92"/>
      <c r="C242" s="90" t="s">
        <v>768</v>
      </c>
      <c r="D242" s="91" t="s">
        <v>769</v>
      </c>
      <c r="E242" s="20"/>
      <c r="F242" s="20"/>
      <c r="G242" s="20"/>
      <c r="H242" s="20"/>
      <c r="I242" s="73"/>
      <c r="J242" s="20"/>
      <c r="K242" s="18"/>
      <c r="L242" s="20"/>
      <c r="M242" s="20"/>
      <c r="N242" s="18"/>
      <c r="O242" s="20"/>
      <c r="P242" s="20"/>
      <c r="Q242" s="18"/>
      <c r="R242" s="20"/>
      <c r="S242" s="20"/>
      <c r="T242" s="18"/>
      <c r="U242" s="20"/>
      <c r="V242" s="20"/>
      <c r="W242" s="18"/>
    </row>
    <row r="243" spans="1:23" s="72" customFormat="1" ht="12.75">
      <c r="A243" s="88">
        <v>7</v>
      </c>
      <c r="B243" s="89">
        <v>7</v>
      </c>
      <c r="C243" s="90" t="s">
        <v>770</v>
      </c>
      <c r="D243" s="91" t="s">
        <v>771</v>
      </c>
      <c r="E243" s="20"/>
      <c r="F243" s="20"/>
      <c r="G243" s="20"/>
      <c r="H243" s="20"/>
      <c r="I243" s="73"/>
      <c r="J243" s="20"/>
      <c r="K243" s="18"/>
      <c r="L243" s="20"/>
      <c r="M243" s="20"/>
      <c r="N243" s="18"/>
      <c r="O243" s="20"/>
      <c r="P243" s="20"/>
      <c r="Q243" s="18"/>
      <c r="R243" s="20"/>
      <c r="S243" s="20"/>
      <c r="T243" s="18"/>
      <c r="U243" s="20"/>
      <c r="V243" s="20"/>
      <c r="W243" s="18"/>
    </row>
    <row r="244" spans="1:23" s="19" customFormat="1" ht="43.5" customHeight="1">
      <c r="A244" s="86">
        <v>7</v>
      </c>
      <c r="B244" s="96" t="s">
        <v>57</v>
      </c>
      <c r="C244" s="93" t="s">
        <v>772</v>
      </c>
      <c r="D244" s="94" t="s">
        <v>773</v>
      </c>
      <c r="E244" s="21"/>
      <c r="F244" s="21"/>
      <c r="G244" s="21"/>
      <c r="H244" s="21"/>
      <c r="I244" s="503"/>
      <c r="J244" s="21"/>
      <c r="K244" s="22"/>
      <c r="L244" s="21"/>
      <c r="M244" s="21"/>
      <c r="N244" s="22"/>
      <c r="O244" s="21"/>
      <c r="P244" s="21"/>
      <c r="Q244" s="22"/>
      <c r="R244" s="21"/>
      <c r="S244" s="21"/>
      <c r="T244" s="22"/>
      <c r="U244" s="21"/>
      <c r="V244" s="21"/>
      <c r="W244" s="22"/>
    </row>
    <row r="245" spans="1:23" s="72" customFormat="1" ht="12.75">
      <c r="A245" s="88">
        <v>7</v>
      </c>
      <c r="B245" s="89" t="s">
        <v>155</v>
      </c>
      <c r="C245" s="90" t="s">
        <v>774</v>
      </c>
      <c r="D245" s="91" t="s">
        <v>775</v>
      </c>
      <c r="E245" s="20"/>
      <c r="F245" s="20"/>
      <c r="G245" s="20"/>
      <c r="H245" s="20"/>
      <c r="I245" s="73"/>
      <c r="J245" s="20"/>
      <c r="K245" s="18"/>
      <c r="L245" s="20"/>
      <c r="M245" s="20"/>
      <c r="N245" s="18"/>
      <c r="O245" s="20"/>
      <c r="P245" s="20"/>
      <c r="Q245" s="18"/>
      <c r="R245" s="20"/>
      <c r="S245" s="20"/>
      <c r="T245" s="18"/>
      <c r="U245" s="20"/>
      <c r="V245" s="20"/>
      <c r="W245" s="18"/>
    </row>
    <row r="246" spans="1:23" s="19" customFormat="1" ht="129.75">
      <c r="A246" s="86">
        <v>7</v>
      </c>
      <c r="B246" s="96" t="s">
        <v>776</v>
      </c>
      <c r="C246" s="93" t="s">
        <v>777</v>
      </c>
      <c r="D246" s="94" t="s">
        <v>778</v>
      </c>
      <c r="E246" s="21"/>
      <c r="F246" s="21"/>
      <c r="G246" s="21"/>
      <c r="H246" s="21"/>
      <c r="I246" s="503"/>
      <c r="J246" s="21"/>
      <c r="K246" s="22"/>
      <c r="L246" s="21"/>
      <c r="M246" s="21"/>
      <c r="N246" s="22"/>
      <c r="O246" s="21"/>
      <c r="P246" s="21"/>
      <c r="Q246" s="22"/>
      <c r="R246" s="21"/>
      <c r="S246" s="21"/>
      <c r="T246" s="22"/>
      <c r="U246" s="21"/>
      <c r="V246" s="21"/>
      <c r="W246" s="22"/>
    </row>
    <row r="247" spans="1:23" ht="78">
      <c r="A247" s="86">
        <v>7</v>
      </c>
      <c r="B247" s="76" t="s">
        <v>779</v>
      </c>
      <c r="C247" s="77" t="s">
        <v>780</v>
      </c>
      <c r="D247" s="48" t="s">
        <v>781</v>
      </c>
      <c r="E247" s="21"/>
      <c r="F247" s="2"/>
      <c r="G247" s="2"/>
      <c r="H247" s="2"/>
      <c r="I247" s="48" t="s">
        <v>2957</v>
      </c>
      <c r="J247" s="2" t="s">
        <v>2839</v>
      </c>
      <c r="K247" s="9"/>
      <c r="L247" s="2"/>
      <c r="M247" s="2"/>
      <c r="N247" s="9"/>
      <c r="O247" s="2"/>
      <c r="P247" s="2"/>
      <c r="Q247" s="9"/>
      <c r="R247" s="2"/>
      <c r="S247" s="2"/>
      <c r="T247" s="9"/>
      <c r="U247" s="2"/>
      <c r="V247" s="2"/>
      <c r="W247" s="9"/>
    </row>
    <row r="248" spans="1:23" ht="129.75">
      <c r="A248" s="86">
        <v>7</v>
      </c>
      <c r="B248" s="76"/>
      <c r="C248" s="77" t="s">
        <v>782</v>
      </c>
      <c r="D248" s="48" t="s">
        <v>783</v>
      </c>
      <c r="E248" s="21"/>
      <c r="F248" s="2"/>
      <c r="G248" s="2"/>
      <c r="H248" s="2"/>
      <c r="I248" s="71" t="s">
        <v>2958</v>
      </c>
      <c r="J248" s="2" t="s">
        <v>2839</v>
      </c>
      <c r="K248" s="9"/>
      <c r="L248" s="2"/>
      <c r="M248" s="2"/>
      <c r="N248" s="9"/>
      <c r="O248" s="2"/>
      <c r="P248" s="2"/>
      <c r="Q248" s="9"/>
      <c r="R248" s="2"/>
      <c r="S248" s="2"/>
      <c r="T248" s="9"/>
      <c r="U248" s="2"/>
      <c r="V248" s="2"/>
      <c r="W248" s="9"/>
    </row>
    <row r="249" spans="1:23" ht="156" customHeight="1">
      <c r="A249" s="86">
        <v>7</v>
      </c>
      <c r="B249" s="76"/>
      <c r="C249" s="77" t="s">
        <v>784</v>
      </c>
      <c r="D249" s="48" t="s">
        <v>870</v>
      </c>
      <c r="E249" s="2"/>
      <c r="F249" s="2"/>
      <c r="G249" s="2"/>
      <c r="H249" s="2"/>
      <c r="I249" s="71" t="s">
        <v>2958</v>
      </c>
      <c r="J249" s="2" t="s">
        <v>2839</v>
      </c>
      <c r="K249" s="9"/>
      <c r="L249" s="2"/>
      <c r="M249" s="2"/>
      <c r="N249" s="9"/>
      <c r="O249" s="2"/>
      <c r="P249" s="2"/>
      <c r="Q249" s="9"/>
      <c r="R249" s="2"/>
      <c r="S249" s="2"/>
      <c r="T249" s="9"/>
      <c r="U249" s="2"/>
      <c r="V249" s="2"/>
      <c r="W249" s="9"/>
    </row>
    <row r="250" spans="1:23" s="72" customFormat="1" ht="22.5" customHeight="1">
      <c r="A250" s="88">
        <v>7</v>
      </c>
      <c r="B250" s="92" t="s">
        <v>785</v>
      </c>
      <c r="C250" s="90" t="s">
        <v>786</v>
      </c>
      <c r="D250" s="91" t="s">
        <v>787</v>
      </c>
      <c r="E250" s="20"/>
      <c r="F250" s="20"/>
      <c r="G250" s="20"/>
      <c r="H250" s="20"/>
      <c r="I250" s="73"/>
      <c r="J250" s="20"/>
      <c r="K250" s="18"/>
      <c r="L250" s="20"/>
      <c r="M250" s="20"/>
      <c r="N250" s="18"/>
      <c r="O250" s="20"/>
      <c r="P250" s="20"/>
      <c r="Q250" s="18"/>
      <c r="R250" s="20"/>
      <c r="S250" s="20"/>
      <c r="T250" s="18"/>
      <c r="U250" s="20"/>
      <c r="V250" s="20"/>
      <c r="W250" s="18"/>
    </row>
    <row r="251" spans="1:23" ht="375.75" customHeight="1">
      <c r="A251" s="86">
        <v>7</v>
      </c>
      <c r="B251" s="78" t="s">
        <v>788</v>
      </c>
      <c r="C251" s="77" t="s">
        <v>789</v>
      </c>
      <c r="D251" s="48" t="s">
        <v>871</v>
      </c>
      <c r="E251" s="21"/>
      <c r="F251" s="2"/>
      <c r="G251" s="2"/>
      <c r="H251" s="2"/>
      <c r="I251" s="48" t="s">
        <v>2959</v>
      </c>
      <c r="J251" s="2" t="s">
        <v>2839</v>
      </c>
      <c r="K251" s="9"/>
      <c r="L251" s="2"/>
      <c r="M251" s="2"/>
      <c r="N251" s="9"/>
      <c r="O251" s="2"/>
      <c r="P251" s="2"/>
      <c r="Q251" s="9"/>
      <c r="R251" s="2"/>
      <c r="S251" s="2"/>
      <c r="T251" s="9"/>
      <c r="U251" s="2"/>
      <c r="V251" s="2"/>
      <c r="W251" s="9"/>
    </row>
    <row r="252" spans="1:23" s="72" customFormat="1" ht="12.75">
      <c r="A252" s="88">
        <v>8</v>
      </c>
      <c r="B252" s="92"/>
      <c r="C252" s="90" t="s">
        <v>790</v>
      </c>
      <c r="D252" s="91" t="s">
        <v>791</v>
      </c>
      <c r="E252" s="20"/>
      <c r="F252" s="20"/>
      <c r="G252" s="20"/>
      <c r="H252" s="20"/>
      <c r="I252" s="73"/>
      <c r="J252" s="20"/>
      <c r="K252" s="18"/>
      <c r="L252" s="20"/>
      <c r="M252" s="20"/>
      <c r="N252" s="18"/>
      <c r="O252" s="20"/>
      <c r="P252" s="20"/>
      <c r="Q252" s="18"/>
      <c r="R252" s="20"/>
      <c r="S252" s="20"/>
      <c r="T252" s="18"/>
      <c r="U252" s="20"/>
      <c r="V252" s="20"/>
      <c r="W252" s="18"/>
    </row>
    <row r="253" spans="1:23" s="72" customFormat="1" ht="64.5">
      <c r="A253" s="88">
        <v>8</v>
      </c>
      <c r="B253" s="89" t="s">
        <v>32</v>
      </c>
      <c r="C253" s="90" t="s">
        <v>792</v>
      </c>
      <c r="D253" s="91" t="s">
        <v>793</v>
      </c>
      <c r="E253" s="20"/>
      <c r="F253" s="20"/>
      <c r="G253" s="20"/>
      <c r="H253" s="20"/>
      <c r="I253" s="73"/>
      <c r="J253" s="20"/>
      <c r="K253" s="18"/>
      <c r="L253" s="20"/>
      <c r="M253" s="20"/>
      <c r="N253" s="18"/>
      <c r="O253" s="20"/>
      <c r="P253" s="20"/>
      <c r="Q253" s="18"/>
      <c r="R253" s="20"/>
      <c r="S253" s="20"/>
      <c r="T253" s="18"/>
      <c r="U253" s="20"/>
      <c r="V253" s="20"/>
      <c r="W253" s="18"/>
    </row>
    <row r="254" spans="1:23" s="72" customFormat="1" ht="33" customHeight="1">
      <c r="A254" s="88">
        <v>8</v>
      </c>
      <c r="B254" s="102" t="s">
        <v>794</v>
      </c>
      <c r="C254" s="90" t="s">
        <v>795</v>
      </c>
      <c r="D254" s="98" t="s">
        <v>796</v>
      </c>
      <c r="E254" s="20"/>
      <c r="F254" s="20"/>
      <c r="G254" s="20"/>
      <c r="H254" s="20"/>
      <c r="I254" s="73"/>
      <c r="J254" s="20"/>
      <c r="K254" s="18"/>
      <c r="L254" s="20"/>
      <c r="M254" s="20"/>
      <c r="N254" s="18"/>
      <c r="O254" s="20"/>
      <c r="P254" s="20"/>
      <c r="Q254" s="18"/>
      <c r="R254" s="20"/>
      <c r="S254" s="20"/>
      <c r="T254" s="18"/>
      <c r="U254" s="20"/>
      <c r="V254" s="20"/>
      <c r="W254" s="18"/>
    </row>
    <row r="255" spans="1:23" ht="58.5" customHeight="1">
      <c r="A255" s="86">
        <v>8</v>
      </c>
      <c r="B255" s="79"/>
      <c r="C255" s="77" t="s">
        <v>797</v>
      </c>
      <c r="D255" s="79" t="s">
        <v>798</v>
      </c>
      <c r="E255" s="21"/>
      <c r="F255" s="2"/>
      <c r="G255" s="2"/>
      <c r="H255" s="2"/>
      <c r="I255" s="48" t="s">
        <v>2960</v>
      </c>
      <c r="J255" s="2" t="s">
        <v>2839</v>
      </c>
      <c r="K255" s="9"/>
      <c r="L255" s="2"/>
      <c r="M255" s="2"/>
      <c r="N255" s="9"/>
      <c r="O255" s="2"/>
      <c r="P255" s="2"/>
      <c r="Q255" s="9"/>
      <c r="R255" s="2"/>
      <c r="S255" s="2"/>
      <c r="T255" s="9"/>
      <c r="U255" s="2"/>
      <c r="V255" s="2"/>
      <c r="W255" s="9"/>
    </row>
    <row r="256" spans="1:23" ht="92.25" customHeight="1">
      <c r="A256" s="86">
        <v>8</v>
      </c>
      <c r="B256" s="79"/>
      <c r="C256" s="77" t="s">
        <v>799</v>
      </c>
      <c r="D256" s="79" t="s">
        <v>800</v>
      </c>
      <c r="E256" s="21"/>
      <c r="F256" s="2"/>
      <c r="G256" s="2"/>
      <c r="H256" s="2"/>
      <c r="I256" s="71" t="s">
        <v>2961</v>
      </c>
      <c r="J256" s="2" t="s">
        <v>2839</v>
      </c>
      <c r="K256" s="9"/>
      <c r="L256" s="2"/>
      <c r="M256" s="2"/>
      <c r="N256" s="9"/>
      <c r="O256" s="2"/>
      <c r="P256" s="2"/>
      <c r="Q256" s="9"/>
      <c r="R256" s="2"/>
      <c r="S256" s="2"/>
      <c r="T256" s="9"/>
      <c r="U256" s="2"/>
      <c r="V256" s="2"/>
      <c r="W256" s="9"/>
    </row>
    <row r="257" spans="1:23" ht="113.25" customHeight="1">
      <c r="A257" s="86">
        <v>8</v>
      </c>
      <c r="B257" s="79"/>
      <c r="C257" s="77" t="s">
        <v>801</v>
      </c>
      <c r="D257" s="79" t="s">
        <v>802</v>
      </c>
      <c r="E257" s="21"/>
      <c r="F257" s="2"/>
      <c r="G257" s="2"/>
      <c r="H257" s="2"/>
      <c r="I257" s="71" t="s">
        <v>3015</v>
      </c>
      <c r="J257" s="2" t="s">
        <v>2839</v>
      </c>
      <c r="K257" s="9"/>
      <c r="L257" s="2"/>
      <c r="M257" s="2"/>
      <c r="N257" s="9"/>
      <c r="O257" s="2"/>
      <c r="P257" s="2"/>
      <c r="Q257" s="9"/>
      <c r="R257" s="2"/>
      <c r="S257" s="2"/>
      <c r="T257" s="9"/>
      <c r="U257" s="2"/>
      <c r="V257" s="2"/>
      <c r="W257" s="9"/>
    </row>
    <row r="258" spans="1:23" ht="182.25" customHeight="1">
      <c r="A258" s="87">
        <v>8</v>
      </c>
      <c r="B258" s="79"/>
      <c r="C258" s="77" t="s">
        <v>803</v>
      </c>
      <c r="D258" s="79" t="s">
        <v>804</v>
      </c>
      <c r="E258" s="21"/>
      <c r="F258" s="2"/>
      <c r="G258" s="2"/>
      <c r="H258" s="2"/>
      <c r="I258" s="48" t="s">
        <v>2962</v>
      </c>
      <c r="J258" s="2" t="s">
        <v>2839</v>
      </c>
      <c r="K258" s="9"/>
      <c r="L258" s="2"/>
      <c r="M258" s="2"/>
      <c r="N258" s="9"/>
      <c r="O258" s="2"/>
      <c r="P258" s="2"/>
      <c r="Q258" s="9"/>
      <c r="R258" s="2"/>
      <c r="S258" s="2"/>
      <c r="T258" s="9"/>
      <c r="U258" s="2"/>
      <c r="V258" s="2"/>
      <c r="W258" s="9"/>
    </row>
    <row r="259" spans="1:23" ht="242.25" customHeight="1">
      <c r="A259" s="87">
        <v>8</v>
      </c>
      <c r="B259" s="79"/>
      <c r="C259" s="77" t="s">
        <v>805</v>
      </c>
      <c r="D259" s="79" t="s">
        <v>806</v>
      </c>
      <c r="E259" s="21"/>
      <c r="F259" s="2"/>
      <c r="G259" s="2"/>
      <c r="H259" s="2"/>
      <c r="I259" s="71" t="s">
        <v>2904</v>
      </c>
      <c r="J259" s="2" t="s">
        <v>2839</v>
      </c>
      <c r="K259" s="9"/>
      <c r="L259" s="2"/>
      <c r="M259" s="2"/>
      <c r="N259" s="9"/>
      <c r="O259" s="2"/>
      <c r="P259" s="2"/>
      <c r="Q259" s="9"/>
      <c r="R259" s="2"/>
      <c r="S259" s="2"/>
      <c r="T259" s="9"/>
      <c r="U259" s="2"/>
      <c r="V259" s="2"/>
      <c r="W259" s="9"/>
    </row>
    <row r="260" spans="1:23" ht="110.25" customHeight="1">
      <c r="A260" s="86">
        <v>8</v>
      </c>
      <c r="B260" s="79"/>
      <c r="C260" s="77" t="s">
        <v>807</v>
      </c>
      <c r="D260" s="79" t="s">
        <v>808</v>
      </c>
      <c r="E260" s="21"/>
      <c r="F260" s="2"/>
      <c r="G260" s="2"/>
      <c r="H260" s="2"/>
      <c r="I260" s="71" t="s">
        <v>2963</v>
      </c>
      <c r="J260" s="2" t="s">
        <v>2839</v>
      </c>
      <c r="K260" s="9"/>
      <c r="L260" s="2"/>
      <c r="M260" s="2"/>
      <c r="N260" s="9"/>
      <c r="O260" s="2"/>
      <c r="P260" s="2"/>
      <c r="Q260" s="9"/>
      <c r="R260" s="2"/>
      <c r="S260" s="2"/>
      <c r="T260" s="9"/>
      <c r="U260" s="2"/>
      <c r="V260" s="2"/>
      <c r="W260" s="9"/>
    </row>
    <row r="261" spans="1:23" ht="198" customHeight="1">
      <c r="A261" s="86">
        <v>8</v>
      </c>
      <c r="B261" s="79"/>
      <c r="C261" s="77" t="s">
        <v>809</v>
      </c>
      <c r="D261" s="79" t="s">
        <v>810</v>
      </c>
      <c r="E261" s="21"/>
      <c r="F261" s="2"/>
      <c r="G261" s="2"/>
      <c r="H261" s="2"/>
      <c r="I261" s="71" t="s">
        <v>2964</v>
      </c>
      <c r="J261" s="2" t="s">
        <v>2839</v>
      </c>
      <c r="K261" s="9"/>
      <c r="L261" s="2"/>
      <c r="M261" s="2"/>
      <c r="N261" s="9"/>
      <c r="O261" s="2"/>
      <c r="P261" s="2"/>
      <c r="Q261" s="9"/>
      <c r="R261" s="2"/>
      <c r="S261" s="2"/>
      <c r="T261" s="9"/>
      <c r="U261" s="2"/>
      <c r="V261" s="2"/>
      <c r="W261" s="9"/>
    </row>
    <row r="262" spans="1:23" ht="112.5" customHeight="1">
      <c r="A262" s="86">
        <v>8</v>
      </c>
      <c r="B262" s="79"/>
      <c r="C262" s="77" t="s">
        <v>811</v>
      </c>
      <c r="D262" s="79" t="s">
        <v>812</v>
      </c>
      <c r="E262" s="21"/>
      <c r="F262" s="2"/>
      <c r="G262" s="2"/>
      <c r="H262" s="2"/>
      <c r="I262" s="71" t="s">
        <v>2964</v>
      </c>
      <c r="J262" s="2" t="s">
        <v>2839</v>
      </c>
      <c r="K262" s="9"/>
      <c r="L262" s="2"/>
      <c r="M262" s="2"/>
      <c r="N262" s="9"/>
      <c r="O262" s="2"/>
      <c r="P262" s="2"/>
      <c r="Q262" s="9"/>
      <c r="R262" s="2"/>
      <c r="S262" s="2"/>
      <c r="T262" s="9"/>
      <c r="U262" s="2"/>
      <c r="V262" s="2"/>
      <c r="W262" s="9"/>
    </row>
    <row r="263" spans="1:23" ht="57.75" customHeight="1">
      <c r="A263" s="86">
        <v>8</v>
      </c>
      <c r="B263" s="79"/>
      <c r="C263" s="77" t="s">
        <v>813</v>
      </c>
      <c r="D263" s="79" t="s">
        <v>814</v>
      </c>
      <c r="E263" s="21"/>
      <c r="F263" s="2"/>
      <c r="G263" s="2"/>
      <c r="H263" s="2"/>
      <c r="I263" s="71" t="s">
        <v>2965</v>
      </c>
      <c r="J263" s="2" t="s">
        <v>2839</v>
      </c>
      <c r="K263" s="9"/>
      <c r="L263" s="2"/>
      <c r="M263" s="2"/>
      <c r="N263" s="9"/>
      <c r="O263" s="2"/>
      <c r="P263" s="2"/>
      <c r="Q263" s="9"/>
      <c r="R263" s="2"/>
      <c r="S263" s="2"/>
      <c r="T263" s="9"/>
      <c r="U263" s="2"/>
      <c r="V263" s="2"/>
      <c r="W263" s="9"/>
    </row>
    <row r="264" spans="1:23" ht="156">
      <c r="A264" s="86">
        <v>8</v>
      </c>
      <c r="B264" s="79"/>
      <c r="C264" s="77" t="s">
        <v>815</v>
      </c>
      <c r="D264" s="79" t="s">
        <v>816</v>
      </c>
      <c r="E264" s="21"/>
      <c r="F264" s="2"/>
      <c r="G264" s="2"/>
      <c r="H264" s="2"/>
      <c r="I264" s="71" t="s">
        <v>2966</v>
      </c>
      <c r="J264" s="2" t="s">
        <v>2839</v>
      </c>
      <c r="K264" s="9"/>
      <c r="L264" s="2"/>
      <c r="M264" s="2"/>
      <c r="N264" s="9"/>
      <c r="O264" s="2"/>
      <c r="P264" s="2"/>
      <c r="Q264" s="9"/>
      <c r="R264" s="2"/>
      <c r="S264" s="2"/>
      <c r="T264" s="9"/>
      <c r="U264" s="2"/>
      <c r="V264" s="2"/>
      <c r="W264" s="9"/>
    </row>
    <row r="265" spans="1:23" ht="42.75" customHeight="1">
      <c r="A265" s="86">
        <v>8</v>
      </c>
      <c r="B265" s="79"/>
      <c r="C265" s="77" t="s">
        <v>817</v>
      </c>
      <c r="D265" s="79" t="s">
        <v>818</v>
      </c>
      <c r="E265" s="21"/>
      <c r="F265" s="2"/>
      <c r="G265" s="2"/>
      <c r="H265" s="2"/>
      <c r="I265" s="71" t="s">
        <v>2967</v>
      </c>
      <c r="J265" s="2" t="s">
        <v>2839</v>
      </c>
      <c r="K265" s="9"/>
      <c r="L265" s="2"/>
      <c r="M265" s="2"/>
      <c r="N265" s="9"/>
      <c r="O265" s="2"/>
      <c r="P265" s="2"/>
      <c r="Q265" s="9"/>
      <c r="R265" s="2"/>
      <c r="S265" s="2"/>
      <c r="T265" s="9"/>
      <c r="U265" s="2"/>
      <c r="V265" s="2"/>
      <c r="W265" s="9"/>
    </row>
    <row r="266" spans="1:23" ht="51" customHeight="1">
      <c r="A266" s="86">
        <v>8</v>
      </c>
      <c r="B266" s="79"/>
      <c r="C266" s="77" t="s">
        <v>819</v>
      </c>
      <c r="D266" s="79" t="s">
        <v>820</v>
      </c>
      <c r="E266" s="21"/>
      <c r="F266" s="2"/>
      <c r="G266" s="2"/>
      <c r="H266" s="2"/>
      <c r="I266" s="71" t="s">
        <v>2968</v>
      </c>
      <c r="J266" s="2" t="s">
        <v>2839</v>
      </c>
      <c r="K266" s="9"/>
      <c r="L266" s="2"/>
      <c r="M266" s="2"/>
      <c r="N266" s="9"/>
      <c r="O266" s="2"/>
      <c r="P266" s="2"/>
      <c r="Q266" s="9"/>
      <c r="R266" s="2"/>
      <c r="S266" s="2"/>
      <c r="T266" s="9"/>
      <c r="U266" s="2"/>
      <c r="V266" s="2"/>
      <c r="W266" s="9"/>
    </row>
    <row r="267" spans="1:23" s="72" customFormat="1" ht="64.5">
      <c r="A267" s="88">
        <v>9</v>
      </c>
      <c r="B267" s="95" t="s">
        <v>33</v>
      </c>
      <c r="C267" s="90" t="s">
        <v>821</v>
      </c>
      <c r="D267" s="91" t="s">
        <v>822</v>
      </c>
      <c r="E267" s="20"/>
      <c r="F267" s="20"/>
      <c r="G267" s="20"/>
      <c r="H267" s="20"/>
      <c r="I267" s="73"/>
      <c r="J267" s="20"/>
      <c r="K267" s="18"/>
      <c r="L267" s="20"/>
      <c r="M267" s="20"/>
      <c r="N267" s="18"/>
      <c r="O267" s="20"/>
      <c r="P267" s="20"/>
      <c r="Q267" s="18"/>
      <c r="R267" s="20"/>
      <c r="S267" s="20"/>
      <c r="T267" s="18"/>
      <c r="U267" s="20"/>
      <c r="V267" s="20"/>
      <c r="W267" s="18"/>
    </row>
    <row r="268" spans="1:23" s="72" customFormat="1" ht="25.5" customHeight="1">
      <c r="A268" s="88">
        <v>9</v>
      </c>
      <c r="B268" s="95" t="s">
        <v>823</v>
      </c>
      <c r="C268" s="90" t="s">
        <v>824</v>
      </c>
      <c r="D268" s="91" t="s">
        <v>825</v>
      </c>
      <c r="E268" s="20"/>
      <c r="F268" s="20"/>
      <c r="G268" s="20"/>
      <c r="H268" s="20"/>
      <c r="I268" s="73"/>
      <c r="J268" s="20"/>
      <c r="K268" s="18"/>
      <c r="L268" s="20"/>
      <c r="M268" s="20"/>
      <c r="N268" s="18"/>
      <c r="O268" s="20"/>
      <c r="P268" s="20"/>
      <c r="Q268" s="18"/>
      <c r="R268" s="20"/>
      <c r="S268" s="20"/>
      <c r="T268" s="18"/>
      <c r="U268" s="20"/>
      <c r="V268" s="20"/>
      <c r="W268" s="18"/>
    </row>
    <row r="269" spans="1:23" ht="254.25" customHeight="1">
      <c r="A269" s="86">
        <v>9</v>
      </c>
      <c r="B269" s="79" t="s">
        <v>826</v>
      </c>
      <c r="C269" s="77" t="s">
        <v>827</v>
      </c>
      <c r="D269" s="48" t="s">
        <v>828</v>
      </c>
      <c r="E269" s="21"/>
      <c r="F269" s="2"/>
      <c r="G269" s="2"/>
      <c r="H269" s="2"/>
      <c r="I269" s="71" t="s">
        <v>2969</v>
      </c>
      <c r="J269" s="2" t="s">
        <v>2839</v>
      </c>
      <c r="K269" s="9"/>
      <c r="L269" s="2"/>
      <c r="M269" s="2"/>
      <c r="N269" s="9"/>
      <c r="O269" s="2"/>
      <c r="P269" s="2"/>
      <c r="Q269" s="9"/>
      <c r="R269" s="2"/>
      <c r="S269" s="2"/>
      <c r="T269" s="9"/>
      <c r="U269" s="2"/>
      <c r="V269" s="2"/>
      <c r="W269" s="9"/>
    </row>
    <row r="270" spans="1:23" ht="51" customHeight="1">
      <c r="A270" s="86">
        <v>9</v>
      </c>
      <c r="B270" s="76" t="s">
        <v>829</v>
      </c>
      <c r="C270" s="77" t="s">
        <v>830</v>
      </c>
      <c r="D270" s="48" t="s">
        <v>831</v>
      </c>
      <c r="E270" s="21"/>
      <c r="F270" s="2"/>
      <c r="G270" s="2"/>
      <c r="H270" s="2"/>
      <c r="I270" s="48" t="s">
        <v>2970</v>
      </c>
      <c r="J270" s="2" t="s">
        <v>2839</v>
      </c>
      <c r="K270" s="9"/>
      <c r="L270" s="2"/>
      <c r="M270" s="2"/>
      <c r="N270" s="9"/>
      <c r="O270" s="2"/>
      <c r="P270" s="2"/>
      <c r="Q270" s="9"/>
      <c r="R270" s="2"/>
      <c r="S270" s="2"/>
      <c r="T270" s="9"/>
      <c r="U270" s="2"/>
      <c r="V270" s="2"/>
      <c r="W270" s="9"/>
    </row>
    <row r="271" spans="1:23" ht="189.75" customHeight="1">
      <c r="A271" s="86">
        <v>9</v>
      </c>
      <c r="B271" s="79" t="s">
        <v>832</v>
      </c>
      <c r="C271" s="77" t="s">
        <v>833</v>
      </c>
      <c r="D271" s="48" t="s">
        <v>834</v>
      </c>
      <c r="E271" s="21"/>
      <c r="F271" s="2"/>
      <c r="G271" s="2"/>
      <c r="H271" s="2"/>
      <c r="I271" s="48" t="s">
        <v>2971</v>
      </c>
      <c r="J271" s="2" t="s">
        <v>2839</v>
      </c>
      <c r="K271" s="9"/>
      <c r="L271" s="2"/>
      <c r="M271" s="2"/>
      <c r="N271" s="9"/>
      <c r="O271" s="2"/>
      <c r="P271" s="2"/>
      <c r="Q271" s="9"/>
      <c r="R271" s="2"/>
      <c r="S271" s="2"/>
      <c r="T271" s="9"/>
      <c r="U271" s="2"/>
      <c r="V271" s="2"/>
      <c r="W271" s="9"/>
    </row>
    <row r="272" spans="1:23" ht="51" customHeight="1">
      <c r="A272" s="86">
        <v>9</v>
      </c>
      <c r="B272" s="79" t="s">
        <v>835</v>
      </c>
      <c r="C272" s="77" t="s">
        <v>836</v>
      </c>
      <c r="D272" s="48" t="s">
        <v>837</v>
      </c>
      <c r="E272" s="21"/>
      <c r="F272" s="2"/>
      <c r="G272" s="2"/>
      <c r="H272" s="2"/>
      <c r="I272" s="48" t="s">
        <v>2972</v>
      </c>
      <c r="J272" s="2" t="s">
        <v>2839</v>
      </c>
      <c r="K272" s="9"/>
      <c r="L272" s="2"/>
      <c r="M272" s="2"/>
      <c r="N272" s="9"/>
      <c r="O272" s="2"/>
      <c r="P272" s="2"/>
      <c r="Q272" s="9"/>
      <c r="R272" s="2"/>
      <c r="S272" s="2"/>
      <c r="T272" s="9"/>
      <c r="U272" s="2"/>
      <c r="V272" s="2"/>
      <c r="W272" s="9"/>
    </row>
    <row r="273" spans="1:23" ht="171" customHeight="1">
      <c r="A273" s="86">
        <v>9</v>
      </c>
      <c r="B273" s="79" t="s">
        <v>838</v>
      </c>
      <c r="C273" s="77" t="s">
        <v>839</v>
      </c>
      <c r="D273" s="48" t="s">
        <v>840</v>
      </c>
      <c r="E273" s="21"/>
      <c r="F273" s="2"/>
      <c r="G273" s="2"/>
      <c r="H273" s="2"/>
      <c r="I273" s="48" t="s">
        <v>2973</v>
      </c>
      <c r="J273" s="2" t="s">
        <v>2839</v>
      </c>
      <c r="K273" s="9"/>
      <c r="L273" s="2"/>
      <c r="M273" s="2"/>
      <c r="N273" s="9"/>
      <c r="O273" s="2"/>
      <c r="P273" s="2"/>
      <c r="Q273" s="9"/>
      <c r="R273" s="2"/>
      <c r="S273" s="2"/>
      <c r="T273" s="9"/>
      <c r="U273" s="2"/>
      <c r="V273" s="2"/>
      <c r="W273" s="9"/>
    </row>
    <row r="274" spans="1:23" ht="51.75">
      <c r="A274" s="86">
        <v>9</v>
      </c>
      <c r="B274" s="79" t="s">
        <v>841</v>
      </c>
      <c r="C274" s="77" t="s">
        <v>842</v>
      </c>
      <c r="D274" s="48" t="s">
        <v>843</v>
      </c>
      <c r="E274" s="21"/>
      <c r="F274" s="2"/>
      <c r="G274" s="2"/>
      <c r="H274" s="2"/>
      <c r="I274" s="48" t="s">
        <v>2974</v>
      </c>
      <c r="J274" s="2" t="s">
        <v>2839</v>
      </c>
      <c r="K274" s="9"/>
      <c r="L274" s="2"/>
      <c r="M274" s="2"/>
      <c r="N274" s="9"/>
      <c r="O274" s="2"/>
      <c r="P274" s="2"/>
      <c r="Q274" s="9"/>
      <c r="R274" s="2"/>
      <c r="S274" s="2"/>
      <c r="T274" s="9"/>
      <c r="U274" s="2"/>
      <c r="V274" s="2"/>
      <c r="W274" s="9"/>
    </row>
    <row r="275" spans="1:23" ht="78">
      <c r="A275" s="86">
        <v>9</v>
      </c>
      <c r="B275" s="79" t="s">
        <v>844</v>
      </c>
      <c r="C275" s="77" t="s">
        <v>845</v>
      </c>
      <c r="D275" s="48" t="s">
        <v>846</v>
      </c>
      <c r="E275" s="21"/>
      <c r="F275" s="2"/>
      <c r="G275" s="2"/>
      <c r="H275" s="2"/>
      <c r="I275" s="48" t="s">
        <v>2975</v>
      </c>
      <c r="J275" s="2" t="s">
        <v>2839</v>
      </c>
      <c r="K275" s="9"/>
      <c r="L275" s="2"/>
      <c r="M275" s="2"/>
      <c r="N275" s="9"/>
      <c r="O275" s="2"/>
      <c r="P275" s="2"/>
      <c r="Q275" s="9"/>
      <c r="R275" s="2"/>
      <c r="S275" s="2"/>
      <c r="T275" s="9"/>
      <c r="U275" s="2"/>
      <c r="V275" s="2"/>
      <c r="W275" s="9"/>
    </row>
    <row r="276" spans="1:23" ht="181.5">
      <c r="A276" s="86">
        <v>9</v>
      </c>
      <c r="B276" s="76" t="s">
        <v>847</v>
      </c>
      <c r="C276" s="77" t="s">
        <v>848</v>
      </c>
      <c r="D276" s="48" t="s">
        <v>849</v>
      </c>
      <c r="E276" s="21"/>
      <c r="F276" s="2"/>
      <c r="G276" s="2"/>
      <c r="H276" s="2"/>
      <c r="I276" s="48" t="s">
        <v>2975</v>
      </c>
      <c r="J276" s="2" t="s">
        <v>2839</v>
      </c>
      <c r="K276" s="9"/>
      <c r="L276" s="2"/>
      <c r="M276" s="2"/>
      <c r="N276" s="9"/>
      <c r="O276" s="2"/>
      <c r="P276" s="2"/>
      <c r="Q276" s="9"/>
      <c r="R276" s="2"/>
      <c r="S276" s="2"/>
      <c r="T276" s="9"/>
      <c r="U276" s="2"/>
      <c r="V276" s="2"/>
      <c r="W276" s="9"/>
    </row>
    <row r="277" spans="1:23" ht="62.25" customHeight="1">
      <c r="A277" s="86">
        <v>9</v>
      </c>
      <c r="B277" s="79" t="s">
        <v>850</v>
      </c>
      <c r="C277" s="77" t="s">
        <v>851</v>
      </c>
      <c r="D277" s="48" t="s">
        <v>852</v>
      </c>
      <c r="E277" s="21"/>
      <c r="F277" s="2"/>
      <c r="G277" s="2"/>
      <c r="H277" s="2"/>
      <c r="I277" s="48" t="s">
        <v>2976</v>
      </c>
      <c r="J277" s="2" t="s">
        <v>2839</v>
      </c>
      <c r="K277" s="9"/>
      <c r="L277" s="2"/>
      <c r="M277" s="2"/>
      <c r="N277" s="9"/>
      <c r="O277" s="2"/>
      <c r="P277" s="2"/>
      <c r="Q277" s="9"/>
      <c r="R277" s="2"/>
      <c r="S277" s="2"/>
      <c r="T277" s="9"/>
      <c r="U277" s="2"/>
      <c r="V277" s="2"/>
      <c r="W277" s="9"/>
    </row>
    <row r="278" spans="1:23" ht="39">
      <c r="A278" s="86">
        <v>9</v>
      </c>
      <c r="B278" s="79" t="s">
        <v>853</v>
      </c>
      <c r="C278" s="77" t="s">
        <v>854</v>
      </c>
      <c r="D278" s="48" t="s">
        <v>855</v>
      </c>
      <c r="E278" s="21"/>
      <c r="F278" s="2"/>
      <c r="G278" s="2"/>
      <c r="H278" s="2"/>
      <c r="I278" s="48" t="s">
        <v>2977</v>
      </c>
      <c r="J278" s="2" t="s">
        <v>2839</v>
      </c>
      <c r="K278" s="9"/>
      <c r="L278" s="2"/>
      <c r="M278" s="2"/>
      <c r="N278" s="9"/>
      <c r="O278" s="2"/>
      <c r="P278" s="2"/>
      <c r="Q278" s="9"/>
      <c r="R278" s="2"/>
      <c r="S278" s="2"/>
      <c r="T278" s="9"/>
      <c r="U278" s="2"/>
      <c r="V278" s="2"/>
      <c r="W278" s="9"/>
    </row>
    <row r="279" spans="1:23" ht="51.75">
      <c r="A279" s="86">
        <v>9</v>
      </c>
      <c r="B279" s="79" t="s">
        <v>856</v>
      </c>
      <c r="C279" s="77" t="s">
        <v>857</v>
      </c>
      <c r="D279" s="48" t="s">
        <v>858</v>
      </c>
      <c r="E279" s="21"/>
      <c r="F279" s="2"/>
      <c r="G279" s="2"/>
      <c r="H279" s="2"/>
      <c r="I279" s="48" t="s">
        <v>2978</v>
      </c>
      <c r="J279" s="2" t="s">
        <v>2839</v>
      </c>
      <c r="K279" s="9"/>
      <c r="L279" s="2"/>
      <c r="M279" s="2"/>
      <c r="N279" s="9"/>
      <c r="O279" s="2"/>
      <c r="P279" s="2"/>
      <c r="Q279" s="9"/>
      <c r="R279" s="2"/>
      <c r="S279" s="2"/>
      <c r="T279" s="9"/>
      <c r="U279" s="2"/>
      <c r="V279" s="2"/>
      <c r="W279" s="9"/>
    </row>
    <row r="280" spans="1:23" ht="12.75">
      <c r="A280" s="74"/>
      <c r="B280" s="11"/>
      <c r="C280" s="5"/>
      <c r="D280" s="5"/>
      <c r="E280" s="30"/>
      <c r="F280" s="5"/>
      <c r="G280" s="5"/>
      <c r="H280" s="5"/>
      <c r="I280" s="171"/>
      <c r="J280" s="5"/>
      <c r="K280" s="8"/>
      <c r="L280" s="5"/>
      <c r="M280" s="5"/>
      <c r="N280" s="8"/>
      <c r="O280" s="5"/>
      <c r="P280" s="5"/>
      <c r="Q280" s="8"/>
      <c r="R280" s="5"/>
      <c r="S280" s="5"/>
      <c r="T280" s="8"/>
      <c r="U280" s="5"/>
      <c r="V280" s="5"/>
      <c r="W280" s="8"/>
    </row>
    <row r="281" spans="1:23" ht="12.75">
      <c r="A281" s="74"/>
      <c r="B281" s="11"/>
      <c r="C281" s="5"/>
      <c r="D281" s="5"/>
      <c r="E281" s="30"/>
      <c r="F281" s="5"/>
      <c r="G281" s="5"/>
      <c r="H281" s="5"/>
      <c r="I281" s="171"/>
      <c r="J281" s="5"/>
      <c r="K281" s="8"/>
      <c r="L281" s="5"/>
      <c r="M281" s="5"/>
      <c r="N281" s="8"/>
      <c r="O281" s="5"/>
      <c r="P281" s="5"/>
      <c r="Q281" s="8"/>
      <c r="R281" s="5"/>
      <c r="S281" s="5"/>
      <c r="T281" s="8"/>
      <c r="U281" s="5"/>
      <c r="V281" s="5"/>
      <c r="W281" s="8"/>
    </row>
    <row r="282" spans="1:23" ht="12.75">
      <c r="A282" s="74"/>
      <c r="B282" s="11"/>
      <c r="C282" s="5"/>
      <c r="D282" s="5"/>
      <c r="E282" s="30"/>
      <c r="F282" s="5"/>
      <c r="G282" s="5"/>
      <c r="H282" s="5"/>
      <c r="I282" s="171"/>
      <c r="J282" s="5"/>
      <c r="K282" s="8"/>
      <c r="L282" s="5"/>
      <c r="M282" s="5"/>
      <c r="N282" s="8"/>
      <c r="O282" s="5"/>
      <c r="P282" s="5"/>
      <c r="Q282" s="8"/>
      <c r="R282" s="5"/>
      <c r="S282" s="5"/>
      <c r="T282" s="8"/>
      <c r="U282" s="5"/>
      <c r="V282" s="5"/>
      <c r="W282" s="8"/>
    </row>
    <row r="283" spans="1:23" ht="12.75">
      <c r="A283" s="74"/>
      <c r="B283" s="11"/>
      <c r="C283" s="5"/>
      <c r="D283" s="5"/>
      <c r="E283" s="30"/>
      <c r="F283" s="5"/>
      <c r="G283" s="5"/>
      <c r="H283" s="5"/>
      <c r="I283" s="171"/>
      <c r="J283" s="5"/>
      <c r="K283" s="8"/>
      <c r="L283" s="5"/>
      <c r="M283" s="5"/>
      <c r="N283" s="8"/>
      <c r="O283" s="5"/>
      <c r="P283" s="5"/>
      <c r="Q283" s="8"/>
      <c r="R283" s="5"/>
      <c r="S283" s="5"/>
      <c r="T283" s="8"/>
      <c r="U283" s="5"/>
      <c r="V283" s="5"/>
      <c r="W283" s="8"/>
    </row>
    <row r="284" spans="1:23" ht="12.75">
      <c r="A284" s="74"/>
      <c r="B284" s="11"/>
      <c r="C284" s="5"/>
      <c r="D284" s="5"/>
      <c r="E284" s="30"/>
      <c r="F284" s="5"/>
      <c r="G284" s="5"/>
      <c r="H284" s="5"/>
      <c r="I284" s="171"/>
      <c r="J284" s="5"/>
      <c r="K284" s="8"/>
      <c r="L284" s="5"/>
      <c r="M284" s="5"/>
      <c r="N284" s="8"/>
      <c r="O284" s="5"/>
      <c r="P284" s="5"/>
      <c r="Q284" s="8"/>
      <c r="R284" s="5"/>
      <c r="S284" s="5"/>
      <c r="T284" s="8"/>
      <c r="U284" s="5"/>
      <c r="V284" s="5"/>
      <c r="W284" s="8"/>
    </row>
    <row r="285" spans="1:23" ht="12.75">
      <c r="A285" s="74"/>
      <c r="B285" s="11"/>
      <c r="C285" s="5"/>
      <c r="D285" s="5"/>
      <c r="E285" s="30"/>
      <c r="F285" s="5"/>
      <c r="G285" s="5"/>
      <c r="H285" s="5"/>
      <c r="I285" s="171"/>
      <c r="J285" s="5"/>
      <c r="K285" s="8"/>
      <c r="L285" s="5"/>
      <c r="M285" s="5"/>
      <c r="N285" s="8"/>
      <c r="O285" s="5"/>
      <c r="P285" s="5"/>
      <c r="Q285" s="8"/>
      <c r="R285" s="5"/>
      <c r="S285" s="5"/>
      <c r="T285" s="8"/>
      <c r="U285" s="5"/>
      <c r="V285" s="5"/>
      <c r="W285" s="8"/>
    </row>
    <row r="286" spans="1:23" ht="12.75">
      <c r="A286" s="74"/>
      <c r="B286" s="11"/>
      <c r="C286" s="5"/>
      <c r="D286" s="5"/>
      <c r="E286" s="30"/>
      <c r="F286" s="5"/>
      <c r="G286" s="5"/>
      <c r="H286" s="5"/>
      <c r="I286" s="171"/>
      <c r="J286" s="5"/>
      <c r="K286" s="8"/>
      <c r="L286" s="5"/>
      <c r="M286" s="5"/>
      <c r="N286" s="8"/>
      <c r="O286" s="5"/>
      <c r="P286" s="5"/>
      <c r="Q286" s="8"/>
      <c r="R286" s="5"/>
      <c r="S286" s="5"/>
      <c r="T286" s="8"/>
      <c r="U286" s="5"/>
      <c r="V286" s="5"/>
      <c r="W286" s="8"/>
    </row>
    <row r="287" spans="1:23" ht="12.75">
      <c r="A287" s="74"/>
      <c r="B287" s="11"/>
      <c r="C287" s="5"/>
      <c r="D287" s="5"/>
      <c r="E287" s="30"/>
      <c r="F287" s="5"/>
      <c r="G287" s="5"/>
      <c r="H287" s="5"/>
      <c r="I287" s="171"/>
      <c r="J287" s="5"/>
      <c r="K287" s="8"/>
      <c r="L287" s="5"/>
      <c r="M287" s="5"/>
      <c r="N287" s="8"/>
      <c r="O287" s="5"/>
      <c r="P287" s="5"/>
      <c r="Q287" s="8"/>
      <c r="R287" s="5"/>
      <c r="S287" s="5"/>
      <c r="T287" s="8"/>
      <c r="U287" s="5"/>
      <c r="V287" s="5"/>
      <c r="W287" s="8"/>
    </row>
    <row r="288" spans="1:23" ht="12.75">
      <c r="A288" s="74"/>
      <c r="B288" s="11"/>
      <c r="C288" s="5"/>
      <c r="D288" s="5"/>
      <c r="E288" s="30"/>
      <c r="F288" s="5"/>
      <c r="G288" s="5"/>
      <c r="H288" s="5"/>
      <c r="I288" s="171"/>
      <c r="J288" s="5"/>
      <c r="K288" s="8"/>
      <c r="L288" s="5"/>
      <c r="M288" s="5"/>
      <c r="N288" s="8"/>
      <c r="O288" s="5"/>
      <c r="P288" s="5"/>
      <c r="Q288" s="8"/>
      <c r="R288" s="5"/>
      <c r="S288" s="5"/>
      <c r="T288" s="8"/>
      <c r="U288" s="5"/>
      <c r="V288" s="5"/>
      <c r="W288" s="8"/>
    </row>
    <row r="289" spans="1:23" ht="12.75">
      <c r="A289" s="74"/>
      <c r="B289" s="11"/>
      <c r="C289" s="5"/>
      <c r="D289" s="5"/>
      <c r="E289" s="30"/>
      <c r="F289" s="5"/>
      <c r="G289" s="5"/>
      <c r="H289" s="5"/>
      <c r="I289" s="171"/>
      <c r="J289" s="5"/>
      <c r="K289" s="8"/>
      <c r="L289" s="5"/>
      <c r="M289" s="5"/>
      <c r="N289" s="8"/>
      <c r="O289" s="5"/>
      <c r="P289" s="5"/>
      <c r="Q289" s="8"/>
      <c r="R289" s="5"/>
      <c r="S289" s="5"/>
      <c r="T289" s="8"/>
      <c r="U289" s="5"/>
      <c r="V289" s="5"/>
      <c r="W289" s="8"/>
    </row>
    <row r="290" spans="1:23" ht="12.75">
      <c r="A290" s="74"/>
      <c r="B290" s="11"/>
      <c r="C290" s="5"/>
      <c r="D290" s="5"/>
      <c r="E290" s="30"/>
      <c r="F290" s="5"/>
      <c r="G290" s="5"/>
      <c r="H290" s="5"/>
      <c r="I290" s="171"/>
      <c r="J290" s="5"/>
      <c r="K290" s="8"/>
      <c r="L290" s="5"/>
      <c r="M290" s="5"/>
      <c r="N290" s="8"/>
      <c r="O290" s="5"/>
      <c r="P290" s="5"/>
      <c r="Q290" s="8"/>
      <c r="R290" s="5"/>
      <c r="S290" s="5"/>
      <c r="T290" s="8"/>
      <c r="U290" s="5"/>
      <c r="V290" s="5"/>
      <c r="W290" s="8"/>
    </row>
    <row r="291" spans="1:23" ht="12.75">
      <c r="A291" s="74"/>
      <c r="B291" s="11"/>
      <c r="C291" s="5"/>
      <c r="D291" s="5"/>
      <c r="E291" s="30"/>
      <c r="F291" s="5"/>
      <c r="G291" s="5"/>
      <c r="H291" s="5"/>
      <c r="I291" s="171"/>
      <c r="J291" s="5"/>
      <c r="K291" s="8"/>
      <c r="L291" s="5"/>
      <c r="M291" s="5"/>
      <c r="N291" s="8"/>
      <c r="O291" s="5"/>
      <c r="P291" s="5"/>
      <c r="Q291" s="8"/>
      <c r="R291" s="5"/>
      <c r="S291" s="5"/>
      <c r="T291" s="8"/>
      <c r="U291" s="5"/>
      <c r="V291" s="5"/>
      <c r="W291" s="8"/>
    </row>
    <row r="292" spans="1:23" ht="12.75">
      <c r="A292" s="74"/>
      <c r="B292" s="11"/>
      <c r="C292" s="5"/>
      <c r="D292" s="5"/>
      <c r="E292" s="30"/>
      <c r="F292" s="5"/>
      <c r="G292" s="5"/>
      <c r="H292" s="5"/>
      <c r="I292" s="171"/>
      <c r="J292" s="5"/>
      <c r="K292" s="8"/>
      <c r="L292" s="5"/>
      <c r="M292" s="5"/>
      <c r="N292" s="8"/>
      <c r="O292" s="5"/>
      <c r="P292" s="5"/>
      <c r="Q292" s="8"/>
      <c r="R292" s="5"/>
      <c r="S292" s="5"/>
      <c r="T292" s="8"/>
      <c r="U292" s="5"/>
      <c r="V292" s="5"/>
      <c r="W292" s="8"/>
    </row>
    <row r="293" spans="1:23" ht="12.75">
      <c r="A293" s="74"/>
      <c r="B293" s="11"/>
      <c r="C293" s="5"/>
      <c r="D293" s="5"/>
      <c r="E293" s="30"/>
      <c r="F293" s="5"/>
      <c r="G293" s="5"/>
      <c r="H293" s="5"/>
      <c r="I293" s="171"/>
      <c r="J293" s="5"/>
      <c r="K293" s="8"/>
      <c r="L293" s="5"/>
      <c r="M293" s="5"/>
      <c r="N293" s="8"/>
      <c r="O293" s="5"/>
      <c r="P293" s="5"/>
      <c r="Q293" s="8"/>
      <c r="R293" s="5"/>
      <c r="S293" s="5"/>
      <c r="T293" s="8"/>
      <c r="U293" s="5"/>
      <c r="V293" s="5"/>
      <c r="W293" s="8"/>
    </row>
    <row r="294" spans="1:23" ht="12.75">
      <c r="A294" s="74"/>
      <c r="B294" s="11"/>
      <c r="C294" s="5"/>
      <c r="D294" s="5"/>
      <c r="E294" s="30"/>
      <c r="F294" s="5"/>
      <c r="G294" s="5"/>
      <c r="H294" s="5"/>
      <c r="I294" s="171"/>
      <c r="J294" s="5"/>
      <c r="K294" s="8"/>
      <c r="L294" s="5"/>
      <c r="M294" s="5"/>
      <c r="N294" s="8"/>
      <c r="O294" s="5"/>
      <c r="P294" s="5"/>
      <c r="Q294" s="8"/>
      <c r="R294" s="5"/>
      <c r="S294" s="5"/>
      <c r="T294" s="8"/>
      <c r="U294" s="5"/>
      <c r="V294" s="5"/>
      <c r="W294" s="8"/>
    </row>
    <row r="295" spans="1:23" ht="12.75">
      <c r="A295" s="74"/>
      <c r="B295" s="11"/>
      <c r="C295" s="5"/>
      <c r="D295" s="5"/>
      <c r="E295" s="30"/>
      <c r="F295" s="5"/>
      <c r="G295" s="5"/>
      <c r="H295" s="5"/>
      <c r="I295" s="171"/>
      <c r="J295" s="5"/>
      <c r="K295" s="8"/>
      <c r="L295" s="5"/>
      <c r="M295" s="5"/>
      <c r="N295" s="8"/>
      <c r="O295" s="5"/>
      <c r="P295" s="5"/>
      <c r="Q295" s="8"/>
      <c r="R295" s="5"/>
      <c r="S295" s="5"/>
      <c r="T295" s="8"/>
      <c r="U295" s="5"/>
      <c r="V295" s="5"/>
      <c r="W295" s="8"/>
    </row>
    <row r="296" spans="1:23" ht="12.75">
      <c r="A296" s="74"/>
      <c r="B296" s="11"/>
      <c r="C296" s="5"/>
      <c r="D296" s="5"/>
      <c r="E296" s="30"/>
      <c r="F296" s="5"/>
      <c r="G296" s="5"/>
      <c r="H296" s="5"/>
      <c r="I296" s="171"/>
      <c r="J296" s="5"/>
      <c r="K296" s="8"/>
      <c r="L296" s="5"/>
      <c r="M296" s="5"/>
      <c r="N296" s="8"/>
      <c r="O296" s="5"/>
      <c r="P296" s="5"/>
      <c r="Q296" s="8"/>
      <c r="R296" s="5"/>
      <c r="S296" s="5"/>
      <c r="T296" s="8"/>
      <c r="U296" s="5"/>
      <c r="V296" s="5"/>
      <c r="W296" s="8"/>
    </row>
    <row r="297" spans="1:23" ht="12.75">
      <c r="A297" s="74"/>
      <c r="B297" s="11"/>
      <c r="C297" s="5"/>
      <c r="D297" s="5"/>
      <c r="E297" s="30"/>
      <c r="F297" s="5"/>
      <c r="G297" s="5"/>
      <c r="H297" s="5"/>
      <c r="I297" s="171"/>
      <c r="J297" s="5"/>
      <c r="K297" s="8"/>
      <c r="L297" s="5"/>
      <c r="M297" s="5"/>
      <c r="N297" s="8"/>
      <c r="O297" s="5"/>
      <c r="P297" s="5"/>
      <c r="Q297" s="8"/>
      <c r="R297" s="5"/>
      <c r="S297" s="5"/>
      <c r="T297" s="8"/>
      <c r="U297" s="5"/>
      <c r="V297" s="5"/>
      <c r="W297" s="8"/>
    </row>
    <row r="298" spans="1:23" ht="12.75">
      <c r="A298" s="74"/>
      <c r="B298" s="11"/>
      <c r="C298" s="5"/>
      <c r="D298" s="5"/>
      <c r="E298" s="30"/>
      <c r="F298" s="5"/>
      <c r="G298" s="5"/>
      <c r="H298" s="5"/>
      <c r="I298" s="171"/>
      <c r="J298" s="5"/>
      <c r="K298" s="8"/>
      <c r="L298" s="5"/>
      <c r="M298" s="5"/>
      <c r="N298" s="8"/>
      <c r="O298" s="5"/>
      <c r="P298" s="5"/>
      <c r="Q298" s="8"/>
      <c r="R298" s="5"/>
      <c r="S298" s="5"/>
      <c r="T298" s="8"/>
      <c r="U298" s="5"/>
      <c r="V298" s="5"/>
      <c r="W298" s="8"/>
    </row>
    <row r="299" spans="1:23" ht="12.75">
      <c r="A299" s="74"/>
      <c r="B299" s="11"/>
      <c r="C299" s="5"/>
      <c r="D299" s="5"/>
      <c r="E299" s="30"/>
      <c r="F299" s="5"/>
      <c r="G299" s="5"/>
      <c r="H299" s="5"/>
      <c r="I299" s="171"/>
      <c r="J299" s="5"/>
      <c r="K299" s="8"/>
      <c r="L299" s="5"/>
      <c r="M299" s="5"/>
      <c r="N299" s="8"/>
      <c r="O299" s="5"/>
      <c r="P299" s="5"/>
      <c r="Q299" s="8"/>
      <c r="R299" s="5"/>
      <c r="S299" s="5"/>
      <c r="T299" s="8"/>
      <c r="U299" s="5"/>
      <c r="V299" s="5"/>
      <c r="W299" s="8"/>
    </row>
    <row r="300" spans="1:23" ht="12.75">
      <c r="A300" s="74"/>
      <c r="B300" s="11"/>
      <c r="C300" s="5"/>
      <c r="D300" s="5"/>
      <c r="E300" s="30"/>
      <c r="F300" s="5"/>
      <c r="G300" s="5"/>
      <c r="H300" s="5"/>
      <c r="I300" s="171"/>
      <c r="J300" s="5"/>
      <c r="K300" s="8"/>
      <c r="L300" s="5"/>
      <c r="M300" s="5"/>
      <c r="N300" s="8"/>
      <c r="O300" s="5"/>
      <c r="P300" s="5"/>
      <c r="Q300" s="8"/>
      <c r="R300" s="5"/>
      <c r="S300" s="5"/>
      <c r="T300" s="8"/>
      <c r="U300" s="5"/>
      <c r="V300" s="5"/>
      <c r="W300" s="8"/>
    </row>
    <row r="301" spans="1:23" ht="12.75">
      <c r="A301" s="74"/>
      <c r="B301" s="11"/>
      <c r="C301" s="5"/>
      <c r="D301" s="5"/>
      <c r="E301" s="30"/>
      <c r="F301" s="5"/>
      <c r="G301" s="5"/>
      <c r="H301" s="5"/>
      <c r="I301" s="171"/>
      <c r="J301" s="5"/>
      <c r="K301" s="8"/>
      <c r="L301" s="5"/>
      <c r="M301" s="5"/>
      <c r="N301" s="8"/>
      <c r="O301" s="5"/>
      <c r="P301" s="5"/>
      <c r="Q301" s="8"/>
      <c r="R301" s="5"/>
      <c r="S301" s="5"/>
      <c r="T301" s="8"/>
      <c r="U301" s="5"/>
      <c r="V301" s="5"/>
      <c r="W301" s="8"/>
    </row>
    <row r="302" spans="1:23" ht="12.75">
      <c r="A302" s="74"/>
      <c r="B302" s="11"/>
      <c r="C302" s="5"/>
      <c r="D302" s="5"/>
      <c r="E302" s="30"/>
      <c r="F302" s="5"/>
      <c r="G302" s="5"/>
      <c r="H302" s="5"/>
      <c r="I302" s="171"/>
      <c r="J302" s="5"/>
      <c r="K302" s="8"/>
      <c r="L302" s="5"/>
      <c r="M302" s="5"/>
      <c r="N302" s="8"/>
      <c r="O302" s="5"/>
      <c r="P302" s="5"/>
      <c r="Q302" s="8"/>
      <c r="R302" s="5"/>
      <c r="S302" s="5"/>
      <c r="T302" s="8"/>
      <c r="U302" s="5"/>
      <c r="V302" s="5"/>
      <c r="W302" s="8"/>
    </row>
    <row r="303" spans="1:23" ht="12.75">
      <c r="A303" s="74"/>
      <c r="B303" s="11"/>
      <c r="C303" s="5"/>
      <c r="D303" s="5"/>
      <c r="E303" s="30"/>
      <c r="F303" s="5"/>
      <c r="G303" s="5"/>
      <c r="H303" s="5"/>
      <c r="I303" s="171"/>
      <c r="J303" s="5"/>
      <c r="K303" s="8"/>
      <c r="L303" s="5"/>
      <c r="M303" s="5"/>
      <c r="N303" s="8"/>
      <c r="O303" s="5"/>
      <c r="P303" s="5"/>
      <c r="Q303" s="8"/>
      <c r="R303" s="5"/>
      <c r="S303" s="5"/>
      <c r="T303" s="8"/>
      <c r="U303" s="5"/>
      <c r="V303" s="5"/>
      <c r="W303" s="8"/>
    </row>
    <row r="304" spans="1:23" ht="12.75">
      <c r="A304" s="74"/>
      <c r="B304" s="11"/>
      <c r="C304" s="5"/>
      <c r="D304" s="5"/>
      <c r="E304" s="30"/>
      <c r="F304" s="5"/>
      <c r="G304" s="5"/>
      <c r="H304" s="5"/>
      <c r="I304" s="171"/>
      <c r="J304" s="5"/>
      <c r="K304" s="8"/>
      <c r="L304" s="5"/>
      <c r="M304" s="5"/>
      <c r="N304" s="8"/>
      <c r="O304" s="5"/>
      <c r="P304" s="5"/>
      <c r="Q304" s="8"/>
      <c r="R304" s="5"/>
      <c r="S304" s="5"/>
      <c r="T304" s="8"/>
      <c r="U304" s="5"/>
      <c r="V304" s="5"/>
      <c r="W304" s="8"/>
    </row>
    <row r="305" spans="1:23" ht="12.75">
      <c r="A305" s="74"/>
      <c r="B305" s="11"/>
      <c r="C305" s="5"/>
      <c r="D305" s="5"/>
      <c r="E305" s="30"/>
      <c r="F305" s="5"/>
      <c r="G305" s="5"/>
      <c r="H305" s="5"/>
      <c r="I305" s="171"/>
      <c r="J305" s="5"/>
      <c r="K305" s="8"/>
      <c r="L305" s="5"/>
      <c r="M305" s="5"/>
      <c r="N305" s="8"/>
      <c r="O305" s="5"/>
      <c r="P305" s="5"/>
      <c r="Q305" s="8"/>
      <c r="R305" s="5"/>
      <c r="S305" s="5"/>
      <c r="T305" s="8"/>
      <c r="U305" s="5"/>
      <c r="V305" s="5"/>
      <c r="W305" s="8"/>
    </row>
    <row r="306" spans="1:23" ht="12.75">
      <c r="A306" s="74"/>
      <c r="B306" s="11"/>
      <c r="C306" s="5"/>
      <c r="D306" s="5"/>
      <c r="E306" s="30"/>
      <c r="F306" s="5"/>
      <c r="G306" s="5"/>
      <c r="H306" s="5"/>
      <c r="I306" s="171"/>
      <c r="J306" s="5"/>
      <c r="K306" s="8"/>
      <c r="L306" s="5"/>
      <c r="M306" s="5"/>
      <c r="N306" s="8"/>
      <c r="O306" s="5"/>
      <c r="P306" s="5"/>
      <c r="Q306" s="8"/>
      <c r="R306" s="5"/>
      <c r="S306" s="5"/>
      <c r="T306" s="8"/>
      <c r="U306" s="5"/>
      <c r="V306" s="5"/>
      <c r="W306" s="8"/>
    </row>
    <row r="307" spans="1:23" ht="12.75">
      <c r="A307" s="74"/>
      <c r="B307" s="11"/>
      <c r="C307" s="5"/>
      <c r="D307" s="5"/>
      <c r="E307" s="30"/>
      <c r="F307" s="5"/>
      <c r="G307" s="5"/>
      <c r="H307" s="5"/>
      <c r="I307" s="171"/>
      <c r="J307" s="5"/>
      <c r="K307" s="8"/>
      <c r="L307" s="5"/>
      <c r="M307" s="5"/>
      <c r="N307" s="8"/>
      <c r="O307" s="5"/>
      <c r="P307" s="5"/>
      <c r="Q307" s="8"/>
      <c r="R307" s="5"/>
      <c r="S307" s="5"/>
      <c r="T307" s="8"/>
      <c r="U307" s="5"/>
      <c r="V307" s="5"/>
      <c r="W307" s="8"/>
    </row>
    <row r="308" spans="1:23" ht="12.75">
      <c r="A308" s="74"/>
      <c r="B308" s="11"/>
      <c r="C308" s="5"/>
      <c r="D308" s="5"/>
      <c r="E308" s="30"/>
      <c r="F308" s="5"/>
      <c r="G308" s="5"/>
      <c r="H308" s="5"/>
      <c r="I308" s="171"/>
      <c r="J308" s="5"/>
      <c r="K308" s="8"/>
      <c r="L308" s="5"/>
      <c r="M308" s="5"/>
      <c r="N308" s="8"/>
      <c r="O308" s="5"/>
      <c r="P308" s="5"/>
      <c r="Q308" s="8"/>
      <c r="R308" s="5"/>
      <c r="S308" s="5"/>
      <c r="T308" s="8"/>
      <c r="U308" s="5"/>
      <c r="V308" s="5"/>
      <c r="W308" s="8"/>
    </row>
    <row r="309" spans="1:23" ht="12.75">
      <c r="A309" s="74"/>
      <c r="B309" s="11"/>
      <c r="C309" s="5"/>
      <c r="D309" s="5"/>
      <c r="E309" s="30"/>
      <c r="F309" s="5"/>
      <c r="G309" s="5"/>
      <c r="H309" s="5"/>
      <c r="I309" s="171"/>
      <c r="J309" s="5"/>
      <c r="K309" s="8"/>
      <c r="L309" s="5"/>
      <c r="M309" s="5"/>
      <c r="N309" s="8"/>
      <c r="O309" s="5"/>
      <c r="P309" s="5"/>
      <c r="Q309" s="8"/>
      <c r="R309" s="5"/>
      <c r="S309" s="5"/>
      <c r="T309" s="8"/>
      <c r="U309" s="5"/>
      <c r="V309" s="5"/>
      <c r="W309" s="8"/>
    </row>
    <row r="310" spans="1:23" ht="12.75">
      <c r="A310" s="74"/>
      <c r="B310" s="11"/>
      <c r="C310" s="5"/>
      <c r="D310" s="5"/>
      <c r="E310" s="30"/>
      <c r="F310" s="5"/>
      <c r="G310" s="5"/>
      <c r="H310" s="5"/>
      <c r="I310" s="171"/>
      <c r="J310" s="5"/>
      <c r="K310" s="8"/>
      <c r="L310" s="5"/>
      <c r="M310" s="5"/>
      <c r="N310" s="8"/>
      <c r="O310" s="5"/>
      <c r="P310" s="5"/>
      <c r="Q310" s="8"/>
      <c r="R310" s="5"/>
      <c r="S310" s="5"/>
      <c r="T310" s="8"/>
      <c r="U310" s="5"/>
      <c r="V310" s="5"/>
      <c r="W310" s="8"/>
    </row>
    <row r="311" spans="1:23" ht="12.75">
      <c r="A311" s="74"/>
      <c r="B311" s="11"/>
      <c r="C311" s="5"/>
      <c r="D311" s="5"/>
      <c r="E311" s="30"/>
      <c r="F311" s="5"/>
      <c r="G311" s="5"/>
      <c r="H311" s="5"/>
      <c r="I311" s="171"/>
      <c r="J311" s="5"/>
      <c r="K311" s="8"/>
      <c r="L311" s="5"/>
      <c r="M311" s="5"/>
      <c r="N311" s="8"/>
      <c r="O311" s="5"/>
      <c r="P311" s="5"/>
      <c r="Q311" s="8"/>
      <c r="R311" s="5"/>
      <c r="S311" s="5"/>
      <c r="T311" s="8"/>
      <c r="U311" s="5"/>
      <c r="V311" s="5"/>
      <c r="W311" s="8"/>
    </row>
    <row r="312" spans="1:23" ht="12.75">
      <c r="A312" s="74"/>
      <c r="B312" s="11"/>
      <c r="C312" s="5"/>
      <c r="D312" s="5"/>
      <c r="E312" s="30"/>
      <c r="F312" s="5"/>
      <c r="G312" s="5"/>
      <c r="H312" s="5"/>
      <c r="I312" s="171"/>
      <c r="J312" s="5"/>
      <c r="K312" s="8"/>
      <c r="L312" s="5"/>
      <c r="M312" s="5"/>
      <c r="N312" s="8"/>
      <c r="O312" s="5"/>
      <c r="P312" s="5"/>
      <c r="Q312" s="8"/>
      <c r="R312" s="5"/>
      <c r="S312" s="5"/>
      <c r="T312" s="8"/>
      <c r="U312" s="5"/>
      <c r="V312" s="5"/>
      <c r="W312" s="8"/>
    </row>
    <row r="313" spans="1:23" ht="12.75">
      <c r="A313" s="74"/>
      <c r="B313" s="11"/>
      <c r="C313" s="5"/>
      <c r="D313" s="5"/>
      <c r="E313" s="30"/>
      <c r="F313" s="5"/>
      <c r="G313" s="5"/>
      <c r="H313" s="5"/>
      <c r="I313" s="171"/>
      <c r="J313" s="5"/>
      <c r="K313" s="8"/>
      <c r="L313" s="5"/>
      <c r="M313" s="5"/>
      <c r="N313" s="8"/>
      <c r="O313" s="5"/>
      <c r="P313" s="5"/>
      <c r="Q313" s="8"/>
      <c r="R313" s="5"/>
      <c r="S313" s="5"/>
      <c r="T313" s="8"/>
      <c r="U313" s="5"/>
      <c r="V313" s="5"/>
      <c r="W313" s="8"/>
    </row>
    <row r="314" spans="1:23" ht="12.75">
      <c r="A314" s="74"/>
      <c r="B314" s="11"/>
      <c r="C314" s="5"/>
      <c r="D314" s="5"/>
      <c r="E314" s="30"/>
      <c r="F314" s="5"/>
      <c r="G314" s="5"/>
      <c r="H314" s="5"/>
      <c r="I314" s="171"/>
      <c r="J314" s="5"/>
      <c r="K314" s="8"/>
      <c r="L314" s="5"/>
      <c r="M314" s="5"/>
      <c r="N314" s="8"/>
      <c r="O314" s="5"/>
      <c r="P314" s="5"/>
      <c r="Q314" s="8"/>
      <c r="R314" s="5"/>
      <c r="S314" s="5"/>
      <c r="T314" s="8"/>
      <c r="U314" s="5"/>
      <c r="V314" s="5"/>
      <c r="W314" s="8"/>
    </row>
    <row r="315" spans="1:23" ht="12.75">
      <c r="A315" s="74"/>
      <c r="B315" s="11"/>
      <c r="C315" s="5"/>
      <c r="D315" s="5"/>
      <c r="E315" s="30"/>
      <c r="F315" s="5"/>
      <c r="G315" s="5"/>
      <c r="H315" s="5"/>
      <c r="I315" s="171"/>
      <c r="J315" s="5"/>
      <c r="K315" s="8"/>
      <c r="L315" s="5"/>
      <c r="M315" s="5"/>
      <c r="N315" s="8"/>
      <c r="O315" s="5"/>
      <c r="P315" s="5"/>
      <c r="Q315" s="8"/>
      <c r="R315" s="5"/>
      <c r="S315" s="5"/>
      <c r="T315" s="8"/>
      <c r="U315" s="5"/>
      <c r="V315" s="5"/>
      <c r="W315" s="8"/>
    </row>
    <row r="316" spans="1:23" ht="12.75">
      <c r="A316" s="74"/>
      <c r="B316" s="11"/>
      <c r="C316" s="5"/>
      <c r="D316" s="5"/>
      <c r="E316" s="30"/>
      <c r="F316" s="5"/>
      <c r="G316" s="5"/>
      <c r="H316" s="5"/>
      <c r="I316" s="171"/>
      <c r="J316" s="5"/>
      <c r="K316" s="8"/>
      <c r="L316" s="5"/>
      <c r="M316" s="5"/>
      <c r="N316" s="8"/>
      <c r="O316" s="5"/>
      <c r="P316" s="5"/>
      <c r="Q316" s="8"/>
      <c r="R316" s="5"/>
      <c r="S316" s="5"/>
      <c r="T316" s="8"/>
      <c r="U316" s="5"/>
      <c r="V316" s="5"/>
      <c r="W316" s="8"/>
    </row>
    <row r="317" spans="1:23" ht="12.75">
      <c r="A317" s="74"/>
      <c r="B317" s="11"/>
      <c r="C317" s="5"/>
      <c r="D317" s="5"/>
      <c r="E317" s="30"/>
      <c r="F317" s="5"/>
      <c r="G317" s="5"/>
      <c r="H317" s="5"/>
      <c r="I317" s="171"/>
      <c r="J317" s="5"/>
      <c r="K317" s="8"/>
      <c r="L317" s="5"/>
      <c r="M317" s="5"/>
      <c r="N317" s="8"/>
      <c r="O317" s="5"/>
      <c r="P317" s="5"/>
      <c r="Q317" s="8"/>
      <c r="R317" s="5"/>
      <c r="S317" s="5"/>
      <c r="T317" s="8"/>
      <c r="U317" s="5"/>
      <c r="V317" s="5"/>
      <c r="W317" s="8"/>
    </row>
    <row r="318" spans="1:23" ht="12.75">
      <c r="A318" s="74"/>
      <c r="B318" s="11"/>
      <c r="C318" s="5"/>
      <c r="D318" s="5"/>
      <c r="E318" s="30"/>
      <c r="F318" s="5"/>
      <c r="G318" s="5"/>
      <c r="H318" s="5"/>
      <c r="I318" s="171"/>
      <c r="J318" s="5"/>
      <c r="K318" s="8"/>
      <c r="L318" s="5"/>
      <c r="M318" s="5"/>
      <c r="N318" s="8"/>
      <c r="O318" s="5"/>
      <c r="P318" s="5"/>
      <c r="Q318" s="8"/>
      <c r="R318" s="5"/>
      <c r="S318" s="5"/>
      <c r="T318" s="8"/>
      <c r="U318" s="5"/>
      <c r="V318" s="5"/>
      <c r="W318" s="8"/>
    </row>
    <row r="319" spans="1:23" ht="12.75">
      <c r="A319" s="74"/>
      <c r="B319" s="11"/>
      <c r="C319" s="5"/>
      <c r="D319" s="5"/>
      <c r="E319" s="30"/>
      <c r="F319" s="5"/>
      <c r="G319" s="5"/>
      <c r="H319" s="5"/>
      <c r="I319" s="171"/>
      <c r="J319" s="5"/>
      <c r="K319" s="8"/>
      <c r="L319" s="5"/>
      <c r="M319" s="5"/>
      <c r="N319" s="8"/>
      <c r="O319" s="5"/>
      <c r="P319" s="5"/>
      <c r="Q319" s="8"/>
      <c r="R319" s="5"/>
      <c r="S319" s="5"/>
      <c r="T319" s="8"/>
      <c r="U319" s="5"/>
      <c r="V319" s="5"/>
      <c r="W319" s="8"/>
    </row>
    <row r="320" spans="1:23" ht="12.75">
      <c r="A320" s="74"/>
      <c r="B320" s="11"/>
      <c r="C320" s="5"/>
      <c r="D320" s="5"/>
      <c r="E320" s="30"/>
      <c r="F320" s="5"/>
      <c r="G320" s="5"/>
      <c r="H320" s="5"/>
      <c r="I320" s="171"/>
      <c r="J320" s="5"/>
      <c r="K320" s="8"/>
      <c r="L320" s="5"/>
      <c r="M320" s="5"/>
      <c r="N320" s="8"/>
      <c r="O320" s="5"/>
      <c r="P320" s="5"/>
      <c r="Q320" s="8"/>
      <c r="R320" s="5"/>
      <c r="S320" s="5"/>
      <c r="T320" s="8"/>
      <c r="U320" s="5"/>
      <c r="V320" s="5"/>
      <c r="W320" s="8"/>
    </row>
    <row r="321" spans="1:23" ht="12.75">
      <c r="A321" s="74"/>
      <c r="B321" s="11"/>
      <c r="C321" s="5"/>
      <c r="D321" s="5"/>
      <c r="E321" s="30"/>
      <c r="F321" s="5"/>
      <c r="G321" s="5"/>
      <c r="H321" s="5"/>
      <c r="I321" s="171"/>
      <c r="J321" s="5"/>
      <c r="K321" s="8"/>
      <c r="L321" s="5"/>
      <c r="M321" s="5"/>
      <c r="N321" s="8"/>
      <c r="O321" s="5"/>
      <c r="P321" s="5"/>
      <c r="Q321" s="8"/>
      <c r="R321" s="5"/>
      <c r="S321" s="5"/>
      <c r="T321" s="8"/>
      <c r="U321" s="5"/>
      <c r="V321" s="5"/>
      <c r="W321" s="8"/>
    </row>
    <row r="322" spans="1:23" ht="12.75">
      <c r="A322" s="74"/>
      <c r="B322" s="11"/>
      <c r="C322" s="5"/>
      <c r="D322" s="5"/>
      <c r="E322" s="30"/>
      <c r="F322" s="5"/>
      <c r="G322" s="5"/>
      <c r="H322" s="5"/>
      <c r="I322" s="171"/>
      <c r="J322" s="5"/>
      <c r="K322" s="8"/>
      <c r="L322" s="5"/>
      <c r="M322" s="5"/>
      <c r="N322" s="8"/>
      <c r="O322" s="5"/>
      <c r="P322" s="5"/>
      <c r="Q322" s="8"/>
      <c r="R322" s="5"/>
      <c r="S322" s="5"/>
      <c r="T322" s="8"/>
      <c r="U322" s="5"/>
      <c r="V322" s="5"/>
      <c r="W322" s="8"/>
    </row>
    <row r="323" spans="1:23" ht="12.75">
      <c r="A323" s="74"/>
      <c r="B323" s="11"/>
      <c r="C323" s="5"/>
      <c r="D323" s="5"/>
      <c r="E323" s="30"/>
      <c r="F323" s="5"/>
      <c r="G323" s="5"/>
      <c r="H323" s="5"/>
      <c r="I323" s="171"/>
      <c r="J323" s="5"/>
      <c r="K323" s="8"/>
      <c r="L323" s="5"/>
      <c r="M323" s="5"/>
      <c r="N323" s="8"/>
      <c r="O323" s="5"/>
      <c r="P323" s="5"/>
      <c r="Q323" s="8"/>
      <c r="R323" s="5"/>
      <c r="S323" s="5"/>
      <c r="T323" s="8"/>
      <c r="U323" s="5"/>
      <c r="V323" s="5"/>
      <c r="W323" s="8"/>
    </row>
    <row r="324" spans="1:23" ht="12.75">
      <c r="A324" s="74"/>
      <c r="B324" s="11"/>
      <c r="C324" s="5"/>
      <c r="D324" s="5"/>
      <c r="E324" s="30"/>
      <c r="F324" s="5"/>
      <c r="G324" s="5"/>
      <c r="H324" s="5"/>
      <c r="I324" s="171"/>
      <c r="J324" s="5"/>
      <c r="K324" s="8"/>
      <c r="L324" s="5"/>
      <c r="M324" s="5"/>
      <c r="N324" s="8"/>
      <c r="O324" s="5"/>
      <c r="P324" s="5"/>
      <c r="Q324" s="8"/>
      <c r="R324" s="5"/>
      <c r="S324" s="5"/>
      <c r="T324" s="8"/>
      <c r="U324" s="5"/>
      <c r="V324" s="5"/>
      <c r="W324" s="8"/>
    </row>
    <row r="325" spans="1:23" ht="12.75">
      <c r="A325" s="74"/>
      <c r="B325" s="11"/>
      <c r="C325" s="5"/>
      <c r="D325" s="5"/>
      <c r="E325" s="30"/>
      <c r="F325" s="5"/>
      <c r="G325" s="5"/>
      <c r="H325" s="5"/>
      <c r="I325" s="171"/>
      <c r="J325" s="5"/>
      <c r="K325" s="8"/>
      <c r="L325" s="5"/>
      <c r="M325" s="5"/>
      <c r="N325" s="8"/>
      <c r="O325" s="5"/>
      <c r="P325" s="5"/>
      <c r="Q325" s="8"/>
      <c r="R325" s="5"/>
      <c r="S325" s="5"/>
      <c r="T325" s="8"/>
      <c r="U325" s="5"/>
      <c r="V325" s="5"/>
      <c r="W325" s="8"/>
    </row>
    <row r="326" spans="1:23" ht="12.75">
      <c r="A326" s="74"/>
      <c r="B326" s="11"/>
      <c r="C326" s="5"/>
      <c r="D326" s="5"/>
      <c r="E326" s="30"/>
      <c r="F326" s="5"/>
      <c r="G326" s="5"/>
      <c r="H326" s="5"/>
      <c r="I326" s="171"/>
      <c r="J326" s="5"/>
      <c r="K326" s="8"/>
      <c r="L326" s="5"/>
      <c r="M326" s="5"/>
      <c r="N326" s="8"/>
      <c r="O326" s="5"/>
      <c r="P326" s="5"/>
      <c r="Q326" s="8"/>
      <c r="R326" s="5"/>
      <c r="S326" s="5"/>
      <c r="T326" s="8"/>
      <c r="U326" s="5"/>
      <c r="V326" s="5"/>
      <c r="W326" s="8"/>
    </row>
    <row r="327" spans="1:23" ht="12.75">
      <c r="A327" s="74"/>
      <c r="B327" s="11"/>
      <c r="C327" s="5"/>
      <c r="D327" s="5"/>
      <c r="E327" s="30"/>
      <c r="F327" s="5"/>
      <c r="G327" s="5"/>
      <c r="H327" s="5"/>
      <c r="I327" s="171"/>
      <c r="J327" s="5"/>
      <c r="K327" s="8"/>
      <c r="L327" s="5"/>
      <c r="M327" s="5"/>
      <c r="N327" s="8"/>
      <c r="O327" s="5"/>
      <c r="P327" s="5"/>
      <c r="Q327" s="8"/>
      <c r="R327" s="5"/>
      <c r="S327" s="5"/>
      <c r="T327" s="8"/>
      <c r="U327" s="5"/>
      <c r="V327" s="5"/>
      <c r="W327" s="8"/>
    </row>
    <row r="328" spans="1:23" ht="12.75">
      <c r="A328" s="74"/>
      <c r="B328" s="11"/>
      <c r="C328" s="5"/>
      <c r="D328" s="5"/>
      <c r="E328" s="30"/>
      <c r="F328" s="5"/>
      <c r="G328" s="5"/>
      <c r="H328" s="5"/>
      <c r="I328" s="171"/>
      <c r="J328" s="5"/>
      <c r="K328" s="8"/>
      <c r="L328" s="5"/>
      <c r="M328" s="5"/>
      <c r="N328" s="8"/>
      <c r="O328" s="5"/>
      <c r="P328" s="5"/>
      <c r="Q328" s="8"/>
      <c r="R328" s="5"/>
      <c r="S328" s="5"/>
      <c r="T328" s="8"/>
      <c r="U328" s="5"/>
      <c r="V328" s="5"/>
      <c r="W328" s="8"/>
    </row>
    <row r="329" spans="1:23" ht="12.75">
      <c r="A329" s="74"/>
      <c r="B329" s="11"/>
      <c r="C329" s="5"/>
      <c r="D329" s="5"/>
      <c r="E329" s="30"/>
      <c r="F329" s="5"/>
      <c r="G329" s="5"/>
      <c r="H329" s="5"/>
      <c r="I329" s="171"/>
      <c r="J329" s="5"/>
      <c r="K329" s="8"/>
      <c r="L329" s="5"/>
      <c r="M329" s="5"/>
      <c r="N329" s="8"/>
      <c r="O329" s="5"/>
      <c r="P329" s="5"/>
      <c r="Q329" s="8"/>
      <c r="R329" s="5"/>
      <c r="S329" s="5"/>
      <c r="T329" s="8"/>
      <c r="U329" s="5"/>
      <c r="V329" s="5"/>
      <c r="W329" s="8"/>
    </row>
    <row r="330" spans="1:23" ht="12.75">
      <c r="A330" s="74"/>
      <c r="B330" s="11"/>
      <c r="C330" s="5"/>
      <c r="D330" s="5"/>
      <c r="E330" s="30"/>
      <c r="F330" s="5"/>
      <c r="G330" s="5"/>
      <c r="H330" s="5"/>
      <c r="I330" s="171"/>
      <c r="J330" s="5"/>
      <c r="K330" s="8"/>
      <c r="L330" s="5"/>
      <c r="M330" s="5"/>
      <c r="N330" s="8"/>
      <c r="O330" s="5"/>
      <c r="P330" s="5"/>
      <c r="Q330" s="8"/>
      <c r="R330" s="5"/>
      <c r="S330" s="5"/>
      <c r="T330" s="8"/>
      <c r="U330" s="5"/>
      <c r="V330" s="5"/>
      <c r="W330" s="8"/>
    </row>
    <row r="331" spans="1:23" ht="12.75">
      <c r="A331" s="74"/>
      <c r="B331" s="11"/>
      <c r="C331" s="5"/>
      <c r="D331" s="5"/>
      <c r="E331" s="30"/>
      <c r="F331" s="5"/>
      <c r="G331" s="5"/>
      <c r="H331" s="5"/>
      <c r="I331" s="171"/>
      <c r="J331" s="5"/>
      <c r="K331" s="8"/>
      <c r="L331" s="5"/>
      <c r="M331" s="5"/>
      <c r="N331" s="8"/>
      <c r="O331" s="5"/>
      <c r="P331" s="5"/>
      <c r="Q331" s="8"/>
      <c r="R331" s="5"/>
      <c r="S331" s="5"/>
      <c r="T331" s="8"/>
      <c r="U331" s="5"/>
      <c r="V331" s="5"/>
      <c r="W331" s="8"/>
    </row>
    <row r="332" spans="1:23" ht="12.75">
      <c r="A332" s="74"/>
      <c r="B332" s="11"/>
      <c r="C332" s="5"/>
      <c r="D332" s="5"/>
      <c r="E332" s="30"/>
      <c r="F332" s="5"/>
      <c r="G332" s="5"/>
      <c r="H332" s="5"/>
      <c r="I332" s="171"/>
      <c r="J332" s="5"/>
      <c r="K332" s="8"/>
      <c r="L332" s="5"/>
      <c r="M332" s="5"/>
      <c r="N332" s="8"/>
      <c r="O332" s="5"/>
      <c r="P332" s="5"/>
      <c r="Q332" s="8"/>
      <c r="R332" s="5"/>
      <c r="S332" s="5"/>
      <c r="T332" s="8"/>
      <c r="U332" s="5"/>
      <c r="V332" s="5"/>
      <c r="W332" s="8"/>
    </row>
    <row r="333" spans="1:23" ht="12.75">
      <c r="A333" s="74"/>
      <c r="B333" s="11"/>
      <c r="C333" s="5"/>
      <c r="D333" s="5"/>
      <c r="E333" s="30"/>
      <c r="F333" s="5"/>
      <c r="G333" s="5"/>
      <c r="H333" s="5"/>
      <c r="I333" s="171"/>
      <c r="J333" s="5"/>
      <c r="K333" s="8"/>
      <c r="L333" s="5"/>
      <c r="M333" s="5"/>
      <c r="N333" s="8"/>
      <c r="O333" s="5"/>
      <c r="P333" s="5"/>
      <c r="Q333" s="8"/>
      <c r="R333" s="5"/>
      <c r="S333" s="5"/>
      <c r="T333" s="8"/>
      <c r="U333" s="5"/>
      <c r="V333" s="5"/>
      <c r="W333" s="8"/>
    </row>
    <row r="334" spans="1:23" ht="12.75">
      <c r="A334" s="74"/>
      <c r="B334" s="11"/>
      <c r="C334" s="5"/>
      <c r="D334" s="5"/>
      <c r="E334" s="30"/>
      <c r="F334" s="5"/>
      <c r="G334" s="5"/>
      <c r="H334" s="5"/>
      <c r="I334" s="171"/>
      <c r="J334" s="5"/>
      <c r="K334" s="8"/>
      <c r="L334" s="5"/>
      <c r="M334" s="5"/>
      <c r="N334" s="8"/>
      <c r="O334" s="5"/>
      <c r="P334" s="5"/>
      <c r="Q334" s="8"/>
      <c r="R334" s="5"/>
      <c r="S334" s="5"/>
      <c r="T334" s="8"/>
      <c r="U334" s="5"/>
      <c r="V334" s="5"/>
      <c r="W334" s="8"/>
    </row>
    <row r="335" spans="1:23" ht="12.75">
      <c r="A335" s="74"/>
      <c r="B335" s="11"/>
      <c r="C335" s="5"/>
      <c r="D335" s="5"/>
      <c r="E335" s="30"/>
      <c r="F335" s="5"/>
      <c r="G335" s="5"/>
      <c r="H335" s="5"/>
      <c r="I335" s="171"/>
      <c r="J335" s="5"/>
      <c r="K335" s="8"/>
      <c r="L335" s="5"/>
      <c r="M335" s="5"/>
      <c r="N335" s="8"/>
      <c r="O335" s="5"/>
      <c r="P335" s="5"/>
      <c r="Q335" s="8"/>
      <c r="R335" s="5"/>
      <c r="S335" s="5"/>
      <c r="T335" s="8"/>
      <c r="U335" s="5"/>
      <c r="V335" s="5"/>
      <c r="W335" s="8"/>
    </row>
    <row r="336" spans="1:23" ht="12.75">
      <c r="A336" s="74"/>
      <c r="B336" s="11"/>
      <c r="C336" s="5"/>
      <c r="D336" s="5"/>
      <c r="E336" s="30"/>
      <c r="F336" s="5"/>
      <c r="G336" s="5"/>
      <c r="H336" s="5"/>
      <c r="I336" s="171"/>
      <c r="J336" s="5"/>
      <c r="K336" s="8"/>
      <c r="L336" s="5"/>
      <c r="M336" s="5"/>
      <c r="N336" s="8"/>
      <c r="O336" s="5"/>
      <c r="P336" s="5"/>
      <c r="Q336" s="8"/>
      <c r="R336" s="5"/>
      <c r="S336" s="5"/>
      <c r="T336" s="8"/>
      <c r="U336" s="5"/>
      <c r="V336" s="5"/>
      <c r="W336" s="8"/>
    </row>
    <row r="337" spans="1:23" ht="12.75">
      <c r="A337" s="74"/>
      <c r="B337" s="11"/>
      <c r="C337" s="5"/>
      <c r="D337" s="5"/>
      <c r="E337" s="30"/>
      <c r="F337" s="5"/>
      <c r="G337" s="5"/>
      <c r="H337" s="5"/>
      <c r="I337" s="171"/>
      <c r="J337" s="5"/>
      <c r="K337" s="8"/>
      <c r="L337" s="5"/>
      <c r="M337" s="5"/>
      <c r="N337" s="8"/>
      <c r="O337" s="5"/>
      <c r="P337" s="5"/>
      <c r="Q337" s="8"/>
      <c r="R337" s="5"/>
      <c r="S337" s="5"/>
      <c r="T337" s="8"/>
      <c r="U337" s="5"/>
      <c r="V337" s="5"/>
      <c r="W337" s="8"/>
    </row>
    <row r="338" spans="1:23" ht="12.75">
      <c r="A338" s="74"/>
      <c r="B338" s="11"/>
      <c r="C338" s="5"/>
      <c r="D338" s="5"/>
      <c r="E338" s="30"/>
      <c r="F338" s="5"/>
      <c r="G338" s="5"/>
      <c r="H338" s="5"/>
      <c r="I338" s="171"/>
      <c r="J338" s="5"/>
      <c r="K338" s="8"/>
      <c r="L338" s="5"/>
      <c r="M338" s="5"/>
      <c r="N338" s="8"/>
      <c r="O338" s="5"/>
      <c r="P338" s="5"/>
      <c r="Q338" s="8"/>
      <c r="R338" s="5"/>
      <c r="S338" s="5"/>
      <c r="T338" s="8"/>
      <c r="U338" s="5"/>
      <c r="V338" s="5"/>
      <c r="W338" s="8"/>
    </row>
    <row r="339" spans="1:23" ht="12.75">
      <c r="A339" s="74"/>
      <c r="B339" s="11"/>
      <c r="C339" s="5"/>
      <c r="D339" s="5"/>
      <c r="E339" s="30"/>
      <c r="F339" s="5"/>
      <c r="G339" s="5"/>
      <c r="H339" s="5"/>
      <c r="I339" s="171"/>
      <c r="J339" s="5"/>
      <c r="K339" s="8"/>
      <c r="L339" s="5"/>
      <c r="M339" s="5"/>
      <c r="N339" s="8"/>
      <c r="O339" s="5"/>
      <c r="P339" s="5"/>
      <c r="Q339" s="8"/>
      <c r="R339" s="5"/>
      <c r="S339" s="5"/>
      <c r="T339" s="8"/>
      <c r="U339" s="5"/>
      <c r="V339" s="5"/>
      <c r="W339" s="8"/>
    </row>
    <row r="340" spans="1:23" ht="12.75">
      <c r="A340" s="74"/>
      <c r="B340" s="11"/>
      <c r="C340" s="5"/>
      <c r="D340" s="5"/>
      <c r="E340" s="30"/>
      <c r="F340" s="5"/>
      <c r="G340" s="5"/>
      <c r="H340" s="5"/>
      <c r="I340" s="171"/>
      <c r="J340" s="5"/>
      <c r="K340" s="8"/>
      <c r="L340" s="5"/>
      <c r="M340" s="5"/>
      <c r="N340" s="8"/>
      <c r="O340" s="5"/>
      <c r="P340" s="5"/>
      <c r="Q340" s="8"/>
      <c r="R340" s="5"/>
      <c r="S340" s="5"/>
      <c r="T340" s="8"/>
      <c r="U340" s="5"/>
      <c r="V340" s="5"/>
      <c r="W340" s="8"/>
    </row>
    <row r="341" spans="1:23" ht="12.75">
      <c r="A341" s="74"/>
      <c r="B341" s="11"/>
      <c r="C341" s="5"/>
      <c r="D341" s="5"/>
      <c r="E341" s="30"/>
      <c r="F341" s="5"/>
      <c r="G341" s="5"/>
      <c r="H341" s="5"/>
      <c r="I341" s="171"/>
      <c r="J341" s="5"/>
      <c r="K341" s="8"/>
      <c r="L341" s="5"/>
      <c r="M341" s="5"/>
      <c r="N341" s="8"/>
      <c r="O341" s="5"/>
      <c r="P341" s="5"/>
      <c r="Q341" s="8"/>
      <c r="R341" s="5"/>
      <c r="S341" s="5"/>
      <c r="T341" s="8"/>
      <c r="U341" s="5"/>
      <c r="V341" s="5"/>
      <c r="W341" s="8"/>
    </row>
    <row r="342" spans="1:23" ht="12.75">
      <c r="A342" s="74"/>
      <c r="B342" s="11"/>
      <c r="C342" s="5"/>
      <c r="D342" s="5"/>
      <c r="E342" s="30"/>
      <c r="F342" s="5"/>
      <c r="G342" s="5"/>
      <c r="H342" s="5"/>
      <c r="I342" s="171"/>
      <c r="J342" s="5"/>
      <c r="K342" s="8"/>
      <c r="L342" s="5"/>
      <c r="M342" s="5"/>
      <c r="N342" s="8"/>
      <c r="O342" s="5"/>
      <c r="P342" s="5"/>
      <c r="Q342" s="8"/>
      <c r="R342" s="5"/>
      <c r="S342" s="5"/>
      <c r="T342" s="8"/>
      <c r="U342" s="5"/>
      <c r="V342" s="5"/>
      <c r="W342" s="8"/>
    </row>
    <row r="343" spans="1:23" ht="12.75">
      <c r="A343" s="74"/>
      <c r="B343" s="11"/>
      <c r="C343" s="5"/>
      <c r="D343" s="5"/>
      <c r="E343" s="30"/>
      <c r="F343" s="5"/>
      <c r="G343" s="5"/>
      <c r="H343" s="5"/>
      <c r="I343" s="171"/>
      <c r="J343" s="5"/>
      <c r="K343" s="8"/>
      <c r="L343" s="5"/>
      <c r="M343" s="5"/>
      <c r="N343" s="8"/>
      <c r="O343" s="5"/>
      <c r="P343" s="5"/>
      <c r="Q343" s="8"/>
      <c r="R343" s="5"/>
      <c r="S343" s="5"/>
      <c r="T343" s="8"/>
      <c r="U343" s="5"/>
      <c r="V343" s="5"/>
      <c r="W343" s="8"/>
    </row>
    <row r="344" spans="1:23" ht="12.75">
      <c r="A344" s="74"/>
      <c r="B344" s="11"/>
      <c r="C344" s="5"/>
      <c r="D344" s="5"/>
      <c r="E344" s="30"/>
      <c r="F344" s="5"/>
      <c r="G344" s="5"/>
      <c r="H344" s="5"/>
      <c r="I344" s="171"/>
      <c r="J344" s="5"/>
      <c r="K344" s="8"/>
      <c r="L344" s="5"/>
      <c r="M344" s="5"/>
      <c r="N344" s="8"/>
      <c r="O344" s="5"/>
      <c r="P344" s="5"/>
      <c r="Q344" s="8"/>
      <c r="R344" s="5"/>
      <c r="S344" s="5"/>
      <c r="T344" s="8"/>
      <c r="U344" s="5"/>
      <c r="V344" s="5"/>
      <c r="W344" s="8"/>
    </row>
    <row r="345" spans="1:23" ht="12.75">
      <c r="A345" s="74"/>
      <c r="B345" s="11"/>
      <c r="C345" s="5"/>
      <c r="D345" s="5"/>
      <c r="E345" s="30"/>
      <c r="F345" s="5"/>
      <c r="G345" s="5"/>
      <c r="H345" s="5"/>
      <c r="I345" s="171"/>
      <c r="J345" s="5"/>
      <c r="K345" s="8"/>
      <c r="L345" s="5"/>
      <c r="M345" s="5"/>
      <c r="N345" s="8"/>
      <c r="O345" s="5"/>
      <c r="P345" s="5"/>
      <c r="Q345" s="8"/>
      <c r="R345" s="5"/>
      <c r="S345" s="5"/>
      <c r="T345" s="8"/>
      <c r="U345" s="5"/>
      <c r="V345" s="5"/>
      <c r="W345" s="8"/>
    </row>
    <row r="346" spans="1:23" ht="12.75">
      <c r="A346" s="74"/>
      <c r="B346" s="11"/>
      <c r="C346" s="5"/>
      <c r="D346" s="5"/>
      <c r="E346" s="30"/>
      <c r="F346" s="5"/>
      <c r="G346" s="5"/>
      <c r="H346" s="5"/>
      <c r="I346" s="171"/>
      <c r="J346" s="5"/>
      <c r="K346" s="8"/>
      <c r="L346" s="5"/>
      <c r="M346" s="5"/>
      <c r="N346" s="8"/>
      <c r="O346" s="5"/>
      <c r="P346" s="5"/>
      <c r="Q346" s="8"/>
      <c r="R346" s="5"/>
      <c r="S346" s="5"/>
      <c r="T346" s="8"/>
      <c r="U346" s="5"/>
      <c r="V346" s="5"/>
      <c r="W346" s="8"/>
    </row>
    <row r="347" spans="1:23" ht="12.75">
      <c r="A347" s="74"/>
      <c r="B347" s="11"/>
      <c r="C347" s="5"/>
      <c r="D347" s="5"/>
      <c r="E347" s="30"/>
      <c r="F347" s="5"/>
      <c r="G347" s="5"/>
      <c r="H347" s="5"/>
      <c r="I347" s="171"/>
      <c r="J347" s="5"/>
      <c r="K347" s="8"/>
      <c r="L347" s="5"/>
      <c r="M347" s="5"/>
      <c r="N347" s="8"/>
      <c r="O347" s="5"/>
      <c r="P347" s="5"/>
      <c r="Q347" s="8"/>
      <c r="R347" s="5"/>
      <c r="S347" s="5"/>
      <c r="T347" s="8"/>
      <c r="U347" s="5"/>
      <c r="V347" s="5"/>
      <c r="W347" s="8"/>
    </row>
    <row r="348" spans="1:23" ht="12.75">
      <c r="A348" s="74"/>
      <c r="B348" s="11"/>
      <c r="C348" s="5"/>
      <c r="D348" s="5"/>
      <c r="E348" s="30"/>
      <c r="F348" s="5"/>
      <c r="G348" s="5"/>
      <c r="H348" s="5"/>
      <c r="I348" s="171"/>
      <c r="J348" s="5"/>
      <c r="K348" s="8"/>
      <c r="L348" s="5"/>
      <c r="M348" s="5"/>
      <c r="N348" s="8"/>
      <c r="O348" s="5"/>
      <c r="P348" s="5"/>
      <c r="Q348" s="8"/>
      <c r="R348" s="5"/>
      <c r="S348" s="5"/>
      <c r="T348" s="8"/>
      <c r="U348" s="5"/>
      <c r="V348" s="5"/>
      <c r="W348" s="8"/>
    </row>
    <row r="349" spans="1:23" ht="12.75">
      <c r="A349" s="74"/>
      <c r="B349" s="11"/>
      <c r="C349" s="5"/>
      <c r="D349" s="5"/>
      <c r="E349" s="30"/>
      <c r="F349" s="5"/>
      <c r="G349" s="5"/>
      <c r="H349" s="5"/>
      <c r="I349" s="171"/>
      <c r="J349" s="5"/>
      <c r="K349" s="8"/>
      <c r="L349" s="5"/>
      <c r="M349" s="5"/>
      <c r="N349" s="8"/>
      <c r="O349" s="5"/>
      <c r="P349" s="5"/>
      <c r="Q349" s="8"/>
      <c r="R349" s="5"/>
      <c r="S349" s="5"/>
      <c r="T349" s="8"/>
      <c r="U349" s="5"/>
      <c r="V349" s="5"/>
      <c r="W349" s="8"/>
    </row>
    <row r="350" spans="1:23" ht="12.75">
      <c r="A350" s="74"/>
      <c r="B350" s="11"/>
      <c r="C350" s="5"/>
      <c r="D350" s="5"/>
      <c r="E350" s="30"/>
      <c r="F350" s="5"/>
      <c r="G350" s="5"/>
      <c r="H350" s="5"/>
      <c r="I350" s="171"/>
      <c r="J350" s="5"/>
      <c r="K350" s="8"/>
      <c r="L350" s="5"/>
      <c r="M350" s="5"/>
      <c r="N350" s="8"/>
      <c r="O350" s="5"/>
      <c r="P350" s="5"/>
      <c r="Q350" s="8"/>
      <c r="R350" s="5"/>
      <c r="S350" s="5"/>
      <c r="T350" s="8"/>
      <c r="U350" s="5"/>
      <c r="V350" s="5"/>
      <c r="W350" s="8"/>
    </row>
    <row r="351" spans="1:23" ht="12.75">
      <c r="A351" s="74"/>
      <c r="B351" s="11"/>
      <c r="C351" s="5"/>
      <c r="D351" s="5"/>
      <c r="E351" s="30"/>
      <c r="F351" s="5"/>
      <c r="G351" s="5"/>
      <c r="H351" s="5"/>
      <c r="I351" s="171"/>
      <c r="J351" s="5"/>
      <c r="K351" s="8"/>
      <c r="L351" s="5"/>
      <c r="M351" s="5"/>
      <c r="N351" s="8"/>
      <c r="O351" s="5"/>
      <c r="P351" s="5"/>
      <c r="Q351" s="8"/>
      <c r="R351" s="5"/>
      <c r="S351" s="5"/>
      <c r="T351" s="8"/>
      <c r="U351" s="5"/>
      <c r="V351" s="5"/>
      <c r="W351" s="8"/>
    </row>
    <row r="352" spans="1:23" ht="12.75">
      <c r="A352" s="74"/>
      <c r="B352" s="11"/>
      <c r="C352" s="5"/>
      <c r="D352" s="5"/>
      <c r="E352" s="30"/>
      <c r="F352" s="5"/>
      <c r="G352" s="5"/>
      <c r="H352" s="5"/>
      <c r="I352" s="171"/>
      <c r="J352" s="5"/>
      <c r="K352" s="8"/>
      <c r="L352" s="5"/>
      <c r="M352" s="5"/>
      <c r="N352" s="8"/>
      <c r="O352" s="5"/>
      <c r="P352" s="5"/>
      <c r="Q352" s="8"/>
      <c r="R352" s="5"/>
      <c r="S352" s="5"/>
      <c r="T352" s="8"/>
      <c r="U352" s="5"/>
      <c r="V352" s="5"/>
      <c r="W352" s="8"/>
    </row>
    <row r="353" spans="1:23" ht="12.75">
      <c r="A353" s="74"/>
      <c r="B353" s="11"/>
      <c r="C353" s="5"/>
      <c r="D353" s="5"/>
      <c r="E353" s="30"/>
      <c r="F353" s="5"/>
      <c r="G353" s="5"/>
      <c r="H353" s="5"/>
      <c r="I353" s="171"/>
      <c r="J353" s="5"/>
      <c r="K353" s="8"/>
      <c r="L353" s="5"/>
      <c r="M353" s="5"/>
      <c r="N353" s="8"/>
      <c r="O353" s="5"/>
      <c r="P353" s="5"/>
      <c r="Q353" s="8"/>
      <c r="R353" s="5"/>
      <c r="S353" s="5"/>
      <c r="T353" s="8"/>
      <c r="U353" s="5"/>
      <c r="V353" s="5"/>
      <c r="W353" s="8"/>
    </row>
    <row r="354" spans="1:23" ht="12.75">
      <c r="A354" s="74"/>
      <c r="B354" s="11"/>
      <c r="C354" s="5"/>
      <c r="D354" s="5"/>
      <c r="E354" s="30"/>
      <c r="F354" s="5"/>
      <c r="G354" s="5"/>
      <c r="H354" s="5"/>
      <c r="I354" s="171"/>
      <c r="J354" s="5"/>
      <c r="K354" s="8"/>
      <c r="L354" s="5"/>
      <c r="M354" s="5"/>
      <c r="N354" s="8"/>
      <c r="O354" s="5"/>
      <c r="P354" s="5"/>
      <c r="Q354" s="8"/>
      <c r="R354" s="5"/>
      <c r="S354" s="5"/>
      <c r="T354" s="8"/>
      <c r="U354" s="5"/>
      <c r="V354" s="5"/>
      <c r="W354" s="8"/>
    </row>
    <row r="355" spans="1:23" ht="12.75">
      <c r="A355" s="74"/>
      <c r="B355" s="11"/>
      <c r="C355" s="5"/>
      <c r="D355" s="5"/>
      <c r="E355" s="30"/>
      <c r="F355" s="5"/>
      <c r="G355" s="5"/>
      <c r="H355" s="5"/>
      <c r="I355" s="171"/>
      <c r="J355" s="5"/>
      <c r="K355" s="8"/>
      <c r="L355" s="5"/>
      <c r="M355" s="5"/>
      <c r="N355" s="8"/>
      <c r="O355" s="5"/>
      <c r="P355" s="5"/>
      <c r="Q355" s="8"/>
      <c r="R355" s="5"/>
      <c r="S355" s="5"/>
      <c r="T355" s="8"/>
      <c r="U355" s="5"/>
      <c r="V355" s="5"/>
      <c r="W355" s="8"/>
    </row>
    <row r="356" spans="1:23" ht="12.75">
      <c r="A356" s="74"/>
      <c r="B356" s="11"/>
      <c r="C356" s="5"/>
      <c r="D356" s="5"/>
      <c r="E356" s="30"/>
      <c r="F356" s="5"/>
      <c r="G356" s="5"/>
      <c r="H356" s="5"/>
      <c r="I356" s="171"/>
      <c r="J356" s="5"/>
      <c r="K356" s="8"/>
      <c r="L356" s="5"/>
      <c r="M356" s="5"/>
      <c r="N356" s="8"/>
      <c r="O356" s="5"/>
      <c r="P356" s="5"/>
      <c r="Q356" s="8"/>
      <c r="R356" s="5"/>
      <c r="S356" s="5"/>
      <c r="T356" s="8"/>
      <c r="U356" s="5"/>
      <c r="V356" s="5"/>
      <c r="W356" s="8"/>
    </row>
    <row r="357" spans="1:23" ht="12.75">
      <c r="A357" s="74"/>
      <c r="B357" s="11"/>
      <c r="C357" s="5"/>
      <c r="D357" s="5"/>
      <c r="E357" s="30"/>
      <c r="F357" s="5"/>
      <c r="G357" s="5"/>
      <c r="H357" s="5"/>
      <c r="I357" s="171"/>
      <c r="J357" s="5"/>
      <c r="K357" s="8"/>
      <c r="L357" s="5"/>
      <c r="M357" s="5"/>
      <c r="N357" s="8"/>
      <c r="O357" s="5"/>
      <c r="P357" s="5"/>
      <c r="Q357" s="8"/>
      <c r="R357" s="5"/>
      <c r="S357" s="5"/>
      <c r="T357" s="8"/>
      <c r="U357" s="5"/>
      <c r="V357" s="5"/>
      <c r="W357" s="8"/>
    </row>
    <row r="358" spans="1:23" ht="12.75">
      <c r="A358" s="74"/>
      <c r="B358" s="11"/>
      <c r="C358" s="5"/>
      <c r="D358" s="5"/>
      <c r="E358" s="30"/>
      <c r="F358" s="5"/>
      <c r="G358" s="5"/>
      <c r="H358" s="5"/>
      <c r="I358" s="171"/>
      <c r="J358" s="5"/>
      <c r="K358" s="8"/>
      <c r="L358" s="5"/>
      <c r="M358" s="5"/>
      <c r="N358" s="8"/>
      <c r="O358" s="5"/>
      <c r="P358" s="5"/>
      <c r="Q358" s="8"/>
      <c r="R358" s="5"/>
      <c r="S358" s="5"/>
      <c r="T358" s="8"/>
      <c r="U358" s="5"/>
      <c r="V358" s="5"/>
      <c r="W358" s="8"/>
    </row>
    <row r="359" spans="1:23" ht="12.75">
      <c r="A359" s="74"/>
      <c r="B359" s="11"/>
      <c r="C359" s="5"/>
      <c r="D359" s="5"/>
      <c r="E359" s="30"/>
      <c r="F359" s="5"/>
      <c r="G359" s="5"/>
      <c r="H359" s="5"/>
      <c r="I359" s="171"/>
      <c r="J359" s="5"/>
      <c r="K359" s="8"/>
      <c r="L359" s="5"/>
      <c r="M359" s="5"/>
      <c r="N359" s="8"/>
      <c r="O359" s="5"/>
      <c r="P359" s="5"/>
      <c r="Q359" s="8"/>
      <c r="R359" s="5"/>
      <c r="S359" s="5"/>
      <c r="T359" s="8"/>
      <c r="U359" s="5"/>
      <c r="V359" s="5"/>
      <c r="W359" s="8"/>
    </row>
    <row r="360" spans="1:23" ht="12.75">
      <c r="A360" s="74"/>
      <c r="B360" s="11"/>
      <c r="C360" s="5"/>
      <c r="D360" s="5"/>
      <c r="E360" s="30"/>
      <c r="F360" s="5"/>
      <c r="G360" s="5"/>
      <c r="H360" s="5"/>
      <c r="I360" s="171"/>
      <c r="J360" s="5"/>
      <c r="K360" s="8"/>
      <c r="L360" s="5"/>
      <c r="M360" s="5"/>
      <c r="N360" s="8"/>
      <c r="O360" s="5"/>
      <c r="P360" s="5"/>
      <c r="Q360" s="8"/>
      <c r="R360" s="5"/>
      <c r="S360" s="5"/>
      <c r="T360" s="8"/>
      <c r="U360" s="5"/>
      <c r="V360" s="5"/>
      <c r="W360" s="8"/>
    </row>
    <row r="361" spans="1:23" ht="12.75">
      <c r="A361" s="74"/>
      <c r="B361" s="11"/>
      <c r="C361" s="5"/>
      <c r="D361" s="5"/>
      <c r="E361" s="30"/>
      <c r="F361" s="5"/>
      <c r="G361" s="5"/>
      <c r="H361" s="5"/>
      <c r="I361" s="171"/>
      <c r="J361" s="5"/>
      <c r="K361" s="8"/>
      <c r="L361" s="5"/>
      <c r="M361" s="5"/>
      <c r="N361" s="8"/>
      <c r="O361" s="5"/>
      <c r="P361" s="5"/>
      <c r="Q361" s="8"/>
      <c r="R361" s="5"/>
      <c r="S361" s="5"/>
      <c r="T361" s="8"/>
      <c r="U361" s="5"/>
      <c r="V361" s="5"/>
      <c r="W361" s="8"/>
    </row>
    <row r="362" spans="1:23" ht="12.75">
      <c r="A362" s="74"/>
      <c r="B362" s="11"/>
      <c r="C362" s="5"/>
      <c r="D362" s="5"/>
      <c r="E362" s="30"/>
      <c r="F362" s="5"/>
      <c r="G362" s="5"/>
      <c r="H362" s="5"/>
      <c r="I362" s="171"/>
      <c r="J362" s="5"/>
      <c r="K362" s="8"/>
      <c r="L362" s="5"/>
      <c r="M362" s="5"/>
      <c r="N362" s="8"/>
      <c r="O362" s="5"/>
      <c r="P362" s="5"/>
      <c r="Q362" s="8"/>
      <c r="R362" s="5"/>
      <c r="S362" s="5"/>
      <c r="T362" s="8"/>
      <c r="U362" s="5"/>
      <c r="V362" s="5"/>
      <c r="W362" s="8"/>
    </row>
    <row r="363" spans="1:23" ht="12.75">
      <c r="A363" s="74"/>
      <c r="B363" s="11"/>
      <c r="C363" s="5"/>
      <c r="D363" s="5"/>
      <c r="E363" s="30"/>
      <c r="F363" s="5"/>
      <c r="G363" s="5"/>
      <c r="H363" s="5"/>
      <c r="I363" s="171"/>
      <c r="J363" s="5"/>
      <c r="K363" s="8"/>
      <c r="L363" s="5"/>
      <c r="M363" s="5"/>
      <c r="N363" s="8"/>
      <c r="O363" s="5"/>
      <c r="P363" s="5"/>
      <c r="Q363" s="8"/>
      <c r="R363" s="5"/>
      <c r="S363" s="5"/>
      <c r="T363" s="8"/>
      <c r="U363" s="5"/>
      <c r="V363" s="5"/>
      <c r="W363" s="8"/>
    </row>
    <row r="364" spans="1:23" ht="12.75">
      <c r="A364" s="74"/>
      <c r="B364" s="11"/>
      <c r="C364" s="5"/>
      <c r="D364" s="5"/>
      <c r="E364" s="30"/>
      <c r="F364" s="5"/>
      <c r="G364" s="5"/>
      <c r="H364" s="5"/>
      <c r="I364" s="171"/>
      <c r="J364" s="5"/>
      <c r="K364" s="8"/>
      <c r="L364" s="5"/>
      <c r="M364" s="5"/>
      <c r="N364" s="8"/>
      <c r="O364" s="5"/>
      <c r="P364" s="5"/>
      <c r="Q364" s="8"/>
      <c r="R364" s="5"/>
      <c r="S364" s="5"/>
      <c r="T364" s="8"/>
      <c r="U364" s="5"/>
      <c r="V364" s="5"/>
      <c r="W364" s="8"/>
    </row>
    <row r="365" spans="1:23" ht="12.75">
      <c r="A365" s="74"/>
      <c r="B365" s="11"/>
      <c r="C365" s="5"/>
      <c r="D365" s="5"/>
      <c r="E365" s="30"/>
      <c r="F365" s="5"/>
      <c r="G365" s="5"/>
      <c r="H365" s="5"/>
      <c r="I365" s="171"/>
      <c r="J365" s="5"/>
      <c r="K365" s="8"/>
      <c r="L365" s="5"/>
      <c r="M365" s="5"/>
      <c r="N365" s="8"/>
      <c r="O365" s="5"/>
      <c r="P365" s="5"/>
      <c r="Q365" s="8"/>
      <c r="R365" s="5"/>
      <c r="S365" s="5"/>
      <c r="T365" s="8"/>
      <c r="U365" s="5"/>
      <c r="V365" s="5"/>
      <c r="W365" s="8"/>
    </row>
    <row r="366" spans="1:23" ht="12.75">
      <c r="A366" s="74"/>
      <c r="B366" s="11"/>
      <c r="C366" s="5"/>
      <c r="D366" s="5"/>
      <c r="E366" s="30"/>
      <c r="F366" s="5"/>
      <c r="G366" s="5"/>
      <c r="H366" s="5"/>
      <c r="I366" s="171"/>
      <c r="J366" s="5"/>
      <c r="K366" s="8"/>
      <c r="L366" s="5"/>
      <c r="M366" s="5"/>
      <c r="N366" s="8"/>
      <c r="O366" s="5"/>
      <c r="P366" s="5"/>
      <c r="Q366" s="8"/>
      <c r="R366" s="5"/>
      <c r="S366" s="5"/>
      <c r="T366" s="8"/>
      <c r="U366" s="5"/>
      <c r="V366" s="5"/>
      <c r="W366" s="8"/>
    </row>
    <row r="367" spans="1:23" ht="12.75">
      <c r="A367" s="74"/>
      <c r="B367" s="11"/>
      <c r="C367" s="5"/>
      <c r="D367" s="5"/>
      <c r="E367" s="30"/>
      <c r="F367" s="5"/>
      <c r="G367" s="5"/>
      <c r="H367" s="5"/>
      <c r="I367" s="171"/>
      <c r="J367" s="5"/>
      <c r="K367" s="8"/>
      <c r="L367" s="5"/>
      <c r="M367" s="5"/>
      <c r="N367" s="8"/>
      <c r="O367" s="5"/>
      <c r="P367" s="5"/>
      <c r="Q367" s="8"/>
      <c r="R367" s="5"/>
      <c r="S367" s="5"/>
      <c r="T367" s="8"/>
      <c r="U367" s="5"/>
      <c r="V367" s="5"/>
      <c r="W367" s="8"/>
    </row>
    <row r="368" spans="1:23" ht="12.75">
      <c r="A368" s="74"/>
      <c r="B368" s="11"/>
      <c r="C368" s="5"/>
      <c r="D368" s="5"/>
      <c r="E368" s="30"/>
      <c r="F368" s="5"/>
      <c r="G368" s="5"/>
      <c r="H368" s="5"/>
      <c r="I368" s="171"/>
      <c r="J368" s="5"/>
      <c r="K368" s="8"/>
      <c r="L368" s="5"/>
      <c r="M368" s="5"/>
      <c r="N368" s="8"/>
      <c r="O368" s="5"/>
      <c r="P368" s="5"/>
      <c r="Q368" s="8"/>
      <c r="R368" s="5"/>
      <c r="S368" s="5"/>
      <c r="T368" s="8"/>
      <c r="U368" s="5"/>
      <c r="V368" s="5"/>
      <c r="W368" s="8"/>
    </row>
    <row r="369" spans="1:23" ht="12.75">
      <c r="A369" s="74"/>
      <c r="B369" s="11"/>
      <c r="C369" s="5"/>
      <c r="D369" s="5"/>
      <c r="E369" s="30"/>
      <c r="F369" s="5"/>
      <c r="G369" s="5"/>
      <c r="H369" s="5"/>
      <c r="I369" s="171"/>
      <c r="J369" s="5"/>
      <c r="K369" s="8"/>
      <c r="L369" s="5"/>
      <c r="M369" s="5"/>
      <c r="N369" s="8"/>
      <c r="O369" s="5"/>
      <c r="P369" s="5"/>
      <c r="Q369" s="8"/>
      <c r="R369" s="5"/>
      <c r="S369" s="5"/>
      <c r="T369" s="8"/>
      <c r="U369" s="5"/>
      <c r="V369" s="5"/>
      <c r="W369" s="8"/>
    </row>
    <row r="370" spans="1:23" ht="12.75">
      <c r="A370" s="74"/>
      <c r="B370" s="11"/>
      <c r="C370" s="5"/>
      <c r="D370" s="5"/>
      <c r="E370" s="30"/>
      <c r="F370" s="5"/>
      <c r="G370" s="5"/>
      <c r="H370" s="5"/>
      <c r="I370" s="171"/>
      <c r="J370" s="5"/>
      <c r="K370" s="8"/>
      <c r="L370" s="5"/>
      <c r="M370" s="5"/>
      <c r="N370" s="8"/>
      <c r="O370" s="5"/>
      <c r="P370" s="5"/>
      <c r="Q370" s="8"/>
      <c r="R370" s="5"/>
      <c r="S370" s="5"/>
      <c r="T370" s="8"/>
      <c r="U370" s="5"/>
      <c r="V370" s="5"/>
      <c r="W370" s="8"/>
    </row>
    <row r="371" spans="1:23" ht="12.75">
      <c r="A371" s="74"/>
      <c r="B371" s="11"/>
      <c r="C371" s="5"/>
      <c r="D371" s="5"/>
      <c r="E371" s="30"/>
      <c r="F371" s="5"/>
      <c r="G371" s="5"/>
      <c r="H371" s="5"/>
      <c r="I371" s="171"/>
      <c r="J371" s="5"/>
      <c r="K371" s="8"/>
      <c r="L371" s="5"/>
      <c r="M371" s="5"/>
      <c r="N371" s="8"/>
      <c r="O371" s="5"/>
      <c r="P371" s="5"/>
      <c r="Q371" s="8"/>
      <c r="R371" s="5"/>
      <c r="S371" s="5"/>
      <c r="T371" s="8"/>
      <c r="U371" s="5"/>
      <c r="V371" s="5"/>
      <c r="W371" s="8"/>
    </row>
    <row r="372" spans="1:23" ht="12.75">
      <c r="A372" s="74"/>
      <c r="B372" s="11"/>
      <c r="C372" s="5"/>
      <c r="D372" s="5"/>
      <c r="E372" s="30"/>
      <c r="F372" s="5"/>
      <c r="G372" s="5"/>
      <c r="H372" s="5"/>
      <c r="I372" s="171"/>
      <c r="J372" s="5"/>
      <c r="K372" s="8"/>
      <c r="L372" s="5"/>
      <c r="M372" s="5"/>
      <c r="N372" s="8"/>
      <c r="O372" s="5"/>
      <c r="P372" s="5"/>
      <c r="Q372" s="8"/>
      <c r="R372" s="5"/>
      <c r="S372" s="5"/>
      <c r="T372" s="8"/>
      <c r="U372" s="5"/>
      <c r="V372" s="5"/>
      <c r="W372" s="8"/>
    </row>
    <row r="373" spans="1:23" ht="12.75">
      <c r="A373" s="74"/>
      <c r="B373" s="11"/>
      <c r="C373" s="5"/>
      <c r="D373" s="5"/>
      <c r="E373" s="30"/>
      <c r="F373" s="5"/>
      <c r="G373" s="5"/>
      <c r="H373" s="5"/>
      <c r="I373" s="171"/>
      <c r="J373" s="5"/>
      <c r="K373" s="8"/>
      <c r="L373" s="5"/>
      <c r="M373" s="5"/>
      <c r="N373" s="8"/>
      <c r="O373" s="5"/>
      <c r="P373" s="5"/>
      <c r="Q373" s="8"/>
      <c r="R373" s="5"/>
      <c r="S373" s="5"/>
      <c r="T373" s="8"/>
      <c r="U373" s="5"/>
      <c r="V373" s="5"/>
      <c r="W373" s="8"/>
    </row>
    <row r="374" spans="1:23" ht="12.75">
      <c r="A374" s="74"/>
      <c r="B374" s="11"/>
      <c r="C374" s="5"/>
      <c r="D374" s="5"/>
      <c r="E374" s="30"/>
      <c r="F374" s="5"/>
      <c r="G374" s="5"/>
      <c r="H374" s="5"/>
      <c r="I374" s="171"/>
      <c r="J374" s="5"/>
      <c r="K374" s="8"/>
      <c r="L374" s="5"/>
      <c r="M374" s="5"/>
      <c r="N374" s="8"/>
      <c r="O374" s="5"/>
      <c r="P374" s="5"/>
      <c r="Q374" s="8"/>
      <c r="R374" s="5"/>
      <c r="S374" s="5"/>
      <c r="T374" s="8"/>
      <c r="U374" s="5"/>
      <c r="V374" s="5"/>
      <c r="W374" s="8"/>
    </row>
    <row r="375" spans="1:23" ht="12.75">
      <c r="A375" s="74"/>
      <c r="B375" s="11"/>
      <c r="C375" s="5"/>
      <c r="D375" s="5"/>
      <c r="E375" s="30"/>
      <c r="F375" s="5"/>
      <c r="G375" s="5"/>
      <c r="H375" s="5"/>
      <c r="I375" s="171"/>
      <c r="J375" s="5"/>
      <c r="K375" s="8"/>
      <c r="L375" s="5"/>
      <c r="M375" s="5"/>
      <c r="N375" s="8"/>
      <c r="O375" s="5"/>
      <c r="P375" s="5"/>
      <c r="Q375" s="8"/>
      <c r="R375" s="5"/>
      <c r="S375" s="5"/>
      <c r="T375" s="8"/>
      <c r="U375" s="5"/>
      <c r="V375" s="5"/>
      <c r="W375" s="8"/>
    </row>
    <row r="376" spans="1:23" ht="12.75">
      <c r="A376" s="74"/>
      <c r="B376" s="11"/>
      <c r="C376" s="5"/>
      <c r="D376" s="5"/>
      <c r="E376" s="30"/>
      <c r="F376" s="5"/>
      <c r="G376" s="5"/>
      <c r="H376" s="5"/>
      <c r="I376" s="171"/>
      <c r="J376" s="5"/>
      <c r="K376" s="8"/>
      <c r="L376" s="5"/>
      <c r="M376" s="5"/>
      <c r="N376" s="8"/>
      <c r="O376" s="5"/>
      <c r="P376" s="5"/>
      <c r="Q376" s="8"/>
      <c r="R376" s="5"/>
      <c r="S376" s="5"/>
      <c r="T376" s="8"/>
      <c r="U376" s="5"/>
      <c r="V376" s="5"/>
      <c r="W376" s="8"/>
    </row>
    <row r="377" spans="1:23" ht="12.75">
      <c r="A377" s="74"/>
      <c r="B377" s="11"/>
      <c r="C377" s="5"/>
      <c r="D377" s="5"/>
      <c r="E377" s="30"/>
      <c r="F377" s="5"/>
      <c r="G377" s="5"/>
      <c r="H377" s="5"/>
      <c r="I377" s="171"/>
      <c r="J377" s="5"/>
      <c r="K377" s="8"/>
      <c r="L377" s="5"/>
      <c r="M377" s="5"/>
      <c r="N377" s="8"/>
      <c r="O377" s="5"/>
      <c r="P377" s="5"/>
      <c r="Q377" s="8"/>
      <c r="R377" s="5"/>
      <c r="S377" s="5"/>
      <c r="T377" s="8"/>
      <c r="U377" s="5"/>
      <c r="V377" s="5"/>
      <c r="W377" s="8"/>
    </row>
    <row r="378" spans="1:23" ht="12.75">
      <c r="A378" s="74"/>
      <c r="B378" s="11"/>
      <c r="C378" s="5"/>
      <c r="D378" s="5"/>
      <c r="E378" s="30"/>
      <c r="F378" s="5"/>
      <c r="G378" s="5"/>
      <c r="H378" s="5"/>
      <c r="I378" s="171"/>
      <c r="J378" s="5"/>
      <c r="K378" s="8"/>
      <c r="L378" s="5"/>
      <c r="M378" s="5"/>
      <c r="N378" s="8"/>
      <c r="O378" s="5"/>
      <c r="P378" s="5"/>
      <c r="Q378" s="8"/>
      <c r="R378" s="5"/>
      <c r="S378" s="5"/>
      <c r="T378" s="8"/>
      <c r="U378" s="5"/>
      <c r="V378" s="5"/>
      <c r="W378" s="8"/>
    </row>
    <row r="379" spans="1:23" ht="12.75">
      <c r="A379" s="74"/>
      <c r="B379" s="11"/>
      <c r="C379" s="5"/>
      <c r="D379" s="5"/>
      <c r="E379" s="30"/>
      <c r="F379" s="5"/>
      <c r="G379" s="5"/>
      <c r="H379" s="5"/>
      <c r="I379" s="171"/>
      <c r="J379" s="5"/>
      <c r="K379" s="8"/>
      <c r="L379" s="5"/>
      <c r="M379" s="5"/>
      <c r="N379" s="8"/>
      <c r="O379" s="5"/>
      <c r="P379" s="5"/>
      <c r="Q379" s="8"/>
      <c r="R379" s="5"/>
      <c r="S379" s="5"/>
      <c r="T379" s="8"/>
      <c r="U379" s="5"/>
      <c r="V379" s="5"/>
      <c r="W379" s="8"/>
    </row>
    <row r="380" spans="1:23" ht="12.75">
      <c r="A380" s="74"/>
      <c r="B380" s="11"/>
      <c r="C380" s="5"/>
      <c r="D380" s="5"/>
      <c r="E380" s="30"/>
      <c r="F380" s="5"/>
      <c r="G380" s="5"/>
      <c r="H380" s="5"/>
      <c r="I380" s="171"/>
      <c r="J380" s="5"/>
      <c r="K380" s="8"/>
      <c r="L380" s="5"/>
      <c r="M380" s="5"/>
      <c r="N380" s="8"/>
      <c r="O380" s="5"/>
      <c r="P380" s="5"/>
      <c r="Q380" s="8"/>
      <c r="R380" s="5"/>
      <c r="S380" s="5"/>
      <c r="T380" s="8"/>
      <c r="U380" s="5"/>
      <c r="V380" s="5"/>
      <c r="W380" s="8"/>
    </row>
    <row r="381" spans="1:23" ht="12.75">
      <c r="A381" s="74"/>
      <c r="B381" s="11"/>
      <c r="C381" s="5"/>
      <c r="D381" s="5"/>
      <c r="E381" s="30"/>
      <c r="F381" s="5"/>
      <c r="G381" s="5"/>
      <c r="H381" s="5"/>
      <c r="I381" s="171"/>
      <c r="J381" s="5"/>
      <c r="K381" s="8"/>
      <c r="L381" s="5"/>
      <c r="M381" s="5"/>
      <c r="N381" s="8"/>
      <c r="O381" s="5"/>
      <c r="P381" s="5"/>
      <c r="Q381" s="8"/>
      <c r="R381" s="5"/>
      <c r="S381" s="5"/>
      <c r="T381" s="8"/>
      <c r="U381" s="5"/>
      <c r="V381" s="5"/>
      <c r="W381" s="8"/>
    </row>
    <row r="382" spans="1:23" ht="12.75">
      <c r="A382" s="74"/>
      <c r="B382" s="11"/>
      <c r="C382" s="5"/>
      <c r="D382" s="5"/>
      <c r="E382" s="30"/>
      <c r="F382" s="5"/>
      <c r="G382" s="5"/>
      <c r="H382" s="5"/>
      <c r="I382" s="171"/>
      <c r="J382" s="5"/>
      <c r="K382" s="8"/>
      <c r="L382" s="5"/>
      <c r="M382" s="5"/>
      <c r="N382" s="8"/>
      <c r="O382" s="5"/>
      <c r="P382" s="5"/>
      <c r="Q382" s="8"/>
      <c r="R382" s="5"/>
      <c r="S382" s="5"/>
      <c r="T382" s="8"/>
      <c r="U382" s="5"/>
      <c r="V382" s="5"/>
      <c r="W382" s="8"/>
    </row>
    <row r="383" spans="1:23" ht="12.75">
      <c r="A383" s="74"/>
      <c r="B383" s="11"/>
      <c r="C383" s="5"/>
      <c r="D383" s="5"/>
      <c r="E383" s="30"/>
      <c r="F383" s="5"/>
      <c r="G383" s="5"/>
      <c r="H383" s="5"/>
      <c r="I383" s="171"/>
      <c r="J383" s="5"/>
      <c r="K383" s="8"/>
      <c r="L383" s="5"/>
      <c r="M383" s="5"/>
      <c r="N383" s="8"/>
      <c r="O383" s="5"/>
      <c r="P383" s="5"/>
      <c r="Q383" s="8"/>
      <c r="R383" s="5"/>
      <c r="S383" s="5"/>
      <c r="T383" s="8"/>
      <c r="U383" s="5"/>
      <c r="V383" s="5"/>
      <c r="W383" s="8"/>
    </row>
    <row r="384" spans="1:23" ht="12.75">
      <c r="A384" s="74"/>
      <c r="B384" s="11"/>
      <c r="C384" s="5"/>
      <c r="D384" s="5"/>
      <c r="E384" s="30"/>
      <c r="F384" s="5"/>
      <c r="G384" s="5"/>
      <c r="H384" s="5"/>
      <c r="I384" s="171"/>
      <c r="J384" s="5"/>
      <c r="K384" s="8"/>
      <c r="L384" s="5"/>
      <c r="M384" s="5"/>
      <c r="N384" s="8"/>
      <c r="O384" s="5"/>
      <c r="P384" s="5"/>
      <c r="Q384" s="8"/>
      <c r="R384" s="5"/>
      <c r="S384" s="5"/>
      <c r="T384" s="8"/>
      <c r="U384" s="5"/>
      <c r="V384" s="5"/>
      <c r="W384" s="8"/>
    </row>
    <row r="385" spans="1:23" ht="12.75">
      <c r="A385" s="74"/>
      <c r="B385" s="11"/>
      <c r="C385" s="5"/>
      <c r="D385" s="5"/>
      <c r="E385" s="30"/>
      <c r="F385" s="5"/>
      <c r="G385" s="5"/>
      <c r="H385" s="5"/>
      <c r="I385" s="171"/>
      <c r="J385" s="5"/>
      <c r="K385" s="8"/>
      <c r="L385" s="5"/>
      <c r="M385" s="5"/>
      <c r="N385" s="8"/>
      <c r="O385" s="5"/>
      <c r="P385" s="5"/>
      <c r="Q385" s="8"/>
      <c r="R385" s="5"/>
      <c r="S385" s="5"/>
      <c r="T385" s="8"/>
      <c r="U385" s="5"/>
      <c r="V385" s="5"/>
      <c r="W385" s="8"/>
    </row>
    <row r="386" spans="1:23" ht="12.75">
      <c r="A386" s="74"/>
      <c r="B386" s="11"/>
      <c r="C386" s="5"/>
      <c r="D386" s="5"/>
      <c r="E386" s="30"/>
      <c r="F386" s="5"/>
      <c r="G386" s="5"/>
      <c r="H386" s="5"/>
      <c r="I386" s="171"/>
      <c r="J386" s="5"/>
      <c r="K386" s="8"/>
      <c r="L386" s="5"/>
      <c r="M386" s="5"/>
      <c r="N386" s="8"/>
      <c r="O386" s="5"/>
      <c r="P386" s="5"/>
      <c r="Q386" s="8"/>
      <c r="R386" s="5"/>
      <c r="S386" s="5"/>
      <c r="T386" s="8"/>
      <c r="U386" s="5"/>
      <c r="V386" s="5"/>
      <c r="W386" s="8"/>
    </row>
    <row r="387" spans="1:23" ht="12.75">
      <c r="A387" s="74"/>
      <c r="B387" s="11"/>
      <c r="C387" s="5"/>
      <c r="D387" s="5"/>
      <c r="E387" s="30"/>
      <c r="F387" s="5"/>
      <c r="G387" s="5"/>
      <c r="H387" s="5"/>
      <c r="I387" s="171"/>
      <c r="J387" s="5"/>
      <c r="K387" s="8"/>
      <c r="L387" s="5"/>
      <c r="M387" s="5"/>
      <c r="N387" s="8"/>
      <c r="O387" s="5"/>
      <c r="P387" s="5"/>
      <c r="Q387" s="8"/>
      <c r="R387" s="5"/>
      <c r="S387" s="5"/>
      <c r="T387" s="8"/>
      <c r="U387" s="5"/>
      <c r="V387" s="5"/>
      <c r="W387" s="8"/>
    </row>
    <row r="388" spans="1:23" ht="12.75">
      <c r="A388" s="74"/>
      <c r="B388" s="11"/>
      <c r="C388" s="5"/>
      <c r="D388" s="5"/>
      <c r="E388" s="30"/>
      <c r="F388" s="5"/>
      <c r="G388" s="5"/>
      <c r="H388" s="5"/>
      <c r="I388" s="171"/>
      <c r="J388" s="5"/>
      <c r="K388" s="8"/>
      <c r="L388" s="5"/>
      <c r="M388" s="5"/>
      <c r="N388" s="8"/>
      <c r="O388" s="5"/>
      <c r="P388" s="5"/>
      <c r="Q388" s="8"/>
      <c r="R388" s="5"/>
      <c r="S388" s="5"/>
      <c r="T388" s="8"/>
      <c r="U388" s="5"/>
      <c r="V388" s="5"/>
      <c r="W388" s="8"/>
    </row>
    <row r="389" spans="1:23" ht="12.75">
      <c r="A389" s="74"/>
      <c r="B389" s="11"/>
      <c r="C389" s="5"/>
      <c r="D389" s="5"/>
      <c r="E389" s="30"/>
      <c r="F389" s="5"/>
      <c r="G389" s="5"/>
      <c r="H389" s="5"/>
      <c r="I389" s="171"/>
      <c r="J389" s="5"/>
      <c r="K389" s="8"/>
      <c r="L389" s="5"/>
      <c r="M389" s="5"/>
      <c r="N389" s="8"/>
      <c r="O389" s="5"/>
      <c r="P389" s="5"/>
      <c r="Q389" s="8"/>
      <c r="R389" s="5"/>
      <c r="S389" s="5"/>
      <c r="T389" s="8"/>
      <c r="U389" s="5"/>
      <c r="V389" s="5"/>
      <c r="W389" s="8"/>
    </row>
    <row r="390" spans="1:23" ht="12.75">
      <c r="A390" s="74"/>
      <c r="B390" s="11"/>
      <c r="C390" s="5"/>
      <c r="D390" s="5"/>
      <c r="E390" s="30"/>
      <c r="F390" s="5"/>
      <c r="G390" s="5"/>
      <c r="H390" s="5"/>
      <c r="I390" s="171"/>
      <c r="J390" s="5"/>
      <c r="K390" s="8"/>
      <c r="L390" s="5"/>
      <c r="M390" s="5"/>
      <c r="N390" s="8"/>
      <c r="O390" s="5"/>
      <c r="P390" s="5"/>
      <c r="Q390" s="8"/>
      <c r="R390" s="5"/>
      <c r="S390" s="5"/>
      <c r="T390" s="8"/>
      <c r="U390" s="5"/>
      <c r="V390" s="5"/>
      <c r="W390" s="8"/>
    </row>
    <row r="391" spans="1:23" ht="12.75">
      <c r="A391" s="74"/>
      <c r="B391" s="11"/>
      <c r="C391" s="5"/>
      <c r="D391" s="5"/>
      <c r="E391" s="30"/>
      <c r="F391" s="5"/>
      <c r="G391" s="5"/>
      <c r="H391" s="5"/>
      <c r="I391" s="171"/>
      <c r="J391" s="5"/>
      <c r="K391" s="8"/>
      <c r="L391" s="5"/>
      <c r="M391" s="5"/>
      <c r="N391" s="8"/>
      <c r="O391" s="5"/>
      <c r="P391" s="5"/>
      <c r="Q391" s="8"/>
      <c r="R391" s="5"/>
      <c r="S391" s="5"/>
      <c r="T391" s="8"/>
      <c r="U391" s="5"/>
      <c r="V391" s="5"/>
      <c r="W391" s="8"/>
    </row>
    <row r="392" spans="1:23" ht="12.75">
      <c r="A392" s="74"/>
      <c r="B392" s="11"/>
      <c r="C392" s="5"/>
      <c r="D392" s="5"/>
      <c r="E392" s="30"/>
      <c r="F392" s="5"/>
      <c r="G392" s="5"/>
      <c r="H392" s="5"/>
      <c r="I392" s="171"/>
      <c r="J392" s="5"/>
      <c r="K392" s="8"/>
      <c r="L392" s="5"/>
      <c r="M392" s="5"/>
      <c r="N392" s="8"/>
      <c r="O392" s="5"/>
      <c r="P392" s="5"/>
      <c r="Q392" s="8"/>
      <c r="R392" s="5"/>
      <c r="S392" s="5"/>
      <c r="T392" s="8"/>
      <c r="U392" s="5"/>
      <c r="V392" s="5"/>
      <c r="W392" s="8"/>
    </row>
    <row r="393" spans="1:23" ht="12.75">
      <c r="A393" s="74"/>
      <c r="B393" s="11"/>
      <c r="C393" s="5"/>
      <c r="D393" s="5"/>
      <c r="E393" s="30"/>
      <c r="F393" s="5"/>
      <c r="G393" s="5"/>
      <c r="H393" s="5"/>
      <c r="I393" s="171"/>
      <c r="J393" s="5"/>
      <c r="K393" s="8"/>
      <c r="L393" s="5"/>
      <c r="M393" s="5"/>
      <c r="N393" s="8"/>
      <c r="O393" s="5"/>
      <c r="P393" s="5"/>
      <c r="Q393" s="8"/>
      <c r="R393" s="5"/>
      <c r="S393" s="5"/>
      <c r="T393" s="8"/>
      <c r="U393" s="5"/>
      <c r="V393" s="5"/>
      <c r="W393" s="8"/>
    </row>
    <row r="394" spans="1:23" ht="12.75">
      <c r="A394" s="74"/>
      <c r="B394" s="11"/>
      <c r="C394" s="5"/>
      <c r="D394" s="5"/>
      <c r="E394" s="30"/>
      <c r="F394" s="5"/>
      <c r="G394" s="5"/>
      <c r="H394" s="5"/>
      <c r="I394" s="171"/>
      <c r="J394" s="5"/>
      <c r="K394" s="8"/>
      <c r="L394" s="5"/>
      <c r="M394" s="5"/>
      <c r="N394" s="8"/>
      <c r="O394" s="5"/>
      <c r="P394" s="5"/>
      <c r="Q394" s="8"/>
      <c r="R394" s="5"/>
      <c r="S394" s="5"/>
      <c r="T394" s="8"/>
      <c r="U394" s="5"/>
      <c r="V394" s="5"/>
      <c r="W394" s="8"/>
    </row>
    <row r="395" spans="1:23" ht="12.75">
      <c r="A395" s="74"/>
      <c r="B395" s="11"/>
      <c r="C395" s="5"/>
      <c r="D395" s="5"/>
      <c r="E395" s="30"/>
      <c r="F395" s="5"/>
      <c r="G395" s="5"/>
      <c r="H395" s="5"/>
      <c r="I395" s="171"/>
      <c r="J395" s="5"/>
      <c r="K395" s="8"/>
      <c r="L395" s="5"/>
      <c r="M395" s="5"/>
      <c r="N395" s="8"/>
      <c r="O395" s="5"/>
      <c r="P395" s="5"/>
      <c r="Q395" s="8"/>
      <c r="R395" s="5"/>
      <c r="S395" s="5"/>
      <c r="T395" s="8"/>
      <c r="U395" s="5"/>
      <c r="V395" s="5"/>
      <c r="W395" s="8"/>
    </row>
    <row r="396" spans="1:23" ht="12.75">
      <c r="A396" s="74"/>
      <c r="B396" s="11"/>
      <c r="C396" s="5"/>
      <c r="D396" s="5"/>
      <c r="E396" s="30"/>
      <c r="F396" s="5"/>
      <c r="G396" s="5"/>
      <c r="H396" s="5"/>
      <c r="I396" s="171"/>
      <c r="J396" s="5"/>
      <c r="K396" s="8"/>
      <c r="L396" s="5"/>
      <c r="M396" s="5"/>
      <c r="N396" s="8"/>
      <c r="O396" s="5"/>
      <c r="P396" s="5"/>
      <c r="Q396" s="8"/>
      <c r="R396" s="5"/>
      <c r="S396" s="5"/>
      <c r="T396" s="8"/>
      <c r="U396" s="5"/>
      <c r="V396" s="5"/>
      <c r="W396" s="8"/>
    </row>
    <row r="397" spans="1:23" ht="12.75">
      <c r="A397" s="74"/>
      <c r="B397" s="11"/>
      <c r="C397" s="5"/>
      <c r="D397" s="5"/>
      <c r="E397" s="30"/>
      <c r="F397" s="5"/>
      <c r="G397" s="5"/>
      <c r="H397" s="5"/>
      <c r="I397" s="171"/>
      <c r="J397" s="5"/>
      <c r="K397" s="8"/>
      <c r="L397" s="5"/>
      <c r="M397" s="5"/>
      <c r="N397" s="8"/>
      <c r="O397" s="5"/>
      <c r="P397" s="5"/>
      <c r="Q397" s="8"/>
      <c r="R397" s="5"/>
      <c r="S397" s="5"/>
      <c r="T397" s="8"/>
      <c r="U397" s="5"/>
      <c r="V397" s="5"/>
      <c r="W397" s="8"/>
    </row>
    <row r="398" spans="1:23" ht="12.75">
      <c r="A398" s="74"/>
      <c r="B398" s="11"/>
      <c r="C398" s="5"/>
      <c r="D398" s="5"/>
      <c r="E398" s="30"/>
      <c r="F398" s="5"/>
      <c r="G398" s="5"/>
      <c r="H398" s="5"/>
      <c r="I398" s="171"/>
      <c r="J398" s="5"/>
      <c r="K398" s="8"/>
      <c r="L398" s="5"/>
      <c r="M398" s="5"/>
      <c r="N398" s="8"/>
      <c r="O398" s="5"/>
      <c r="P398" s="5"/>
      <c r="Q398" s="8"/>
      <c r="R398" s="5"/>
      <c r="S398" s="5"/>
      <c r="T398" s="8"/>
      <c r="U398" s="5"/>
      <c r="V398" s="5"/>
      <c r="W398" s="8"/>
    </row>
    <row r="399" spans="1:23" ht="12.75">
      <c r="A399" s="74"/>
      <c r="B399" s="11"/>
      <c r="C399" s="5"/>
      <c r="D399" s="5"/>
      <c r="E399" s="30"/>
      <c r="F399" s="5"/>
      <c r="G399" s="5"/>
      <c r="H399" s="5"/>
      <c r="I399" s="171"/>
      <c r="J399" s="5"/>
      <c r="K399" s="8"/>
      <c r="L399" s="5"/>
      <c r="M399" s="5"/>
      <c r="N399" s="8"/>
      <c r="O399" s="5"/>
      <c r="P399" s="5"/>
      <c r="Q399" s="8"/>
      <c r="R399" s="5"/>
      <c r="S399" s="5"/>
      <c r="T399" s="8"/>
      <c r="U399" s="5"/>
      <c r="V399" s="5"/>
      <c r="W399" s="8"/>
    </row>
    <row r="400" spans="1:23" ht="12.75">
      <c r="A400" s="74"/>
      <c r="B400" s="11"/>
      <c r="C400" s="5"/>
      <c r="D400" s="5"/>
      <c r="E400" s="30"/>
      <c r="F400" s="5"/>
      <c r="G400" s="5"/>
      <c r="H400" s="5"/>
      <c r="I400" s="171"/>
      <c r="J400" s="5"/>
      <c r="K400" s="8"/>
      <c r="L400" s="5"/>
      <c r="M400" s="5"/>
      <c r="N400" s="8"/>
      <c r="O400" s="5"/>
      <c r="P400" s="5"/>
      <c r="Q400" s="8"/>
      <c r="R400" s="5"/>
      <c r="S400" s="5"/>
      <c r="T400" s="8"/>
      <c r="U400" s="5"/>
      <c r="V400" s="5"/>
      <c r="W400" s="8"/>
    </row>
    <row r="401" spans="1:23" ht="12.75">
      <c r="A401" s="74"/>
      <c r="B401" s="11"/>
      <c r="C401" s="5"/>
      <c r="D401" s="5"/>
      <c r="E401" s="30"/>
      <c r="F401" s="5"/>
      <c r="G401" s="5"/>
      <c r="H401" s="5"/>
      <c r="I401" s="171"/>
      <c r="J401" s="5"/>
      <c r="K401" s="8"/>
      <c r="L401" s="5"/>
      <c r="M401" s="5"/>
      <c r="N401" s="8"/>
      <c r="O401" s="5"/>
      <c r="P401" s="5"/>
      <c r="Q401" s="8"/>
      <c r="R401" s="5"/>
      <c r="S401" s="5"/>
      <c r="T401" s="8"/>
      <c r="U401" s="5"/>
      <c r="V401" s="5"/>
      <c r="W401" s="8"/>
    </row>
    <row r="402" spans="1:23" ht="12.75">
      <c r="A402" s="74"/>
      <c r="B402" s="11"/>
      <c r="C402" s="5"/>
      <c r="D402" s="5"/>
      <c r="E402" s="30"/>
      <c r="F402" s="5"/>
      <c r="G402" s="5"/>
      <c r="H402" s="5"/>
      <c r="I402" s="171"/>
      <c r="J402" s="5"/>
      <c r="K402" s="8"/>
      <c r="L402" s="5"/>
      <c r="M402" s="5"/>
      <c r="N402" s="8"/>
      <c r="O402" s="5"/>
      <c r="P402" s="5"/>
      <c r="Q402" s="8"/>
      <c r="R402" s="5"/>
      <c r="S402" s="5"/>
      <c r="T402" s="8"/>
      <c r="U402" s="5"/>
      <c r="V402" s="5"/>
      <c r="W402" s="8"/>
    </row>
    <row r="403" spans="1:23" ht="12.75">
      <c r="A403" s="74"/>
      <c r="B403" s="11"/>
      <c r="C403" s="5"/>
      <c r="D403" s="5"/>
      <c r="E403" s="30"/>
      <c r="F403" s="5"/>
      <c r="G403" s="5"/>
      <c r="H403" s="5"/>
      <c r="I403" s="171"/>
      <c r="J403" s="5"/>
      <c r="K403" s="8"/>
      <c r="L403" s="5"/>
      <c r="M403" s="5"/>
      <c r="N403" s="8"/>
      <c r="O403" s="5"/>
      <c r="P403" s="5"/>
      <c r="Q403" s="8"/>
      <c r="R403" s="5"/>
      <c r="S403" s="5"/>
      <c r="T403" s="8"/>
      <c r="U403" s="5"/>
      <c r="V403" s="5"/>
      <c r="W403" s="8"/>
    </row>
    <row r="404" spans="1:23" ht="12.75">
      <c r="A404" s="74"/>
      <c r="B404" s="11"/>
      <c r="C404" s="5"/>
      <c r="D404" s="5"/>
      <c r="E404" s="30"/>
      <c r="F404" s="5"/>
      <c r="G404" s="5"/>
      <c r="H404" s="5"/>
      <c r="I404" s="171"/>
      <c r="J404" s="5"/>
      <c r="K404" s="8"/>
      <c r="L404" s="5"/>
      <c r="M404" s="5"/>
      <c r="N404" s="8"/>
      <c r="O404" s="5"/>
      <c r="P404" s="5"/>
      <c r="Q404" s="8"/>
      <c r="R404" s="5"/>
      <c r="S404" s="5"/>
      <c r="T404" s="8"/>
      <c r="U404" s="5"/>
      <c r="V404" s="5"/>
      <c r="W404" s="8"/>
    </row>
    <row r="405" spans="1:23" ht="12.75">
      <c r="A405" s="74"/>
      <c r="B405" s="11"/>
      <c r="C405" s="5"/>
      <c r="D405" s="5"/>
      <c r="E405" s="30"/>
      <c r="F405" s="5"/>
      <c r="G405" s="5"/>
      <c r="H405" s="5"/>
      <c r="I405" s="171"/>
      <c r="J405" s="5"/>
      <c r="K405" s="8"/>
      <c r="L405" s="5"/>
      <c r="M405" s="5"/>
      <c r="N405" s="8"/>
      <c r="O405" s="5"/>
      <c r="P405" s="5"/>
      <c r="Q405" s="8"/>
      <c r="R405" s="5"/>
      <c r="S405" s="5"/>
      <c r="T405" s="8"/>
      <c r="U405" s="5"/>
      <c r="V405" s="5"/>
      <c r="W405" s="8"/>
    </row>
    <row r="406" spans="1:23" ht="12.75">
      <c r="A406" s="74"/>
      <c r="B406" s="11"/>
      <c r="C406" s="5"/>
      <c r="D406" s="5"/>
      <c r="E406" s="30"/>
      <c r="F406" s="5"/>
      <c r="G406" s="5"/>
      <c r="H406" s="5"/>
      <c r="I406" s="171"/>
      <c r="J406" s="5"/>
      <c r="K406" s="8"/>
      <c r="L406" s="5"/>
      <c r="M406" s="5"/>
      <c r="N406" s="8"/>
      <c r="O406" s="5"/>
      <c r="P406" s="5"/>
      <c r="Q406" s="8"/>
      <c r="R406" s="5"/>
      <c r="S406" s="5"/>
      <c r="T406" s="8"/>
      <c r="U406" s="5"/>
      <c r="V406" s="5"/>
      <c r="W406" s="8"/>
    </row>
    <row r="407" spans="1:23" ht="12.75">
      <c r="A407" s="74"/>
      <c r="B407" s="11"/>
      <c r="C407" s="5"/>
      <c r="D407" s="5"/>
      <c r="E407" s="30"/>
      <c r="F407" s="5"/>
      <c r="G407" s="5"/>
      <c r="H407" s="5"/>
      <c r="I407" s="171"/>
      <c r="J407" s="5"/>
      <c r="K407" s="8"/>
      <c r="L407" s="5"/>
      <c r="M407" s="5"/>
      <c r="N407" s="8"/>
      <c r="O407" s="5"/>
      <c r="P407" s="5"/>
      <c r="Q407" s="8"/>
      <c r="R407" s="5"/>
      <c r="S407" s="5"/>
      <c r="T407" s="8"/>
      <c r="U407" s="5"/>
      <c r="V407" s="5"/>
      <c r="W407" s="8"/>
    </row>
    <row r="408" spans="1:23" ht="12.75">
      <c r="A408" s="74"/>
      <c r="B408" s="11"/>
      <c r="C408" s="5"/>
      <c r="D408" s="5"/>
      <c r="E408" s="30"/>
      <c r="F408" s="5"/>
      <c r="G408" s="5"/>
      <c r="H408" s="5"/>
      <c r="I408" s="171"/>
      <c r="J408" s="5"/>
      <c r="K408" s="8"/>
      <c r="L408" s="5"/>
      <c r="M408" s="5"/>
      <c r="N408" s="8"/>
      <c r="O408" s="5"/>
      <c r="P408" s="5"/>
      <c r="Q408" s="8"/>
      <c r="R408" s="5"/>
      <c r="S408" s="5"/>
      <c r="T408" s="8"/>
      <c r="U408" s="5"/>
      <c r="V408" s="5"/>
      <c r="W408" s="8"/>
    </row>
    <row r="409" spans="1:23" ht="12.75">
      <c r="A409" s="74"/>
      <c r="B409" s="11"/>
      <c r="C409" s="5"/>
      <c r="D409" s="5"/>
      <c r="E409" s="30"/>
      <c r="F409" s="5"/>
      <c r="G409" s="5"/>
      <c r="H409" s="5"/>
      <c r="I409" s="171"/>
      <c r="J409" s="5"/>
      <c r="K409" s="8"/>
      <c r="L409" s="5"/>
      <c r="M409" s="5"/>
      <c r="N409" s="8"/>
      <c r="O409" s="5"/>
      <c r="P409" s="5"/>
      <c r="Q409" s="8"/>
      <c r="R409" s="5"/>
      <c r="S409" s="5"/>
      <c r="T409" s="8"/>
      <c r="U409" s="5"/>
      <c r="V409" s="5"/>
      <c r="W409" s="8"/>
    </row>
    <row r="410" spans="1:23" ht="12.75">
      <c r="A410" s="74"/>
      <c r="B410" s="11"/>
      <c r="C410" s="5"/>
      <c r="D410" s="5"/>
      <c r="E410" s="30"/>
      <c r="F410" s="5"/>
      <c r="G410" s="5"/>
      <c r="H410" s="5"/>
      <c r="I410" s="171"/>
      <c r="J410" s="5"/>
      <c r="K410" s="8"/>
      <c r="L410" s="5"/>
      <c r="M410" s="5"/>
      <c r="N410" s="8"/>
      <c r="O410" s="5"/>
      <c r="P410" s="5"/>
      <c r="Q410" s="8"/>
      <c r="R410" s="5"/>
      <c r="S410" s="5"/>
      <c r="T410" s="8"/>
      <c r="U410" s="5"/>
      <c r="V410" s="5"/>
      <c r="W410" s="8"/>
    </row>
    <row r="411" spans="1:23" ht="12.75">
      <c r="A411" s="74"/>
      <c r="B411" s="11"/>
      <c r="C411" s="5"/>
      <c r="D411" s="5"/>
      <c r="E411" s="30"/>
      <c r="F411" s="5"/>
      <c r="G411" s="5"/>
      <c r="H411" s="5"/>
      <c r="I411" s="171"/>
      <c r="J411" s="5"/>
      <c r="K411" s="8"/>
      <c r="L411" s="5"/>
      <c r="M411" s="5"/>
      <c r="N411" s="8"/>
      <c r="O411" s="5"/>
      <c r="P411" s="5"/>
      <c r="Q411" s="8"/>
      <c r="R411" s="5"/>
      <c r="S411" s="5"/>
      <c r="T411" s="8"/>
      <c r="U411" s="5"/>
      <c r="V411" s="5"/>
      <c r="W411" s="8"/>
    </row>
    <row r="412" spans="1:23" ht="12.75">
      <c r="A412" s="74"/>
      <c r="B412" s="11"/>
      <c r="C412" s="5"/>
      <c r="D412" s="5"/>
      <c r="E412" s="30"/>
      <c r="F412" s="5"/>
      <c r="G412" s="5"/>
      <c r="H412" s="5"/>
      <c r="I412" s="171"/>
      <c r="J412" s="5"/>
      <c r="K412" s="8"/>
      <c r="L412" s="5"/>
      <c r="M412" s="5"/>
      <c r="N412" s="8"/>
      <c r="O412" s="5"/>
      <c r="P412" s="5"/>
      <c r="Q412" s="8"/>
      <c r="R412" s="5"/>
      <c r="S412" s="5"/>
      <c r="T412" s="8"/>
      <c r="U412" s="5"/>
      <c r="V412" s="5"/>
      <c r="W412" s="8"/>
    </row>
    <row r="413" spans="1:23" ht="12.75">
      <c r="A413" s="74"/>
      <c r="B413" s="11"/>
      <c r="C413" s="5"/>
      <c r="D413" s="5"/>
      <c r="E413" s="30"/>
      <c r="F413" s="5"/>
      <c r="G413" s="5"/>
      <c r="H413" s="5"/>
      <c r="I413" s="171"/>
      <c r="J413" s="5"/>
      <c r="K413" s="8"/>
      <c r="L413" s="5"/>
      <c r="M413" s="5"/>
      <c r="N413" s="8"/>
      <c r="O413" s="5"/>
      <c r="P413" s="5"/>
      <c r="Q413" s="8"/>
      <c r="R413" s="5"/>
      <c r="S413" s="5"/>
      <c r="T413" s="8"/>
      <c r="U413" s="5"/>
      <c r="V413" s="5"/>
      <c r="W413" s="8"/>
    </row>
    <row r="414" spans="1:23" ht="12.75">
      <c r="A414" s="74"/>
      <c r="B414" s="11"/>
      <c r="C414" s="5"/>
      <c r="D414" s="5"/>
      <c r="E414" s="30"/>
      <c r="F414" s="5"/>
      <c r="G414" s="5"/>
      <c r="H414" s="5"/>
      <c r="I414" s="171"/>
      <c r="J414" s="5"/>
      <c r="K414" s="8"/>
      <c r="L414" s="5"/>
      <c r="M414" s="5"/>
      <c r="N414" s="8"/>
      <c r="O414" s="5"/>
      <c r="P414" s="5"/>
      <c r="Q414" s="8"/>
      <c r="R414" s="5"/>
      <c r="S414" s="5"/>
      <c r="T414" s="8"/>
      <c r="U414" s="5"/>
      <c r="V414" s="5"/>
      <c r="W414" s="8"/>
    </row>
    <row r="415" spans="1:23" ht="12.75">
      <c r="A415" s="74"/>
      <c r="B415" s="11"/>
      <c r="C415" s="5"/>
      <c r="D415" s="5"/>
      <c r="E415" s="30"/>
      <c r="F415" s="5"/>
      <c r="G415" s="5"/>
      <c r="H415" s="5"/>
      <c r="I415" s="171"/>
      <c r="J415" s="5"/>
      <c r="K415" s="8"/>
      <c r="L415" s="5"/>
      <c r="M415" s="5"/>
      <c r="N415" s="8"/>
      <c r="O415" s="5"/>
      <c r="P415" s="5"/>
      <c r="Q415" s="8"/>
      <c r="R415" s="5"/>
      <c r="S415" s="5"/>
      <c r="T415" s="8"/>
      <c r="U415" s="5"/>
      <c r="V415" s="5"/>
      <c r="W415" s="8"/>
    </row>
    <row r="416" spans="1:23" ht="12.75">
      <c r="A416" s="74"/>
      <c r="B416" s="11"/>
      <c r="C416" s="5"/>
      <c r="D416" s="5"/>
      <c r="E416" s="30"/>
      <c r="F416" s="5"/>
      <c r="G416" s="5"/>
      <c r="H416" s="5"/>
      <c r="I416" s="171"/>
      <c r="J416" s="5"/>
      <c r="K416" s="8"/>
      <c r="L416" s="5"/>
      <c r="M416" s="5"/>
      <c r="N416" s="8"/>
      <c r="O416" s="5"/>
      <c r="P416" s="5"/>
      <c r="Q416" s="8"/>
      <c r="R416" s="5"/>
      <c r="S416" s="5"/>
      <c r="T416" s="8"/>
      <c r="U416" s="5"/>
      <c r="V416" s="5"/>
      <c r="W416" s="8"/>
    </row>
    <row r="417" spans="1:23" ht="12.75">
      <c r="A417" s="74"/>
      <c r="B417" s="11"/>
      <c r="C417" s="5"/>
      <c r="D417" s="5"/>
      <c r="E417" s="30"/>
      <c r="F417" s="5"/>
      <c r="G417" s="5"/>
      <c r="H417" s="5"/>
      <c r="I417" s="171"/>
      <c r="J417" s="5"/>
      <c r="K417" s="8"/>
      <c r="L417" s="5"/>
      <c r="M417" s="5"/>
      <c r="N417" s="8"/>
      <c r="O417" s="5"/>
      <c r="P417" s="5"/>
      <c r="Q417" s="8"/>
      <c r="R417" s="5"/>
      <c r="S417" s="5"/>
      <c r="T417" s="8"/>
      <c r="U417" s="5"/>
      <c r="V417" s="5"/>
      <c r="W417" s="8"/>
    </row>
    <row r="418" spans="1:23" ht="12.75">
      <c r="A418" s="74"/>
      <c r="B418" s="11"/>
      <c r="C418" s="5"/>
      <c r="D418" s="5"/>
      <c r="E418" s="30"/>
      <c r="F418" s="5"/>
      <c r="G418" s="5"/>
      <c r="H418" s="5"/>
      <c r="I418" s="171"/>
      <c r="J418" s="5"/>
      <c r="K418" s="8"/>
      <c r="L418" s="5"/>
      <c r="M418" s="5"/>
      <c r="N418" s="8"/>
      <c r="O418" s="5"/>
      <c r="P418" s="5"/>
      <c r="Q418" s="8"/>
      <c r="R418" s="5"/>
      <c r="S418" s="5"/>
      <c r="T418" s="8"/>
      <c r="U418" s="5"/>
      <c r="V418" s="5"/>
      <c r="W418" s="8"/>
    </row>
    <row r="419" spans="1:23" ht="12.75">
      <c r="A419" s="74"/>
      <c r="B419" s="11"/>
      <c r="C419" s="5"/>
      <c r="D419" s="5"/>
      <c r="E419" s="30"/>
      <c r="F419" s="5"/>
      <c r="G419" s="5"/>
      <c r="H419" s="5"/>
      <c r="I419" s="171"/>
      <c r="J419" s="5"/>
      <c r="K419" s="8"/>
      <c r="L419" s="5"/>
      <c r="M419" s="5"/>
      <c r="N419" s="8"/>
      <c r="O419" s="5"/>
      <c r="P419" s="5"/>
      <c r="Q419" s="8"/>
      <c r="R419" s="5"/>
      <c r="S419" s="5"/>
      <c r="T419" s="8"/>
      <c r="U419" s="5"/>
      <c r="V419" s="5"/>
      <c r="W419" s="8"/>
    </row>
    <row r="420" spans="1:23" ht="12.75">
      <c r="A420" s="74"/>
      <c r="B420" s="11"/>
      <c r="C420" s="5"/>
      <c r="D420" s="5"/>
      <c r="E420" s="30"/>
      <c r="F420" s="5"/>
      <c r="G420" s="5"/>
      <c r="H420" s="5"/>
      <c r="I420" s="171"/>
      <c r="J420" s="5"/>
      <c r="K420" s="8"/>
      <c r="L420" s="5"/>
      <c r="M420" s="5"/>
      <c r="N420" s="8"/>
      <c r="O420" s="5"/>
      <c r="P420" s="5"/>
      <c r="Q420" s="8"/>
      <c r="R420" s="5"/>
      <c r="S420" s="5"/>
      <c r="T420" s="8"/>
      <c r="U420" s="5"/>
      <c r="V420" s="5"/>
      <c r="W420" s="8"/>
    </row>
    <row r="421" spans="1:23" ht="12.75">
      <c r="A421" s="74"/>
      <c r="B421" s="11"/>
      <c r="C421" s="5"/>
      <c r="D421" s="5"/>
      <c r="E421" s="30"/>
      <c r="F421" s="5"/>
      <c r="G421" s="5"/>
      <c r="H421" s="5"/>
      <c r="I421" s="171"/>
      <c r="J421" s="5"/>
      <c r="K421" s="8"/>
      <c r="L421" s="5"/>
      <c r="M421" s="5"/>
      <c r="N421" s="8"/>
      <c r="O421" s="5"/>
      <c r="P421" s="5"/>
      <c r="Q421" s="8"/>
      <c r="R421" s="5"/>
      <c r="S421" s="5"/>
      <c r="T421" s="8"/>
      <c r="U421" s="5"/>
      <c r="V421" s="5"/>
      <c r="W421" s="8"/>
    </row>
    <row r="422" spans="1:23" ht="12.75">
      <c r="A422" s="74"/>
      <c r="B422" s="11"/>
      <c r="C422" s="5"/>
      <c r="D422" s="5"/>
      <c r="E422" s="30"/>
      <c r="F422" s="5"/>
      <c r="G422" s="5"/>
      <c r="H422" s="5"/>
      <c r="I422" s="171"/>
      <c r="J422" s="5"/>
      <c r="K422" s="8"/>
      <c r="L422" s="5"/>
      <c r="M422" s="5"/>
      <c r="N422" s="8"/>
      <c r="O422" s="5"/>
      <c r="P422" s="5"/>
      <c r="Q422" s="8"/>
      <c r="R422" s="5"/>
      <c r="S422" s="5"/>
      <c r="T422" s="8"/>
      <c r="U422" s="5"/>
      <c r="V422" s="5"/>
      <c r="W422" s="8"/>
    </row>
    <row r="423" spans="1:23" ht="12.75">
      <c r="A423" s="74"/>
      <c r="B423" s="11"/>
      <c r="C423" s="5"/>
      <c r="D423" s="5"/>
      <c r="E423" s="30"/>
      <c r="F423" s="5"/>
      <c r="G423" s="5"/>
      <c r="H423" s="5"/>
      <c r="I423" s="171"/>
      <c r="J423" s="5"/>
      <c r="K423" s="8"/>
      <c r="L423" s="5"/>
      <c r="M423" s="5"/>
      <c r="N423" s="8"/>
      <c r="O423" s="5"/>
      <c r="P423" s="5"/>
      <c r="Q423" s="8"/>
      <c r="R423" s="5"/>
      <c r="S423" s="5"/>
      <c r="T423" s="8"/>
      <c r="U423" s="5"/>
      <c r="V423" s="5"/>
      <c r="W423" s="8"/>
    </row>
    <row r="424" spans="1:23" ht="12.75">
      <c r="A424" s="74"/>
      <c r="B424" s="11"/>
      <c r="C424" s="5"/>
      <c r="D424" s="5"/>
      <c r="E424" s="30"/>
      <c r="F424" s="5"/>
      <c r="G424" s="5"/>
      <c r="H424" s="5"/>
      <c r="I424" s="171"/>
      <c r="J424" s="5"/>
      <c r="K424" s="8"/>
      <c r="L424" s="5"/>
      <c r="M424" s="5"/>
      <c r="N424" s="8"/>
      <c r="O424" s="5"/>
      <c r="P424" s="5"/>
      <c r="Q424" s="8"/>
      <c r="R424" s="5"/>
      <c r="S424" s="5"/>
      <c r="T424" s="8"/>
      <c r="U424" s="5"/>
      <c r="V424" s="5"/>
      <c r="W424" s="8"/>
    </row>
    <row r="425" spans="1:23" ht="12.75">
      <c r="A425" s="74"/>
      <c r="B425" s="11"/>
      <c r="C425" s="5"/>
      <c r="D425" s="5"/>
      <c r="E425" s="30"/>
      <c r="F425" s="5"/>
      <c r="G425" s="5"/>
      <c r="H425" s="5"/>
      <c r="I425" s="171"/>
      <c r="J425" s="5"/>
      <c r="K425" s="8"/>
      <c r="L425" s="5"/>
      <c r="M425" s="5"/>
      <c r="N425" s="8"/>
      <c r="O425" s="5"/>
      <c r="P425" s="5"/>
      <c r="Q425" s="8"/>
      <c r="R425" s="5"/>
      <c r="S425" s="5"/>
      <c r="T425" s="8"/>
      <c r="U425" s="5"/>
      <c r="V425" s="5"/>
      <c r="W425" s="8"/>
    </row>
    <row r="426" spans="1:23" ht="12.75">
      <c r="A426" s="74"/>
      <c r="B426" s="11"/>
      <c r="C426" s="5"/>
      <c r="D426" s="5"/>
      <c r="E426" s="30"/>
      <c r="F426" s="5"/>
      <c r="G426" s="5"/>
      <c r="H426" s="5"/>
      <c r="I426" s="171"/>
      <c r="J426" s="5"/>
      <c r="K426" s="8"/>
      <c r="L426" s="5"/>
      <c r="M426" s="5"/>
      <c r="N426" s="8"/>
      <c r="O426" s="5"/>
      <c r="P426" s="5"/>
      <c r="Q426" s="8"/>
      <c r="R426" s="5"/>
      <c r="S426" s="5"/>
      <c r="T426" s="8"/>
      <c r="U426" s="5"/>
      <c r="V426" s="5"/>
      <c r="W426" s="8"/>
    </row>
    <row r="427" spans="1:23" ht="12.75">
      <c r="A427" s="74"/>
      <c r="B427" s="11"/>
      <c r="C427" s="5"/>
      <c r="D427" s="5"/>
      <c r="E427" s="30"/>
      <c r="F427" s="5"/>
      <c r="G427" s="5"/>
      <c r="H427" s="5"/>
      <c r="I427" s="171"/>
      <c r="J427" s="5"/>
      <c r="K427" s="8"/>
      <c r="L427" s="5"/>
      <c r="M427" s="5"/>
      <c r="N427" s="8"/>
      <c r="O427" s="5"/>
      <c r="P427" s="5"/>
      <c r="Q427" s="8"/>
      <c r="R427" s="5"/>
      <c r="S427" s="5"/>
      <c r="T427" s="8"/>
      <c r="U427" s="5"/>
      <c r="V427" s="5"/>
      <c r="W427" s="8"/>
    </row>
    <row r="428" spans="1:23" ht="12.75">
      <c r="A428" s="74"/>
      <c r="B428" s="11"/>
      <c r="C428" s="5"/>
      <c r="D428" s="5"/>
      <c r="E428" s="30"/>
      <c r="F428" s="5"/>
      <c r="G428" s="5"/>
      <c r="H428" s="5"/>
      <c r="I428" s="171"/>
      <c r="J428" s="5"/>
      <c r="K428" s="8"/>
      <c r="L428" s="5"/>
      <c r="M428" s="5"/>
      <c r="N428" s="8"/>
      <c r="O428" s="5"/>
      <c r="P428" s="5"/>
      <c r="Q428" s="8"/>
      <c r="R428" s="5"/>
      <c r="S428" s="5"/>
      <c r="T428" s="8"/>
      <c r="U428" s="5"/>
      <c r="V428" s="5"/>
      <c r="W428" s="8"/>
    </row>
    <row r="429" spans="1:23" ht="12.75">
      <c r="A429" s="74"/>
      <c r="B429" s="11"/>
      <c r="C429" s="5"/>
      <c r="D429" s="5"/>
      <c r="E429" s="30"/>
      <c r="F429" s="5"/>
      <c r="G429" s="5"/>
      <c r="H429" s="5"/>
      <c r="I429" s="171"/>
      <c r="J429" s="5"/>
      <c r="K429" s="8"/>
      <c r="L429" s="5"/>
      <c r="M429" s="5"/>
      <c r="N429" s="8"/>
      <c r="O429" s="5"/>
      <c r="P429" s="5"/>
      <c r="Q429" s="8"/>
      <c r="R429" s="5"/>
      <c r="S429" s="5"/>
      <c r="T429" s="8"/>
      <c r="U429" s="5"/>
      <c r="V429" s="5"/>
      <c r="W429" s="8"/>
    </row>
    <row r="430" spans="1:23" ht="12.75">
      <c r="A430" s="74"/>
      <c r="B430" s="11"/>
      <c r="C430" s="5"/>
      <c r="D430" s="5"/>
      <c r="E430" s="30"/>
      <c r="F430" s="5"/>
      <c r="G430" s="5"/>
      <c r="H430" s="5"/>
      <c r="I430" s="171"/>
      <c r="J430" s="5"/>
      <c r="K430" s="8"/>
      <c r="L430" s="5"/>
      <c r="M430" s="5"/>
      <c r="N430" s="8"/>
      <c r="O430" s="5"/>
      <c r="P430" s="5"/>
      <c r="Q430" s="8"/>
      <c r="R430" s="5"/>
      <c r="S430" s="5"/>
      <c r="T430" s="8"/>
      <c r="U430" s="5"/>
      <c r="V430" s="5"/>
      <c r="W430" s="8"/>
    </row>
    <row r="431" spans="1:23" ht="12.75">
      <c r="A431" s="74"/>
      <c r="B431" s="11"/>
      <c r="C431" s="5"/>
      <c r="D431" s="5"/>
      <c r="E431" s="30"/>
      <c r="F431" s="5"/>
      <c r="G431" s="5"/>
      <c r="H431" s="5"/>
      <c r="I431" s="171"/>
      <c r="J431" s="5"/>
      <c r="K431" s="8"/>
      <c r="L431" s="5"/>
      <c r="M431" s="5"/>
      <c r="N431" s="8"/>
      <c r="O431" s="5"/>
      <c r="P431" s="5"/>
      <c r="Q431" s="8"/>
      <c r="R431" s="5"/>
      <c r="S431" s="5"/>
      <c r="T431" s="8"/>
      <c r="U431" s="5"/>
      <c r="V431" s="5"/>
      <c r="W431" s="8"/>
    </row>
    <row r="432" spans="1:23" ht="12.75">
      <c r="A432" s="74"/>
      <c r="B432" s="11"/>
      <c r="C432" s="5"/>
      <c r="D432" s="5"/>
      <c r="E432" s="30"/>
      <c r="F432" s="5"/>
      <c r="G432" s="5"/>
      <c r="H432" s="5"/>
      <c r="I432" s="171"/>
      <c r="J432" s="5"/>
      <c r="K432" s="8"/>
      <c r="L432" s="5"/>
      <c r="M432" s="5"/>
      <c r="N432" s="8"/>
      <c r="O432" s="5"/>
      <c r="P432" s="5"/>
      <c r="Q432" s="8"/>
      <c r="R432" s="5"/>
      <c r="S432" s="5"/>
      <c r="T432" s="8"/>
      <c r="U432" s="5"/>
      <c r="V432" s="5"/>
      <c r="W432" s="8"/>
    </row>
    <row r="433" spans="1:23" ht="12.75">
      <c r="A433" s="74"/>
      <c r="B433" s="11"/>
      <c r="C433" s="5"/>
      <c r="D433" s="5"/>
      <c r="E433" s="30"/>
      <c r="F433" s="5"/>
      <c r="G433" s="5"/>
      <c r="H433" s="5"/>
      <c r="I433" s="171"/>
      <c r="J433" s="5"/>
      <c r="K433" s="8"/>
      <c r="L433" s="5"/>
      <c r="M433" s="5"/>
      <c r="N433" s="8"/>
      <c r="O433" s="5"/>
      <c r="P433" s="5"/>
      <c r="Q433" s="8"/>
      <c r="R433" s="5"/>
      <c r="S433" s="5"/>
      <c r="T433" s="8"/>
      <c r="U433" s="5"/>
      <c r="V433" s="5"/>
      <c r="W433" s="8"/>
    </row>
    <row r="434" spans="1:23" ht="12.75">
      <c r="A434" s="74"/>
      <c r="B434" s="11"/>
      <c r="C434" s="5"/>
      <c r="D434" s="5"/>
      <c r="E434" s="30"/>
      <c r="F434" s="5"/>
      <c r="G434" s="5"/>
      <c r="H434" s="5"/>
      <c r="I434" s="171"/>
      <c r="J434" s="5"/>
      <c r="K434" s="8"/>
      <c r="L434" s="5"/>
      <c r="M434" s="5"/>
      <c r="N434" s="8"/>
      <c r="O434" s="5"/>
      <c r="P434" s="5"/>
      <c r="Q434" s="8"/>
      <c r="R434" s="5"/>
      <c r="S434" s="5"/>
      <c r="T434" s="8"/>
      <c r="U434" s="5"/>
      <c r="V434" s="5"/>
      <c r="W434" s="8"/>
    </row>
    <row r="435" spans="1:23" ht="12.75">
      <c r="A435" s="74"/>
      <c r="B435" s="11"/>
      <c r="C435" s="5"/>
      <c r="D435" s="5"/>
      <c r="E435" s="30"/>
      <c r="F435" s="5"/>
      <c r="G435" s="5"/>
      <c r="H435" s="5"/>
      <c r="I435" s="171"/>
      <c r="J435" s="5"/>
      <c r="K435" s="8"/>
      <c r="L435" s="5"/>
      <c r="M435" s="5"/>
      <c r="N435" s="8"/>
      <c r="O435" s="5"/>
      <c r="P435" s="5"/>
      <c r="Q435" s="8"/>
      <c r="R435" s="5"/>
      <c r="S435" s="5"/>
      <c r="T435" s="8"/>
      <c r="U435" s="5"/>
      <c r="V435" s="5"/>
      <c r="W435" s="8"/>
    </row>
    <row r="436" spans="1:23" ht="12.75">
      <c r="A436" s="74"/>
      <c r="B436" s="11"/>
      <c r="C436" s="5"/>
      <c r="D436" s="5"/>
      <c r="E436" s="30"/>
      <c r="F436" s="5"/>
      <c r="G436" s="5"/>
      <c r="H436" s="5"/>
      <c r="I436" s="171"/>
      <c r="J436" s="5"/>
      <c r="K436" s="8"/>
      <c r="L436" s="5"/>
      <c r="M436" s="5"/>
      <c r="N436" s="8"/>
      <c r="O436" s="5"/>
      <c r="P436" s="5"/>
      <c r="Q436" s="8"/>
      <c r="R436" s="5"/>
      <c r="S436" s="5"/>
      <c r="T436" s="8"/>
      <c r="U436" s="5"/>
      <c r="V436" s="5"/>
      <c r="W436" s="8"/>
    </row>
    <row r="437" spans="1:23" ht="12.75">
      <c r="A437" s="74"/>
      <c r="B437" s="11"/>
      <c r="C437" s="5"/>
      <c r="D437" s="5"/>
      <c r="E437" s="30"/>
      <c r="F437" s="5"/>
      <c r="G437" s="5"/>
      <c r="H437" s="5"/>
      <c r="I437" s="171"/>
      <c r="J437" s="5"/>
      <c r="K437" s="8"/>
      <c r="L437" s="5"/>
      <c r="M437" s="5"/>
      <c r="N437" s="8"/>
      <c r="O437" s="5"/>
      <c r="P437" s="5"/>
      <c r="Q437" s="8"/>
      <c r="R437" s="5"/>
      <c r="S437" s="5"/>
      <c r="T437" s="8"/>
      <c r="U437" s="5"/>
      <c r="V437" s="5"/>
      <c r="W437" s="8"/>
    </row>
    <row r="438" spans="1:23" ht="12.75">
      <c r="A438" s="74"/>
      <c r="B438" s="11"/>
      <c r="C438" s="5"/>
      <c r="D438" s="5"/>
      <c r="E438" s="30"/>
      <c r="F438" s="5"/>
      <c r="G438" s="5"/>
      <c r="H438" s="5"/>
      <c r="I438" s="171"/>
      <c r="J438" s="5"/>
      <c r="K438" s="8"/>
      <c r="L438" s="5"/>
      <c r="M438" s="5"/>
      <c r="N438" s="8"/>
      <c r="O438" s="5"/>
      <c r="P438" s="5"/>
      <c r="Q438" s="8"/>
      <c r="R438" s="5"/>
      <c r="S438" s="5"/>
      <c r="T438" s="8"/>
      <c r="U438" s="5"/>
      <c r="V438" s="5"/>
      <c r="W438" s="8"/>
    </row>
    <row r="439" spans="1:23" ht="12.75">
      <c r="A439" s="74"/>
      <c r="B439" s="11"/>
      <c r="C439" s="5"/>
      <c r="D439" s="5"/>
      <c r="E439" s="30"/>
      <c r="F439" s="5"/>
      <c r="G439" s="5"/>
      <c r="H439" s="5"/>
      <c r="I439" s="171"/>
      <c r="J439" s="5"/>
      <c r="K439" s="8"/>
      <c r="L439" s="5"/>
      <c r="M439" s="5"/>
      <c r="N439" s="8"/>
      <c r="O439" s="5"/>
      <c r="P439" s="5"/>
      <c r="Q439" s="8"/>
      <c r="R439" s="5"/>
      <c r="S439" s="5"/>
      <c r="T439" s="8"/>
      <c r="U439" s="5"/>
      <c r="V439" s="5"/>
      <c r="W439" s="8"/>
    </row>
    <row r="440" spans="1:23" ht="12.75">
      <c r="A440" s="74"/>
      <c r="B440" s="11"/>
      <c r="C440" s="5"/>
      <c r="D440" s="5"/>
      <c r="E440" s="30"/>
      <c r="F440" s="5"/>
      <c r="G440" s="5"/>
      <c r="H440" s="5"/>
      <c r="I440" s="171"/>
      <c r="J440" s="5"/>
      <c r="K440" s="8"/>
      <c r="L440" s="5"/>
      <c r="M440" s="5"/>
      <c r="N440" s="8"/>
      <c r="O440" s="5"/>
      <c r="P440" s="5"/>
      <c r="Q440" s="8"/>
      <c r="R440" s="5"/>
      <c r="S440" s="5"/>
      <c r="T440" s="8"/>
      <c r="U440" s="5"/>
      <c r="V440" s="5"/>
      <c r="W440" s="8"/>
    </row>
    <row r="441" spans="1:23" ht="12.75">
      <c r="A441" s="74"/>
      <c r="B441" s="11"/>
      <c r="C441" s="5"/>
      <c r="D441" s="5"/>
      <c r="E441" s="30"/>
      <c r="F441" s="5"/>
      <c r="G441" s="5"/>
      <c r="H441" s="5"/>
      <c r="I441" s="171"/>
      <c r="J441" s="5"/>
      <c r="K441" s="8"/>
      <c r="L441" s="5"/>
      <c r="M441" s="5"/>
      <c r="N441" s="8"/>
      <c r="O441" s="5"/>
      <c r="P441" s="5"/>
      <c r="Q441" s="8"/>
      <c r="R441" s="5"/>
      <c r="S441" s="5"/>
      <c r="T441" s="8"/>
      <c r="U441" s="5"/>
      <c r="V441" s="5"/>
      <c r="W441" s="8"/>
    </row>
    <row r="442" spans="1:23" ht="12.75">
      <c r="A442" s="74"/>
      <c r="B442" s="11"/>
      <c r="C442" s="5"/>
      <c r="D442" s="5"/>
      <c r="E442" s="30"/>
      <c r="F442" s="5"/>
      <c r="G442" s="5"/>
      <c r="H442" s="5"/>
      <c r="I442" s="171"/>
      <c r="J442" s="5"/>
      <c r="K442" s="8"/>
      <c r="L442" s="5"/>
      <c r="M442" s="5"/>
      <c r="N442" s="8"/>
      <c r="O442" s="5"/>
      <c r="P442" s="5"/>
      <c r="Q442" s="8"/>
      <c r="R442" s="5"/>
      <c r="S442" s="5"/>
      <c r="T442" s="8"/>
      <c r="U442" s="5"/>
      <c r="V442" s="5"/>
      <c r="W442" s="8"/>
    </row>
    <row r="443" spans="1:23" ht="12.75">
      <c r="A443" s="74"/>
      <c r="B443" s="11"/>
      <c r="C443" s="5"/>
      <c r="D443" s="5"/>
      <c r="E443" s="30"/>
      <c r="F443" s="5"/>
      <c r="G443" s="5"/>
      <c r="H443" s="5"/>
      <c r="I443" s="171"/>
      <c r="J443" s="5"/>
      <c r="K443" s="8"/>
      <c r="L443" s="5"/>
      <c r="M443" s="5"/>
      <c r="N443" s="8"/>
      <c r="O443" s="5"/>
      <c r="P443" s="5"/>
      <c r="Q443" s="8"/>
      <c r="R443" s="5"/>
      <c r="S443" s="5"/>
      <c r="T443" s="8"/>
      <c r="U443" s="5"/>
      <c r="V443" s="5"/>
      <c r="W443" s="8"/>
    </row>
    <row r="444" spans="1:23" ht="12.75">
      <c r="A444" s="74"/>
      <c r="B444" s="11"/>
      <c r="C444" s="5"/>
      <c r="D444" s="5"/>
      <c r="E444" s="30"/>
      <c r="F444" s="5"/>
      <c r="G444" s="5"/>
      <c r="H444" s="5"/>
      <c r="I444" s="171"/>
      <c r="J444" s="5"/>
      <c r="K444" s="8"/>
      <c r="L444" s="5"/>
      <c r="M444" s="5"/>
      <c r="N444" s="8"/>
      <c r="O444" s="5"/>
      <c r="P444" s="5"/>
      <c r="Q444" s="8"/>
      <c r="R444" s="5"/>
      <c r="S444" s="5"/>
      <c r="T444" s="8"/>
      <c r="U444" s="5"/>
      <c r="V444" s="5"/>
      <c r="W444" s="8"/>
    </row>
    <row r="445" spans="1:23" ht="12.75">
      <c r="A445" s="74"/>
      <c r="B445" s="11"/>
      <c r="C445" s="5"/>
      <c r="D445" s="5"/>
      <c r="E445" s="30"/>
      <c r="F445" s="5"/>
      <c r="G445" s="5"/>
      <c r="H445" s="5"/>
      <c r="I445" s="171"/>
      <c r="J445" s="5"/>
      <c r="K445" s="8"/>
      <c r="L445" s="5"/>
      <c r="M445" s="5"/>
      <c r="N445" s="8"/>
      <c r="O445" s="5"/>
      <c r="P445" s="5"/>
      <c r="Q445" s="8"/>
      <c r="R445" s="5"/>
      <c r="S445" s="5"/>
      <c r="T445" s="8"/>
      <c r="U445" s="5"/>
      <c r="V445" s="5"/>
      <c r="W445" s="8"/>
    </row>
    <row r="446" spans="1:23" ht="12.75">
      <c r="A446" s="74"/>
      <c r="B446" s="11"/>
      <c r="C446" s="5"/>
      <c r="D446" s="5"/>
      <c r="E446" s="30"/>
      <c r="F446" s="5"/>
      <c r="G446" s="5"/>
      <c r="H446" s="5"/>
      <c r="I446" s="171"/>
      <c r="J446" s="5"/>
      <c r="K446" s="8"/>
      <c r="L446" s="5"/>
      <c r="M446" s="5"/>
      <c r="N446" s="8"/>
      <c r="O446" s="5"/>
      <c r="P446" s="5"/>
      <c r="Q446" s="8"/>
      <c r="R446" s="5"/>
      <c r="S446" s="5"/>
      <c r="T446" s="8"/>
      <c r="U446" s="5"/>
      <c r="V446" s="5"/>
      <c r="W446" s="8"/>
    </row>
    <row r="447" spans="1:23" ht="12.75">
      <c r="A447" s="74"/>
      <c r="B447" s="11"/>
      <c r="C447" s="5"/>
      <c r="D447" s="5"/>
      <c r="E447" s="30"/>
      <c r="F447" s="5"/>
      <c r="G447" s="5"/>
      <c r="H447" s="5"/>
      <c r="I447" s="171"/>
      <c r="J447" s="5"/>
      <c r="K447" s="8"/>
      <c r="L447" s="5"/>
      <c r="M447" s="5"/>
      <c r="N447" s="8"/>
      <c r="O447" s="5"/>
      <c r="P447" s="5"/>
      <c r="Q447" s="8"/>
      <c r="R447" s="5"/>
      <c r="S447" s="5"/>
      <c r="T447" s="8"/>
      <c r="U447" s="5"/>
      <c r="V447" s="5"/>
      <c r="W447" s="8"/>
    </row>
    <row r="448" spans="1:23" ht="12.75">
      <c r="A448" s="74"/>
      <c r="B448" s="11"/>
      <c r="C448" s="5"/>
      <c r="D448" s="5"/>
      <c r="E448" s="30"/>
      <c r="F448" s="5"/>
      <c r="G448" s="5"/>
      <c r="H448" s="5"/>
      <c r="I448" s="171"/>
      <c r="J448" s="5"/>
      <c r="K448" s="8"/>
      <c r="L448" s="5"/>
      <c r="M448" s="5"/>
      <c r="N448" s="8"/>
      <c r="O448" s="5"/>
      <c r="P448" s="5"/>
      <c r="Q448" s="8"/>
      <c r="R448" s="5"/>
      <c r="S448" s="5"/>
      <c r="T448" s="8"/>
      <c r="U448" s="5"/>
      <c r="V448" s="5"/>
      <c r="W448" s="8"/>
    </row>
    <row r="449" spans="1:23" ht="12.75">
      <c r="A449" s="74"/>
      <c r="B449" s="11"/>
      <c r="C449" s="5"/>
      <c r="D449" s="5"/>
      <c r="E449" s="30"/>
      <c r="F449" s="5"/>
      <c r="G449" s="5"/>
      <c r="H449" s="5"/>
      <c r="I449" s="171"/>
      <c r="J449" s="5"/>
      <c r="K449" s="8"/>
      <c r="L449" s="5"/>
      <c r="M449" s="5"/>
      <c r="N449" s="8"/>
      <c r="O449" s="5"/>
      <c r="P449" s="5"/>
      <c r="Q449" s="8"/>
      <c r="R449" s="5"/>
      <c r="S449" s="5"/>
      <c r="T449" s="8"/>
      <c r="U449" s="5"/>
      <c r="V449" s="5"/>
      <c r="W449" s="8"/>
    </row>
    <row r="450" spans="1:23" ht="12.75">
      <c r="A450" s="74"/>
      <c r="B450" s="11"/>
      <c r="C450" s="5"/>
      <c r="D450" s="5"/>
      <c r="E450" s="30"/>
      <c r="F450" s="5"/>
      <c r="G450" s="5"/>
      <c r="H450" s="5"/>
      <c r="I450" s="171"/>
      <c r="J450" s="5"/>
      <c r="K450" s="8"/>
      <c r="L450" s="5"/>
      <c r="M450" s="5"/>
      <c r="N450" s="8"/>
      <c r="O450" s="5"/>
      <c r="P450" s="5"/>
      <c r="Q450" s="8"/>
      <c r="R450" s="5"/>
      <c r="S450" s="5"/>
      <c r="T450" s="8"/>
      <c r="U450" s="5"/>
      <c r="V450" s="5"/>
      <c r="W450" s="8"/>
    </row>
    <row r="451" spans="1:23" ht="12.75">
      <c r="A451" s="74"/>
      <c r="B451" s="11"/>
      <c r="C451" s="5"/>
      <c r="D451" s="5"/>
      <c r="E451" s="30"/>
      <c r="F451" s="5"/>
      <c r="G451" s="5"/>
      <c r="H451" s="5"/>
      <c r="I451" s="171"/>
      <c r="J451" s="5"/>
      <c r="K451" s="8"/>
      <c r="L451" s="5"/>
      <c r="M451" s="5"/>
      <c r="N451" s="8"/>
      <c r="O451" s="5"/>
      <c r="P451" s="5"/>
      <c r="Q451" s="8"/>
      <c r="R451" s="5"/>
      <c r="S451" s="5"/>
      <c r="T451" s="8"/>
      <c r="U451" s="5"/>
      <c r="V451" s="5"/>
      <c r="W451" s="8"/>
    </row>
    <row r="452" spans="1:23" ht="12.75">
      <c r="A452" s="74"/>
      <c r="B452" s="11"/>
      <c r="C452" s="5"/>
      <c r="D452" s="5"/>
      <c r="E452" s="30"/>
      <c r="F452" s="5"/>
      <c r="G452" s="5"/>
      <c r="H452" s="5"/>
      <c r="I452" s="171"/>
      <c r="J452" s="5"/>
      <c r="K452" s="8"/>
      <c r="L452" s="5"/>
      <c r="M452" s="5"/>
      <c r="N452" s="8"/>
      <c r="O452" s="5"/>
      <c r="P452" s="5"/>
      <c r="Q452" s="8"/>
      <c r="R452" s="5"/>
      <c r="S452" s="5"/>
      <c r="T452" s="8"/>
      <c r="U452" s="5"/>
      <c r="V452" s="5"/>
      <c r="W452" s="8"/>
    </row>
    <row r="453" spans="1:23" ht="12.75">
      <c r="A453" s="74"/>
      <c r="B453" s="11"/>
      <c r="C453" s="5"/>
      <c r="D453" s="5"/>
      <c r="E453" s="30"/>
      <c r="F453" s="5"/>
      <c r="G453" s="5"/>
      <c r="H453" s="5"/>
      <c r="I453" s="171"/>
      <c r="J453" s="5"/>
      <c r="K453" s="8"/>
      <c r="L453" s="5"/>
      <c r="M453" s="5"/>
      <c r="N453" s="8"/>
      <c r="O453" s="5"/>
      <c r="P453" s="5"/>
      <c r="Q453" s="8"/>
      <c r="R453" s="5"/>
      <c r="S453" s="5"/>
      <c r="T453" s="8"/>
      <c r="U453" s="5"/>
      <c r="V453" s="5"/>
      <c r="W453" s="8"/>
    </row>
    <row r="454" spans="1:23" ht="12.75">
      <c r="A454" s="74"/>
      <c r="B454" s="11"/>
      <c r="C454" s="5"/>
      <c r="D454" s="5"/>
      <c r="E454" s="30"/>
      <c r="F454" s="5"/>
      <c r="G454" s="5"/>
      <c r="H454" s="5"/>
      <c r="I454" s="171"/>
      <c r="J454" s="5"/>
      <c r="K454" s="8"/>
      <c r="L454" s="5"/>
      <c r="M454" s="5"/>
      <c r="N454" s="8"/>
      <c r="O454" s="5"/>
      <c r="P454" s="5"/>
      <c r="Q454" s="8"/>
      <c r="R454" s="5"/>
      <c r="S454" s="5"/>
      <c r="T454" s="8"/>
      <c r="U454" s="5"/>
      <c r="V454" s="5"/>
      <c r="W454" s="8"/>
    </row>
    <row r="455" spans="1:23" ht="12.75">
      <c r="A455" s="74"/>
      <c r="B455" s="11"/>
      <c r="C455" s="5"/>
      <c r="D455" s="5"/>
      <c r="E455" s="30"/>
      <c r="F455" s="5"/>
      <c r="G455" s="5"/>
      <c r="H455" s="5"/>
      <c r="I455" s="171"/>
      <c r="J455" s="5"/>
      <c r="K455" s="8"/>
      <c r="L455" s="5"/>
      <c r="M455" s="5"/>
      <c r="N455" s="8"/>
      <c r="O455" s="5"/>
      <c r="P455" s="5"/>
      <c r="Q455" s="8"/>
      <c r="R455" s="5"/>
      <c r="S455" s="5"/>
      <c r="T455" s="8"/>
      <c r="U455" s="5"/>
      <c r="V455" s="5"/>
      <c r="W455" s="8"/>
    </row>
    <row r="456" spans="1:23" ht="12.75">
      <c r="A456" s="74"/>
      <c r="B456" s="11"/>
      <c r="C456" s="5"/>
      <c r="D456" s="5"/>
      <c r="E456" s="30"/>
      <c r="F456" s="5"/>
      <c r="G456" s="5"/>
      <c r="H456" s="5"/>
      <c r="I456" s="171"/>
      <c r="J456" s="5"/>
      <c r="K456" s="8"/>
      <c r="L456" s="5"/>
      <c r="M456" s="5"/>
      <c r="N456" s="8"/>
      <c r="O456" s="5"/>
      <c r="P456" s="5"/>
      <c r="Q456" s="8"/>
      <c r="R456" s="5"/>
      <c r="S456" s="5"/>
      <c r="T456" s="8"/>
      <c r="U456" s="5"/>
      <c r="V456" s="5"/>
      <c r="W456" s="8"/>
    </row>
    <row r="457" spans="1:23" ht="12.75">
      <c r="A457" s="74"/>
      <c r="B457" s="11"/>
      <c r="C457" s="5"/>
      <c r="D457" s="5"/>
      <c r="E457" s="30"/>
      <c r="F457" s="5"/>
      <c r="G457" s="5"/>
      <c r="H457" s="5"/>
      <c r="I457" s="171"/>
      <c r="J457" s="5"/>
      <c r="K457" s="8"/>
      <c r="L457" s="5"/>
      <c r="M457" s="5"/>
      <c r="N457" s="8"/>
      <c r="O457" s="5"/>
      <c r="P457" s="5"/>
      <c r="Q457" s="8"/>
      <c r="R457" s="5"/>
      <c r="S457" s="5"/>
      <c r="T457" s="8"/>
      <c r="U457" s="5"/>
      <c r="V457" s="5"/>
      <c r="W457" s="8"/>
    </row>
    <row r="458" spans="1:23" ht="12.75">
      <c r="A458" s="74"/>
      <c r="B458" s="11"/>
      <c r="C458" s="5"/>
      <c r="D458" s="5"/>
      <c r="E458" s="30"/>
      <c r="F458" s="5"/>
      <c r="G458" s="5"/>
      <c r="H458" s="5"/>
      <c r="I458" s="171"/>
      <c r="J458" s="5"/>
      <c r="K458" s="8"/>
      <c r="L458" s="5"/>
      <c r="M458" s="5"/>
      <c r="N458" s="8"/>
      <c r="O458" s="5"/>
      <c r="P458" s="5"/>
      <c r="Q458" s="8"/>
      <c r="R458" s="5"/>
      <c r="S458" s="5"/>
      <c r="T458" s="8"/>
      <c r="U458" s="5"/>
      <c r="V458" s="5"/>
      <c r="W458" s="8"/>
    </row>
    <row r="459" spans="1:23" ht="12.75">
      <c r="A459" s="74"/>
      <c r="B459" s="11"/>
      <c r="C459" s="5"/>
      <c r="D459" s="5"/>
      <c r="E459" s="30"/>
      <c r="F459" s="5"/>
      <c r="G459" s="5"/>
      <c r="H459" s="5"/>
      <c r="I459" s="171"/>
      <c r="J459" s="5"/>
      <c r="K459" s="8"/>
      <c r="L459" s="5"/>
      <c r="M459" s="5"/>
      <c r="N459" s="8"/>
      <c r="O459" s="5"/>
      <c r="P459" s="5"/>
      <c r="Q459" s="8"/>
      <c r="R459" s="5"/>
      <c r="S459" s="5"/>
      <c r="T459" s="8"/>
      <c r="U459" s="5"/>
      <c r="V459" s="5"/>
      <c r="W459" s="8"/>
    </row>
    <row r="460" spans="1:23" ht="12.75">
      <c r="A460" s="74"/>
      <c r="B460" s="11"/>
      <c r="C460" s="5"/>
      <c r="D460" s="5"/>
      <c r="E460" s="30"/>
      <c r="F460" s="5"/>
      <c r="G460" s="5"/>
      <c r="H460" s="5"/>
      <c r="I460" s="171"/>
      <c r="J460" s="5"/>
      <c r="K460" s="8"/>
      <c r="L460" s="5"/>
      <c r="M460" s="5"/>
      <c r="N460" s="8"/>
      <c r="O460" s="5"/>
      <c r="P460" s="5"/>
      <c r="Q460" s="8"/>
      <c r="R460" s="5"/>
      <c r="S460" s="5"/>
      <c r="T460" s="8"/>
      <c r="U460" s="5"/>
      <c r="V460" s="5"/>
      <c r="W460" s="8"/>
    </row>
    <row r="461" spans="1:23" ht="12.75">
      <c r="A461" s="74"/>
      <c r="B461" s="11"/>
      <c r="C461" s="5"/>
      <c r="D461" s="5"/>
      <c r="E461" s="30"/>
      <c r="F461" s="5"/>
      <c r="G461" s="5"/>
      <c r="H461" s="5"/>
      <c r="I461" s="171"/>
      <c r="J461" s="5"/>
      <c r="K461" s="8"/>
      <c r="L461" s="5"/>
      <c r="M461" s="5"/>
      <c r="N461" s="8"/>
      <c r="O461" s="5"/>
      <c r="P461" s="5"/>
      <c r="Q461" s="8"/>
      <c r="R461" s="5"/>
      <c r="S461" s="5"/>
      <c r="T461" s="8"/>
      <c r="U461" s="5"/>
      <c r="V461" s="5"/>
      <c r="W461" s="8"/>
    </row>
    <row r="462" spans="1:23" ht="12.75">
      <c r="A462" s="74"/>
      <c r="B462" s="11"/>
      <c r="C462" s="5"/>
      <c r="D462" s="5"/>
      <c r="E462" s="30"/>
      <c r="F462" s="5"/>
      <c r="G462" s="5"/>
      <c r="H462" s="5"/>
      <c r="I462" s="171"/>
      <c r="J462" s="5"/>
      <c r="K462" s="8"/>
      <c r="L462" s="5"/>
      <c r="M462" s="5"/>
      <c r="N462" s="8"/>
      <c r="O462" s="5"/>
      <c r="P462" s="5"/>
      <c r="Q462" s="8"/>
      <c r="R462" s="5"/>
      <c r="S462" s="5"/>
      <c r="T462" s="8"/>
      <c r="U462" s="5"/>
      <c r="V462" s="5"/>
      <c r="W462" s="8"/>
    </row>
    <row r="463" spans="1:23" ht="12.75">
      <c r="A463" s="74"/>
      <c r="B463" s="11"/>
      <c r="C463" s="5"/>
      <c r="D463" s="5"/>
      <c r="E463" s="30"/>
      <c r="F463" s="5"/>
      <c r="G463" s="5"/>
      <c r="H463" s="5"/>
      <c r="I463" s="171"/>
      <c r="J463" s="5"/>
      <c r="K463" s="8"/>
      <c r="L463" s="5"/>
      <c r="M463" s="5"/>
      <c r="N463" s="8"/>
      <c r="O463" s="5"/>
      <c r="P463" s="5"/>
      <c r="Q463" s="8"/>
      <c r="R463" s="5"/>
      <c r="S463" s="5"/>
      <c r="T463" s="8"/>
      <c r="U463" s="5"/>
      <c r="V463" s="5"/>
      <c r="W463" s="8"/>
    </row>
    <row r="464" spans="1:23" ht="12.75">
      <c r="A464" s="74"/>
      <c r="B464" s="11"/>
      <c r="C464" s="5"/>
      <c r="D464" s="5"/>
      <c r="E464" s="30"/>
      <c r="F464" s="5"/>
      <c r="G464" s="5"/>
      <c r="H464" s="5"/>
      <c r="I464" s="171"/>
      <c r="J464" s="5"/>
      <c r="K464" s="8"/>
      <c r="L464" s="5"/>
      <c r="M464" s="5"/>
      <c r="N464" s="8"/>
      <c r="O464" s="5"/>
      <c r="P464" s="5"/>
      <c r="Q464" s="8"/>
      <c r="R464" s="5"/>
      <c r="S464" s="5"/>
      <c r="T464" s="8"/>
      <c r="U464" s="5"/>
      <c r="V464" s="5"/>
      <c r="W464" s="8"/>
    </row>
    <row r="465" spans="1:23" ht="12.75">
      <c r="A465" s="74"/>
      <c r="B465" s="11"/>
      <c r="C465" s="5"/>
      <c r="D465" s="5"/>
      <c r="E465" s="30"/>
      <c r="F465" s="5"/>
      <c r="G465" s="5"/>
      <c r="H465" s="5"/>
      <c r="I465" s="171"/>
      <c r="J465" s="5"/>
      <c r="K465" s="8"/>
      <c r="L465" s="5"/>
      <c r="M465" s="5"/>
      <c r="N465" s="8"/>
      <c r="O465" s="5"/>
      <c r="P465" s="5"/>
      <c r="Q465" s="8"/>
      <c r="R465" s="5"/>
      <c r="S465" s="5"/>
      <c r="T465" s="8"/>
      <c r="U465" s="5"/>
      <c r="V465" s="5"/>
      <c r="W465" s="8"/>
    </row>
    <row r="466" spans="1:23" ht="12.75">
      <c r="A466" s="74"/>
      <c r="B466" s="11"/>
      <c r="C466" s="5"/>
      <c r="D466" s="5"/>
      <c r="E466" s="30"/>
      <c r="F466" s="5"/>
      <c r="G466" s="5"/>
      <c r="H466" s="5"/>
      <c r="I466" s="171"/>
      <c r="J466" s="5"/>
      <c r="K466" s="8"/>
      <c r="L466" s="5"/>
      <c r="M466" s="5"/>
      <c r="N466" s="8"/>
      <c r="O466" s="5"/>
      <c r="P466" s="5"/>
      <c r="Q466" s="8"/>
      <c r="R466" s="5"/>
      <c r="S466" s="5"/>
      <c r="T466" s="8"/>
      <c r="U466" s="5"/>
      <c r="V466" s="5"/>
      <c r="W466" s="8"/>
    </row>
    <row r="467" spans="1:23" ht="12.75">
      <c r="A467" s="74"/>
      <c r="B467" s="11"/>
      <c r="C467" s="5"/>
      <c r="D467" s="5"/>
      <c r="E467" s="30"/>
      <c r="F467" s="5"/>
      <c r="G467" s="5"/>
      <c r="H467" s="5"/>
      <c r="I467" s="171"/>
      <c r="J467" s="5"/>
      <c r="K467" s="8"/>
      <c r="L467" s="5"/>
      <c r="M467" s="5"/>
      <c r="N467" s="8"/>
      <c r="O467" s="5"/>
      <c r="P467" s="5"/>
      <c r="Q467" s="8"/>
      <c r="R467" s="5"/>
      <c r="S467" s="5"/>
      <c r="T467" s="8"/>
      <c r="U467" s="5"/>
      <c r="V467" s="5"/>
      <c r="W467" s="8"/>
    </row>
    <row r="468" spans="1:23" ht="12.75">
      <c r="A468" s="74"/>
      <c r="B468" s="11"/>
      <c r="C468" s="5"/>
      <c r="D468" s="5"/>
      <c r="E468" s="30"/>
      <c r="F468" s="5"/>
      <c r="G468" s="5"/>
      <c r="H468" s="5"/>
      <c r="I468" s="171"/>
      <c r="J468" s="5"/>
      <c r="K468" s="8"/>
      <c r="L468" s="5"/>
      <c r="M468" s="5"/>
      <c r="N468" s="8"/>
      <c r="O468" s="5"/>
      <c r="P468" s="5"/>
      <c r="Q468" s="8"/>
      <c r="R468" s="5"/>
      <c r="S468" s="5"/>
      <c r="T468" s="8"/>
      <c r="U468" s="5"/>
      <c r="V468" s="5"/>
      <c r="W468" s="8"/>
    </row>
    <row r="469" spans="1:23" ht="12.75">
      <c r="A469" s="74"/>
      <c r="B469" s="11"/>
      <c r="C469" s="5"/>
      <c r="D469" s="5"/>
      <c r="E469" s="30"/>
      <c r="F469" s="5"/>
      <c r="G469" s="5"/>
      <c r="H469" s="5"/>
      <c r="I469" s="171"/>
      <c r="J469" s="5"/>
      <c r="K469" s="8"/>
      <c r="L469" s="5"/>
      <c r="M469" s="5"/>
      <c r="N469" s="8"/>
      <c r="O469" s="5"/>
      <c r="P469" s="5"/>
      <c r="Q469" s="8"/>
      <c r="R469" s="5"/>
      <c r="S469" s="5"/>
      <c r="T469" s="8"/>
      <c r="U469" s="5"/>
      <c r="V469" s="5"/>
      <c r="W469" s="8"/>
    </row>
    <row r="470" spans="1:23" ht="12.75">
      <c r="A470" s="74"/>
      <c r="B470" s="11"/>
      <c r="C470" s="5"/>
      <c r="D470" s="5"/>
      <c r="E470" s="30"/>
      <c r="F470" s="5"/>
      <c r="G470" s="5"/>
      <c r="H470" s="5"/>
      <c r="I470" s="171"/>
      <c r="J470" s="5"/>
      <c r="K470" s="8"/>
      <c r="L470" s="5"/>
      <c r="M470" s="5"/>
      <c r="N470" s="8"/>
      <c r="O470" s="5"/>
      <c r="P470" s="5"/>
      <c r="Q470" s="8"/>
      <c r="R470" s="5"/>
      <c r="S470" s="5"/>
      <c r="T470" s="8"/>
      <c r="U470" s="5"/>
      <c r="V470" s="5"/>
      <c r="W470" s="8"/>
    </row>
    <row r="471" spans="1:23" ht="12.75">
      <c r="A471" s="74"/>
      <c r="B471" s="11"/>
      <c r="C471" s="5"/>
      <c r="D471" s="5"/>
      <c r="E471" s="30"/>
      <c r="F471" s="5"/>
      <c r="G471" s="5"/>
      <c r="H471" s="5"/>
      <c r="I471" s="171"/>
      <c r="J471" s="5"/>
      <c r="K471" s="8"/>
      <c r="L471" s="5"/>
      <c r="M471" s="5"/>
      <c r="N471" s="8"/>
      <c r="O471" s="5"/>
      <c r="P471" s="5"/>
      <c r="Q471" s="8"/>
      <c r="R471" s="5"/>
      <c r="S471" s="5"/>
      <c r="T471" s="8"/>
      <c r="U471" s="5"/>
      <c r="V471" s="5"/>
      <c r="W471" s="8"/>
    </row>
    <row r="472" spans="1:23" ht="12.75">
      <c r="A472" s="74"/>
      <c r="B472" s="11"/>
      <c r="C472" s="5"/>
      <c r="D472" s="5"/>
      <c r="E472" s="30"/>
      <c r="F472" s="5"/>
      <c r="G472" s="5"/>
      <c r="H472" s="5"/>
      <c r="I472" s="171"/>
      <c r="J472" s="5"/>
      <c r="K472" s="8"/>
      <c r="L472" s="5"/>
      <c r="M472" s="5"/>
      <c r="N472" s="8"/>
      <c r="O472" s="5"/>
      <c r="P472" s="5"/>
      <c r="Q472" s="8"/>
      <c r="R472" s="5"/>
      <c r="S472" s="5"/>
      <c r="T472" s="8"/>
      <c r="U472" s="5"/>
      <c r="V472" s="5"/>
      <c r="W472" s="8"/>
    </row>
    <row r="473" spans="1:23" ht="12.75">
      <c r="A473" s="74"/>
      <c r="B473" s="11"/>
      <c r="C473" s="5"/>
      <c r="D473" s="5"/>
      <c r="E473" s="30"/>
      <c r="F473" s="5"/>
      <c r="G473" s="5"/>
      <c r="H473" s="5"/>
      <c r="I473" s="171"/>
      <c r="J473" s="5"/>
      <c r="K473" s="8"/>
      <c r="L473" s="5"/>
      <c r="M473" s="5"/>
      <c r="N473" s="8"/>
      <c r="O473" s="5"/>
      <c r="P473" s="5"/>
      <c r="Q473" s="8"/>
      <c r="R473" s="5"/>
      <c r="S473" s="5"/>
      <c r="T473" s="8"/>
      <c r="U473" s="5"/>
      <c r="V473" s="5"/>
      <c r="W473" s="8"/>
    </row>
    <row r="474" spans="1:23" ht="12.75">
      <c r="A474" s="74"/>
      <c r="B474" s="11"/>
      <c r="C474" s="5"/>
      <c r="D474" s="5"/>
      <c r="E474" s="30"/>
      <c r="F474" s="5"/>
      <c r="G474" s="5"/>
      <c r="H474" s="5"/>
      <c r="I474" s="171"/>
      <c r="J474" s="5"/>
      <c r="K474" s="8"/>
      <c r="L474" s="5"/>
      <c r="M474" s="5"/>
      <c r="N474" s="8"/>
      <c r="O474" s="5"/>
      <c r="P474" s="5"/>
      <c r="Q474" s="8"/>
      <c r="R474" s="5"/>
      <c r="S474" s="5"/>
      <c r="T474" s="8"/>
      <c r="U474" s="5"/>
      <c r="V474" s="5"/>
      <c r="W474" s="8"/>
    </row>
    <row r="475" spans="1:23" ht="12.75">
      <c r="A475" s="74"/>
      <c r="B475" s="11"/>
      <c r="C475" s="5"/>
      <c r="D475" s="5"/>
      <c r="E475" s="30"/>
      <c r="F475" s="5"/>
      <c r="G475" s="5"/>
      <c r="H475" s="5"/>
      <c r="I475" s="171"/>
      <c r="J475" s="5"/>
      <c r="K475" s="8"/>
      <c r="L475" s="5"/>
      <c r="M475" s="5"/>
      <c r="N475" s="8"/>
      <c r="O475" s="5"/>
      <c r="P475" s="5"/>
      <c r="Q475" s="8"/>
      <c r="R475" s="5"/>
      <c r="S475" s="5"/>
      <c r="T475" s="8"/>
      <c r="U475" s="5"/>
      <c r="V475" s="5"/>
      <c r="W475" s="8"/>
    </row>
    <row r="476" spans="1:23" ht="12.75">
      <c r="A476" s="74"/>
      <c r="B476" s="11"/>
      <c r="C476" s="5"/>
      <c r="D476" s="5"/>
      <c r="E476" s="30"/>
      <c r="F476" s="5"/>
      <c r="G476" s="5"/>
      <c r="H476" s="5"/>
      <c r="I476" s="171"/>
      <c r="J476" s="5"/>
      <c r="K476" s="8"/>
      <c r="L476" s="5"/>
      <c r="M476" s="5"/>
      <c r="N476" s="8"/>
      <c r="O476" s="5"/>
      <c r="P476" s="5"/>
      <c r="Q476" s="8"/>
      <c r="R476" s="5"/>
      <c r="S476" s="5"/>
      <c r="T476" s="8"/>
      <c r="U476" s="5"/>
      <c r="V476" s="5"/>
      <c r="W476" s="8"/>
    </row>
    <row r="477" spans="1:23" ht="12.75">
      <c r="A477" s="74"/>
      <c r="B477" s="11"/>
      <c r="C477" s="5"/>
      <c r="D477" s="5"/>
      <c r="E477" s="30"/>
      <c r="F477" s="5"/>
      <c r="G477" s="5"/>
      <c r="H477" s="5"/>
      <c r="I477" s="171"/>
      <c r="J477" s="5"/>
      <c r="K477" s="8"/>
      <c r="L477" s="5"/>
      <c r="M477" s="5"/>
      <c r="N477" s="8"/>
      <c r="O477" s="5"/>
      <c r="P477" s="5"/>
      <c r="Q477" s="8"/>
      <c r="R477" s="5"/>
      <c r="S477" s="5"/>
      <c r="T477" s="8"/>
      <c r="U477" s="5"/>
      <c r="V477" s="5"/>
      <c r="W477" s="8"/>
    </row>
    <row r="478" spans="1:23" ht="12.75">
      <c r="A478" s="74"/>
      <c r="B478" s="11"/>
      <c r="C478" s="5"/>
      <c r="D478" s="5"/>
      <c r="E478" s="30"/>
      <c r="F478" s="5"/>
      <c r="G478" s="5"/>
      <c r="H478" s="5"/>
      <c r="I478" s="171"/>
      <c r="J478" s="5"/>
      <c r="K478" s="8"/>
      <c r="L478" s="5"/>
      <c r="M478" s="5"/>
      <c r="N478" s="8"/>
      <c r="O478" s="5"/>
      <c r="P478" s="5"/>
      <c r="Q478" s="8"/>
      <c r="R478" s="5"/>
      <c r="S478" s="5"/>
      <c r="T478" s="8"/>
      <c r="U478" s="5"/>
      <c r="V478" s="5"/>
      <c r="W478" s="8"/>
    </row>
    <row r="479" spans="1:23" ht="12.75">
      <c r="A479" s="74"/>
      <c r="B479" s="11"/>
      <c r="C479" s="5"/>
      <c r="D479" s="5"/>
      <c r="E479" s="30"/>
      <c r="F479" s="5"/>
      <c r="G479" s="5"/>
      <c r="H479" s="5"/>
      <c r="I479" s="171"/>
      <c r="J479" s="5"/>
      <c r="K479" s="8"/>
      <c r="L479" s="5"/>
      <c r="M479" s="5"/>
      <c r="N479" s="8"/>
      <c r="O479" s="5"/>
      <c r="P479" s="5"/>
      <c r="Q479" s="8"/>
      <c r="R479" s="5"/>
      <c r="S479" s="5"/>
      <c r="T479" s="8"/>
      <c r="U479" s="5"/>
      <c r="V479" s="5"/>
      <c r="W479" s="8"/>
    </row>
    <row r="480" spans="1:23" ht="12.75">
      <c r="A480" s="74"/>
      <c r="B480" s="11"/>
      <c r="C480" s="5"/>
      <c r="D480" s="5"/>
      <c r="E480" s="30"/>
      <c r="F480" s="5"/>
      <c r="G480" s="5"/>
      <c r="H480" s="5"/>
      <c r="I480" s="171"/>
      <c r="J480" s="5"/>
      <c r="K480" s="8"/>
      <c r="L480" s="5"/>
      <c r="M480" s="5"/>
      <c r="N480" s="8"/>
      <c r="O480" s="5"/>
      <c r="P480" s="5"/>
      <c r="Q480" s="8"/>
      <c r="R480" s="5"/>
      <c r="S480" s="5"/>
      <c r="T480" s="8"/>
      <c r="U480" s="5"/>
      <c r="V480" s="5"/>
      <c r="W480" s="8"/>
    </row>
    <row r="481" spans="1:23" ht="12.75">
      <c r="A481" s="74"/>
      <c r="B481" s="11"/>
      <c r="C481" s="5"/>
      <c r="D481" s="5"/>
      <c r="E481" s="30"/>
      <c r="F481" s="5"/>
      <c r="G481" s="5"/>
      <c r="H481" s="5"/>
      <c r="I481" s="171"/>
      <c r="J481" s="5"/>
      <c r="K481" s="8"/>
      <c r="L481" s="5"/>
      <c r="M481" s="5"/>
      <c r="N481" s="8"/>
      <c r="O481" s="5"/>
      <c r="P481" s="5"/>
      <c r="Q481" s="8"/>
      <c r="R481" s="5"/>
      <c r="S481" s="5"/>
      <c r="T481" s="8"/>
      <c r="U481" s="5"/>
      <c r="V481" s="5"/>
      <c r="W481" s="8"/>
    </row>
    <row r="482" spans="1:23" ht="12.75">
      <c r="A482" s="74"/>
      <c r="B482" s="11"/>
      <c r="C482" s="5"/>
      <c r="D482" s="5"/>
      <c r="E482" s="30"/>
      <c r="F482" s="5"/>
      <c r="G482" s="5"/>
      <c r="H482" s="5"/>
      <c r="I482" s="171"/>
      <c r="J482" s="5"/>
      <c r="K482" s="8"/>
      <c r="L482" s="5"/>
      <c r="M482" s="5"/>
      <c r="N482" s="8"/>
      <c r="O482" s="5"/>
      <c r="P482" s="5"/>
      <c r="Q482" s="8"/>
      <c r="R482" s="5"/>
      <c r="S482" s="5"/>
      <c r="T482" s="8"/>
      <c r="U482" s="5"/>
      <c r="V482" s="5"/>
      <c r="W482" s="8"/>
    </row>
    <row r="483" spans="1:23" ht="12.75">
      <c r="A483" s="74"/>
      <c r="B483" s="11"/>
      <c r="C483" s="5"/>
      <c r="D483" s="5"/>
      <c r="E483" s="30"/>
      <c r="F483" s="5"/>
      <c r="G483" s="5"/>
      <c r="H483" s="5"/>
      <c r="I483" s="171"/>
      <c r="J483" s="5"/>
      <c r="K483" s="8"/>
      <c r="L483" s="5"/>
      <c r="M483" s="5"/>
      <c r="N483" s="8"/>
      <c r="O483" s="5"/>
      <c r="P483" s="5"/>
      <c r="Q483" s="8"/>
      <c r="R483" s="5"/>
      <c r="S483" s="5"/>
      <c r="T483" s="8"/>
      <c r="U483" s="5"/>
      <c r="V483" s="5"/>
      <c r="W483" s="8"/>
    </row>
    <row r="484" spans="1:23" ht="12.75">
      <c r="A484" s="74"/>
      <c r="B484" s="11"/>
      <c r="C484" s="5"/>
      <c r="D484" s="5"/>
      <c r="E484" s="30"/>
      <c r="F484" s="5"/>
      <c r="G484" s="5"/>
      <c r="H484" s="5"/>
      <c r="I484" s="171"/>
      <c r="J484" s="5"/>
      <c r="K484" s="8"/>
      <c r="L484" s="5"/>
      <c r="M484" s="5"/>
      <c r="N484" s="8"/>
      <c r="O484" s="5"/>
      <c r="P484" s="5"/>
      <c r="Q484" s="8"/>
      <c r="R484" s="5"/>
      <c r="S484" s="5"/>
      <c r="T484" s="8"/>
      <c r="U484" s="5"/>
      <c r="V484" s="5"/>
      <c r="W484" s="8"/>
    </row>
    <row r="485" spans="1:23" ht="12.75">
      <c r="A485" s="74"/>
      <c r="B485" s="11"/>
      <c r="C485" s="5"/>
      <c r="D485" s="5"/>
      <c r="E485" s="30"/>
      <c r="F485" s="5"/>
      <c r="G485" s="5"/>
      <c r="H485" s="5"/>
      <c r="I485" s="171"/>
      <c r="J485" s="5"/>
      <c r="K485" s="8"/>
      <c r="L485" s="5"/>
      <c r="M485" s="5"/>
      <c r="N485" s="8"/>
      <c r="O485" s="5"/>
      <c r="P485" s="5"/>
      <c r="Q485" s="8"/>
      <c r="R485" s="5"/>
      <c r="S485" s="5"/>
      <c r="T485" s="8"/>
      <c r="U485" s="5"/>
      <c r="V485" s="5"/>
      <c r="W485" s="8"/>
    </row>
    <row r="486" spans="1:23" ht="12.75">
      <c r="A486" s="74"/>
      <c r="B486" s="11"/>
      <c r="C486" s="5"/>
      <c r="D486" s="5"/>
      <c r="E486" s="30"/>
      <c r="F486" s="5"/>
      <c r="G486" s="5"/>
      <c r="H486" s="5"/>
      <c r="I486" s="171"/>
      <c r="J486" s="5"/>
      <c r="K486" s="8"/>
      <c r="L486" s="5"/>
      <c r="M486" s="5"/>
      <c r="N486" s="8"/>
      <c r="O486" s="5"/>
      <c r="P486" s="5"/>
      <c r="Q486" s="8"/>
      <c r="R486" s="5"/>
      <c r="S486" s="5"/>
      <c r="T486" s="8"/>
      <c r="U486" s="5"/>
      <c r="V486" s="5"/>
      <c r="W486" s="8"/>
    </row>
    <row r="487" spans="1:23" ht="12.75">
      <c r="A487" s="74"/>
      <c r="B487" s="11"/>
      <c r="C487" s="5"/>
      <c r="D487" s="5"/>
      <c r="E487" s="30"/>
      <c r="F487" s="5"/>
      <c r="G487" s="5"/>
      <c r="H487" s="5"/>
      <c r="I487" s="171"/>
      <c r="J487" s="5"/>
      <c r="K487" s="8"/>
      <c r="L487" s="5"/>
      <c r="M487" s="5"/>
      <c r="N487" s="8"/>
      <c r="O487" s="5"/>
      <c r="P487" s="5"/>
      <c r="Q487" s="8"/>
      <c r="R487" s="5"/>
      <c r="S487" s="5"/>
      <c r="T487" s="8"/>
      <c r="U487" s="5"/>
      <c r="V487" s="5"/>
      <c r="W487" s="8"/>
    </row>
    <row r="488" spans="1:23" ht="12.75">
      <c r="A488" s="74"/>
      <c r="B488" s="11"/>
      <c r="C488" s="5"/>
      <c r="D488" s="5"/>
      <c r="E488" s="30"/>
      <c r="F488" s="5"/>
      <c r="G488" s="5"/>
      <c r="H488" s="5"/>
      <c r="I488" s="171"/>
      <c r="J488" s="5"/>
      <c r="K488" s="8"/>
      <c r="L488" s="5"/>
      <c r="M488" s="5"/>
      <c r="N488" s="8"/>
      <c r="O488" s="5"/>
      <c r="P488" s="5"/>
      <c r="Q488" s="8"/>
      <c r="R488" s="5"/>
      <c r="S488" s="5"/>
      <c r="T488" s="8"/>
      <c r="U488" s="5"/>
      <c r="V488" s="5"/>
      <c r="W488" s="8"/>
    </row>
    <row r="489" spans="1:23" ht="12.75">
      <c r="A489" s="74"/>
      <c r="B489" s="11"/>
      <c r="C489" s="5"/>
      <c r="D489" s="5"/>
      <c r="E489" s="30"/>
      <c r="F489" s="5"/>
      <c r="G489" s="5"/>
      <c r="H489" s="5"/>
      <c r="I489" s="171"/>
      <c r="J489" s="5"/>
      <c r="K489" s="8"/>
      <c r="L489" s="5"/>
      <c r="M489" s="5"/>
      <c r="N489" s="8"/>
      <c r="O489" s="5"/>
      <c r="P489" s="5"/>
      <c r="Q489" s="8"/>
      <c r="R489" s="5"/>
      <c r="S489" s="5"/>
      <c r="T489" s="8"/>
      <c r="U489" s="5"/>
      <c r="V489" s="5"/>
      <c r="W489" s="8"/>
    </row>
    <row r="490" spans="1:23" ht="12.75">
      <c r="A490" s="74"/>
      <c r="B490" s="11"/>
      <c r="C490" s="5"/>
      <c r="D490" s="5"/>
      <c r="E490" s="30"/>
      <c r="F490" s="5"/>
      <c r="G490" s="5"/>
      <c r="H490" s="5"/>
      <c r="I490" s="171"/>
      <c r="J490" s="5"/>
      <c r="K490" s="8"/>
      <c r="L490" s="5"/>
      <c r="M490" s="5"/>
      <c r="N490" s="8"/>
      <c r="O490" s="5"/>
      <c r="P490" s="5"/>
      <c r="Q490" s="8"/>
      <c r="R490" s="5"/>
      <c r="S490" s="5"/>
      <c r="T490" s="8"/>
      <c r="U490" s="5"/>
      <c r="V490" s="5"/>
      <c r="W490" s="8"/>
    </row>
    <row r="491" spans="1:23" ht="12.75">
      <c r="A491" s="74"/>
      <c r="B491" s="11"/>
      <c r="C491" s="5"/>
      <c r="D491" s="5"/>
      <c r="E491" s="30"/>
      <c r="F491" s="5"/>
      <c r="G491" s="5"/>
      <c r="H491" s="5"/>
      <c r="I491" s="171"/>
      <c r="J491" s="5"/>
      <c r="K491" s="8"/>
      <c r="L491" s="5"/>
      <c r="M491" s="5"/>
      <c r="N491" s="8"/>
      <c r="O491" s="5"/>
      <c r="P491" s="5"/>
      <c r="Q491" s="8"/>
      <c r="R491" s="5"/>
      <c r="S491" s="5"/>
      <c r="T491" s="8"/>
      <c r="U491" s="5"/>
      <c r="V491" s="5"/>
      <c r="W491" s="8"/>
    </row>
    <row r="492" spans="1:23" ht="12.75">
      <c r="A492" s="74"/>
      <c r="B492" s="11"/>
      <c r="C492" s="5"/>
      <c r="D492" s="5"/>
      <c r="E492" s="30"/>
      <c r="F492" s="5"/>
      <c r="G492" s="5"/>
      <c r="H492" s="5"/>
      <c r="I492" s="171"/>
      <c r="J492" s="5"/>
      <c r="K492" s="8"/>
      <c r="L492" s="5"/>
      <c r="M492" s="5"/>
      <c r="N492" s="8"/>
      <c r="O492" s="5"/>
      <c r="P492" s="5"/>
      <c r="Q492" s="8"/>
      <c r="R492" s="5"/>
      <c r="S492" s="5"/>
      <c r="T492" s="8"/>
      <c r="U492" s="5"/>
      <c r="V492" s="5"/>
      <c r="W492" s="8"/>
    </row>
    <row r="493" spans="1:23" ht="12.75">
      <c r="A493" s="74"/>
      <c r="B493" s="11"/>
      <c r="C493" s="5"/>
      <c r="D493" s="5"/>
      <c r="E493" s="30"/>
      <c r="F493" s="5"/>
      <c r="G493" s="5"/>
      <c r="H493" s="5"/>
      <c r="I493" s="171"/>
      <c r="J493" s="5"/>
      <c r="K493" s="8"/>
      <c r="L493" s="5"/>
      <c r="M493" s="5"/>
      <c r="N493" s="8"/>
      <c r="O493" s="5"/>
      <c r="P493" s="5"/>
      <c r="Q493" s="8"/>
      <c r="R493" s="5"/>
      <c r="S493" s="5"/>
      <c r="T493" s="8"/>
      <c r="U493" s="5"/>
      <c r="V493" s="5"/>
      <c r="W493" s="8"/>
    </row>
    <row r="494" spans="1:23" ht="12.75">
      <c r="A494" s="74"/>
      <c r="B494" s="11"/>
      <c r="C494" s="5"/>
      <c r="D494" s="5"/>
      <c r="E494" s="30"/>
      <c r="F494" s="5"/>
      <c r="G494" s="5"/>
      <c r="H494" s="5"/>
      <c r="I494" s="171"/>
      <c r="J494" s="5"/>
      <c r="K494" s="8"/>
      <c r="L494" s="5"/>
      <c r="M494" s="5"/>
      <c r="N494" s="8"/>
      <c r="O494" s="5"/>
      <c r="P494" s="5"/>
      <c r="Q494" s="8"/>
      <c r="R494" s="5"/>
      <c r="S494" s="5"/>
      <c r="T494" s="8"/>
      <c r="U494" s="5"/>
      <c r="V494" s="5"/>
      <c r="W494" s="8"/>
    </row>
    <row r="495" spans="1:23" ht="12.75">
      <c r="A495" s="74"/>
      <c r="B495" s="11"/>
      <c r="C495" s="5"/>
      <c r="D495" s="5"/>
      <c r="E495" s="30"/>
      <c r="F495" s="5"/>
      <c r="G495" s="5"/>
      <c r="H495" s="5"/>
      <c r="I495" s="171"/>
      <c r="J495" s="5"/>
      <c r="K495" s="8"/>
      <c r="L495" s="5"/>
      <c r="M495" s="5"/>
      <c r="N495" s="8"/>
      <c r="O495" s="5"/>
      <c r="P495" s="5"/>
      <c r="Q495" s="8"/>
      <c r="R495" s="5"/>
      <c r="S495" s="5"/>
      <c r="T495" s="8"/>
      <c r="U495" s="5"/>
      <c r="V495" s="5"/>
      <c r="W495" s="8"/>
    </row>
    <row r="496" spans="1:23" ht="12.75">
      <c r="A496" s="74"/>
      <c r="B496" s="11"/>
      <c r="C496" s="5"/>
      <c r="D496" s="5"/>
      <c r="E496" s="30"/>
      <c r="F496" s="5"/>
      <c r="G496" s="5"/>
      <c r="H496" s="5"/>
      <c r="I496" s="171"/>
      <c r="J496" s="5"/>
      <c r="K496" s="8"/>
      <c r="L496" s="5"/>
      <c r="M496" s="5"/>
      <c r="N496" s="8"/>
      <c r="O496" s="5"/>
      <c r="P496" s="5"/>
      <c r="Q496" s="8"/>
      <c r="R496" s="5"/>
      <c r="S496" s="5"/>
      <c r="T496" s="8"/>
      <c r="U496" s="5"/>
      <c r="V496" s="5"/>
      <c r="W496" s="8"/>
    </row>
    <row r="497" spans="1:23" ht="12.75">
      <c r="A497" s="74"/>
      <c r="B497" s="11"/>
      <c r="C497" s="5"/>
      <c r="D497" s="5"/>
      <c r="E497" s="30"/>
      <c r="F497" s="5"/>
      <c r="G497" s="5"/>
      <c r="H497" s="5"/>
      <c r="I497" s="171"/>
      <c r="J497" s="5"/>
      <c r="K497" s="8"/>
      <c r="L497" s="5"/>
      <c r="M497" s="5"/>
      <c r="N497" s="8"/>
      <c r="O497" s="5"/>
      <c r="P497" s="5"/>
      <c r="Q497" s="8"/>
      <c r="R497" s="5"/>
      <c r="S497" s="5"/>
      <c r="T497" s="8"/>
      <c r="U497" s="5"/>
      <c r="V497" s="5"/>
      <c r="W497" s="8"/>
    </row>
    <row r="498" spans="1:23" ht="12.75">
      <c r="A498" s="74"/>
      <c r="B498" s="11"/>
      <c r="C498" s="5"/>
      <c r="D498" s="5"/>
      <c r="E498" s="30"/>
      <c r="F498" s="5"/>
      <c r="G498" s="5"/>
      <c r="H498" s="5"/>
      <c r="I498" s="171"/>
      <c r="J498" s="5"/>
      <c r="K498" s="8"/>
      <c r="L498" s="5"/>
      <c r="M498" s="5"/>
      <c r="N498" s="8"/>
      <c r="O498" s="5"/>
      <c r="P498" s="5"/>
      <c r="Q498" s="8"/>
      <c r="R498" s="5"/>
      <c r="S498" s="5"/>
      <c r="T498" s="8"/>
      <c r="U498" s="5"/>
      <c r="V498" s="5"/>
      <c r="W498" s="8"/>
    </row>
    <row r="499" spans="1:23" ht="12.75">
      <c r="A499" s="74"/>
      <c r="B499" s="11"/>
      <c r="C499" s="5"/>
      <c r="D499" s="5"/>
      <c r="E499" s="30"/>
      <c r="F499" s="5"/>
      <c r="G499" s="5"/>
      <c r="H499" s="5"/>
      <c r="I499" s="171"/>
      <c r="J499" s="5"/>
      <c r="K499" s="8"/>
      <c r="L499" s="5"/>
      <c r="M499" s="5"/>
      <c r="N499" s="8"/>
      <c r="O499" s="5"/>
      <c r="P499" s="5"/>
      <c r="Q499" s="8"/>
      <c r="R499" s="5"/>
      <c r="S499" s="5"/>
      <c r="T499" s="8"/>
      <c r="U499" s="5"/>
      <c r="V499" s="5"/>
      <c r="W499" s="8"/>
    </row>
    <row r="500" spans="1:23" ht="12.75">
      <c r="A500" s="74"/>
      <c r="B500" s="11"/>
      <c r="C500" s="5"/>
      <c r="D500" s="5"/>
      <c r="E500" s="30"/>
      <c r="F500" s="5"/>
      <c r="G500" s="5"/>
      <c r="H500" s="5"/>
      <c r="I500" s="171"/>
      <c r="J500" s="5"/>
      <c r="K500" s="8"/>
      <c r="L500" s="5"/>
      <c r="M500" s="5"/>
      <c r="N500" s="8"/>
      <c r="O500" s="5"/>
      <c r="P500" s="5"/>
      <c r="Q500" s="8"/>
      <c r="R500" s="5"/>
      <c r="S500" s="5"/>
      <c r="T500" s="8"/>
      <c r="U500" s="5"/>
      <c r="V500" s="5"/>
      <c r="W500" s="8"/>
    </row>
    <row r="501" spans="1:23" ht="12.75">
      <c r="A501" s="74"/>
      <c r="B501" s="11"/>
      <c r="C501" s="5"/>
      <c r="D501" s="5"/>
      <c r="E501" s="30"/>
      <c r="F501" s="5"/>
      <c r="G501" s="5"/>
      <c r="H501" s="5"/>
      <c r="I501" s="171"/>
      <c r="J501" s="5"/>
      <c r="K501" s="8"/>
      <c r="L501" s="5"/>
      <c r="M501" s="5"/>
      <c r="N501" s="8"/>
      <c r="O501" s="5"/>
      <c r="P501" s="5"/>
      <c r="Q501" s="8"/>
      <c r="R501" s="5"/>
      <c r="S501" s="5"/>
      <c r="T501" s="8"/>
      <c r="U501" s="5"/>
      <c r="V501" s="5"/>
      <c r="W501" s="8"/>
    </row>
    <row r="502" spans="1:23" ht="12.75">
      <c r="A502" s="74"/>
      <c r="B502" s="11"/>
      <c r="C502" s="5"/>
      <c r="D502" s="5"/>
      <c r="E502" s="30"/>
      <c r="F502" s="5"/>
      <c r="G502" s="5"/>
      <c r="H502" s="5"/>
      <c r="I502" s="171"/>
      <c r="J502" s="5"/>
      <c r="K502" s="8"/>
      <c r="L502" s="5"/>
      <c r="M502" s="5"/>
      <c r="N502" s="8"/>
      <c r="O502" s="5"/>
      <c r="P502" s="5"/>
      <c r="Q502" s="8"/>
      <c r="R502" s="5"/>
      <c r="S502" s="5"/>
      <c r="T502" s="8"/>
      <c r="U502" s="5"/>
      <c r="V502" s="5"/>
      <c r="W502" s="8"/>
    </row>
    <row r="503" spans="1:23" ht="12.75">
      <c r="A503" s="74"/>
      <c r="B503" s="11"/>
      <c r="C503" s="5"/>
      <c r="D503" s="5"/>
      <c r="E503" s="30"/>
      <c r="F503" s="5"/>
      <c r="G503" s="5"/>
      <c r="H503" s="5"/>
      <c r="I503" s="171"/>
      <c r="J503" s="5"/>
      <c r="K503" s="8"/>
      <c r="L503" s="5"/>
      <c r="M503" s="5"/>
      <c r="N503" s="8"/>
      <c r="O503" s="5"/>
      <c r="P503" s="5"/>
      <c r="Q503" s="8"/>
      <c r="R503" s="5"/>
      <c r="S503" s="5"/>
      <c r="T503" s="8"/>
      <c r="U503" s="5"/>
      <c r="V503" s="5"/>
      <c r="W503" s="8"/>
    </row>
    <row r="504" spans="1:23" ht="12.75">
      <c r="A504" s="74"/>
      <c r="B504" s="11"/>
      <c r="C504" s="5"/>
      <c r="D504" s="5"/>
      <c r="E504" s="30"/>
      <c r="F504" s="5"/>
      <c r="G504" s="5"/>
      <c r="H504" s="5"/>
      <c r="I504" s="171"/>
      <c r="J504" s="5"/>
      <c r="K504" s="8"/>
      <c r="L504" s="5"/>
      <c r="M504" s="5"/>
      <c r="N504" s="8"/>
      <c r="O504" s="5"/>
      <c r="P504" s="5"/>
      <c r="Q504" s="8"/>
      <c r="R504" s="5"/>
      <c r="S504" s="5"/>
      <c r="T504" s="8"/>
      <c r="U504" s="5"/>
      <c r="V504" s="5"/>
      <c r="W504" s="8"/>
    </row>
    <row r="505" spans="1:23" ht="12.75">
      <c r="A505" s="74"/>
      <c r="B505" s="11"/>
      <c r="C505" s="5"/>
      <c r="D505" s="5"/>
      <c r="E505" s="30"/>
      <c r="F505" s="5"/>
      <c r="G505" s="5"/>
      <c r="H505" s="5"/>
      <c r="I505" s="171"/>
      <c r="J505" s="5"/>
      <c r="K505" s="8"/>
      <c r="L505" s="5"/>
      <c r="M505" s="5"/>
      <c r="N505" s="8"/>
      <c r="O505" s="5"/>
      <c r="P505" s="5"/>
      <c r="Q505" s="8"/>
      <c r="R505" s="5"/>
      <c r="S505" s="5"/>
      <c r="T505" s="8"/>
      <c r="U505" s="5"/>
      <c r="V505" s="5"/>
      <c r="W505" s="8"/>
    </row>
    <row r="506" spans="1:23" ht="12.75">
      <c r="A506" s="74"/>
      <c r="B506" s="11"/>
      <c r="C506" s="5"/>
      <c r="D506" s="5"/>
      <c r="E506" s="30"/>
      <c r="F506" s="5"/>
      <c r="G506" s="5"/>
      <c r="H506" s="5"/>
      <c r="I506" s="171"/>
      <c r="J506" s="5"/>
      <c r="K506" s="8"/>
      <c r="L506" s="5"/>
      <c r="M506" s="5"/>
      <c r="N506" s="8"/>
      <c r="O506" s="5"/>
      <c r="P506" s="5"/>
      <c r="Q506" s="8"/>
      <c r="R506" s="5"/>
      <c r="S506" s="5"/>
      <c r="T506" s="8"/>
      <c r="U506" s="5"/>
      <c r="V506" s="5"/>
      <c r="W506" s="8"/>
    </row>
    <row r="507" spans="1:23" ht="12.75">
      <c r="A507" s="74"/>
      <c r="B507" s="11"/>
      <c r="C507" s="5"/>
      <c r="D507" s="5"/>
      <c r="E507" s="30"/>
      <c r="F507" s="5"/>
      <c r="G507" s="5"/>
      <c r="H507" s="5"/>
      <c r="I507" s="171"/>
      <c r="J507" s="5"/>
      <c r="K507" s="8"/>
      <c r="L507" s="5"/>
      <c r="M507" s="5"/>
      <c r="N507" s="8"/>
      <c r="O507" s="5"/>
      <c r="P507" s="5"/>
      <c r="Q507" s="8"/>
      <c r="R507" s="5"/>
      <c r="S507" s="5"/>
      <c r="T507" s="8"/>
      <c r="U507" s="5"/>
      <c r="V507" s="5"/>
      <c r="W507" s="8"/>
    </row>
    <row r="508" spans="1:23" ht="12.75">
      <c r="A508" s="74"/>
      <c r="B508" s="11"/>
      <c r="C508" s="5"/>
      <c r="D508" s="5"/>
      <c r="E508" s="30"/>
      <c r="F508" s="5"/>
      <c r="G508" s="5"/>
      <c r="H508" s="5"/>
      <c r="I508" s="171"/>
      <c r="J508" s="5"/>
      <c r="K508" s="8"/>
      <c r="L508" s="5"/>
      <c r="M508" s="5"/>
      <c r="N508" s="8"/>
      <c r="O508" s="5"/>
      <c r="P508" s="5"/>
      <c r="Q508" s="8"/>
      <c r="R508" s="5"/>
      <c r="S508" s="5"/>
      <c r="T508" s="8"/>
      <c r="U508" s="5"/>
      <c r="V508" s="5"/>
      <c r="W508" s="8"/>
    </row>
    <row r="509" spans="1:23" ht="12.75">
      <c r="A509" s="74"/>
      <c r="B509" s="11"/>
      <c r="C509" s="5"/>
      <c r="D509" s="5"/>
      <c r="E509" s="30"/>
      <c r="F509" s="5"/>
      <c r="G509" s="5"/>
      <c r="H509" s="5"/>
      <c r="I509" s="171"/>
      <c r="J509" s="5"/>
      <c r="K509" s="8"/>
      <c r="L509" s="5"/>
      <c r="M509" s="5"/>
      <c r="N509" s="8"/>
      <c r="O509" s="5"/>
      <c r="P509" s="5"/>
      <c r="Q509" s="8"/>
      <c r="R509" s="5"/>
      <c r="S509" s="5"/>
      <c r="T509" s="8"/>
      <c r="U509" s="5"/>
      <c r="V509" s="5"/>
      <c r="W509" s="8"/>
    </row>
    <row r="510" spans="1:23" ht="12.75">
      <c r="A510" s="74"/>
      <c r="B510" s="11"/>
      <c r="C510" s="5"/>
      <c r="D510" s="5"/>
      <c r="E510" s="30"/>
      <c r="F510" s="5"/>
      <c r="G510" s="5"/>
      <c r="H510" s="5"/>
      <c r="I510" s="171"/>
      <c r="J510" s="5"/>
      <c r="K510" s="8"/>
      <c r="L510" s="5"/>
      <c r="M510" s="5"/>
      <c r="N510" s="8"/>
      <c r="O510" s="5"/>
      <c r="P510" s="5"/>
      <c r="Q510" s="8"/>
      <c r="R510" s="5"/>
      <c r="S510" s="5"/>
      <c r="T510" s="8"/>
      <c r="U510" s="5"/>
      <c r="V510" s="5"/>
      <c r="W510" s="8"/>
    </row>
    <row r="511" spans="1:23" ht="12.75">
      <c r="A511" s="74"/>
      <c r="B511" s="11"/>
      <c r="C511" s="5"/>
      <c r="D511" s="5"/>
      <c r="E511" s="30"/>
      <c r="F511" s="5"/>
      <c r="G511" s="5"/>
      <c r="H511" s="5"/>
      <c r="I511" s="171"/>
      <c r="J511" s="5"/>
      <c r="K511" s="8"/>
      <c r="L511" s="5"/>
      <c r="M511" s="5"/>
      <c r="N511" s="8"/>
      <c r="O511" s="5"/>
      <c r="P511" s="5"/>
      <c r="Q511" s="8"/>
      <c r="R511" s="5"/>
      <c r="S511" s="5"/>
      <c r="T511" s="8"/>
      <c r="U511" s="5"/>
      <c r="V511" s="5"/>
      <c r="W511" s="8"/>
    </row>
    <row r="512" spans="1:23" ht="12.75">
      <c r="A512" s="74"/>
      <c r="B512" s="11"/>
      <c r="C512" s="5"/>
      <c r="D512" s="5"/>
      <c r="E512" s="30"/>
      <c r="F512" s="5"/>
      <c r="G512" s="5"/>
      <c r="H512" s="5"/>
      <c r="I512" s="171"/>
      <c r="J512" s="5"/>
      <c r="K512" s="8"/>
      <c r="L512" s="5"/>
      <c r="M512" s="5"/>
      <c r="N512" s="8"/>
      <c r="O512" s="5"/>
      <c r="P512" s="5"/>
      <c r="Q512" s="8"/>
      <c r="R512" s="5"/>
      <c r="S512" s="5"/>
      <c r="T512" s="8"/>
      <c r="U512" s="5"/>
      <c r="V512" s="5"/>
      <c r="W512" s="8"/>
    </row>
    <row r="513" spans="1:23" ht="12.75">
      <c r="A513" s="74"/>
      <c r="B513" s="11"/>
      <c r="C513" s="5"/>
      <c r="D513" s="5"/>
      <c r="E513" s="30"/>
      <c r="F513" s="5"/>
      <c r="G513" s="5"/>
      <c r="H513" s="5"/>
      <c r="I513" s="171"/>
      <c r="J513" s="5"/>
      <c r="K513" s="8"/>
      <c r="L513" s="5"/>
      <c r="M513" s="5"/>
      <c r="N513" s="8"/>
      <c r="O513" s="5"/>
      <c r="P513" s="5"/>
      <c r="Q513" s="8"/>
      <c r="R513" s="5"/>
      <c r="S513" s="5"/>
      <c r="T513" s="8"/>
      <c r="U513" s="5"/>
      <c r="V513" s="5"/>
      <c r="W513" s="8"/>
    </row>
    <row r="514" spans="1:23" ht="12.75">
      <c r="A514" s="74"/>
      <c r="B514" s="11"/>
      <c r="C514" s="5"/>
      <c r="D514" s="5"/>
      <c r="E514" s="30"/>
      <c r="F514" s="5"/>
      <c r="G514" s="5"/>
      <c r="H514" s="5"/>
      <c r="I514" s="171"/>
      <c r="J514" s="5"/>
      <c r="K514" s="8"/>
      <c r="L514" s="5"/>
      <c r="M514" s="5"/>
      <c r="N514" s="8"/>
      <c r="O514" s="5"/>
      <c r="P514" s="5"/>
      <c r="Q514" s="8"/>
      <c r="R514" s="5"/>
      <c r="S514" s="5"/>
      <c r="T514" s="8"/>
      <c r="U514" s="5"/>
      <c r="V514" s="5"/>
      <c r="W514" s="8"/>
    </row>
    <row r="515" spans="1:23" ht="12.75">
      <c r="A515" s="74"/>
      <c r="B515" s="11"/>
      <c r="C515" s="5"/>
      <c r="D515" s="5"/>
      <c r="E515" s="30"/>
      <c r="F515" s="5"/>
      <c r="G515" s="5"/>
      <c r="H515" s="5"/>
      <c r="I515" s="171"/>
      <c r="J515" s="5"/>
      <c r="K515" s="8"/>
      <c r="L515" s="5"/>
      <c r="M515" s="5"/>
      <c r="N515" s="8"/>
      <c r="O515" s="5"/>
      <c r="P515" s="5"/>
      <c r="Q515" s="8"/>
      <c r="R515" s="5"/>
      <c r="S515" s="5"/>
      <c r="T515" s="8"/>
      <c r="U515" s="5"/>
      <c r="V515" s="5"/>
      <c r="W515" s="8"/>
    </row>
    <row r="516" spans="1:23" ht="12.75">
      <c r="A516" s="74"/>
      <c r="B516" s="11"/>
      <c r="C516" s="5"/>
      <c r="D516" s="5"/>
      <c r="E516" s="30"/>
      <c r="F516" s="5"/>
      <c r="G516" s="5"/>
      <c r="H516" s="5"/>
      <c r="I516" s="171"/>
      <c r="J516" s="5"/>
      <c r="K516" s="8"/>
      <c r="L516" s="5"/>
      <c r="M516" s="5"/>
      <c r="N516" s="8"/>
      <c r="O516" s="5"/>
      <c r="P516" s="5"/>
      <c r="Q516" s="8"/>
      <c r="R516" s="5"/>
      <c r="S516" s="5"/>
      <c r="T516" s="8"/>
      <c r="U516" s="5"/>
      <c r="V516" s="5"/>
      <c r="W516" s="8"/>
    </row>
    <row r="517" spans="1:23" ht="12.75">
      <c r="A517" s="74"/>
      <c r="B517" s="11"/>
      <c r="C517" s="5"/>
      <c r="D517" s="5"/>
      <c r="E517" s="30"/>
      <c r="F517" s="5"/>
      <c r="G517" s="5"/>
      <c r="H517" s="5"/>
      <c r="I517" s="171"/>
      <c r="J517" s="5"/>
      <c r="K517" s="8"/>
      <c r="L517" s="5"/>
      <c r="M517" s="5"/>
      <c r="N517" s="8"/>
      <c r="O517" s="5"/>
      <c r="P517" s="5"/>
      <c r="Q517" s="8"/>
      <c r="R517" s="5"/>
      <c r="S517" s="5"/>
      <c r="T517" s="8"/>
      <c r="U517" s="5"/>
      <c r="V517" s="5"/>
      <c r="W517" s="8"/>
    </row>
    <row r="518" spans="1:23" ht="12.75">
      <c r="A518" s="74"/>
      <c r="B518" s="11"/>
      <c r="C518" s="5"/>
      <c r="D518" s="5"/>
      <c r="E518" s="30"/>
      <c r="F518" s="5"/>
      <c r="G518" s="5"/>
      <c r="H518" s="5"/>
      <c r="I518" s="171"/>
      <c r="J518" s="5"/>
      <c r="K518" s="8"/>
      <c r="L518" s="5"/>
      <c r="M518" s="5"/>
      <c r="N518" s="8"/>
      <c r="O518" s="5"/>
      <c r="P518" s="5"/>
      <c r="Q518" s="8"/>
      <c r="R518" s="5"/>
      <c r="S518" s="5"/>
      <c r="T518" s="8"/>
      <c r="U518" s="5"/>
      <c r="V518" s="5"/>
      <c r="W518" s="8"/>
    </row>
    <row r="519" spans="1:23" ht="12.75">
      <c r="A519" s="74"/>
      <c r="B519" s="11"/>
      <c r="C519" s="5"/>
      <c r="D519" s="5"/>
      <c r="E519" s="30"/>
      <c r="F519" s="5"/>
      <c r="G519" s="5"/>
      <c r="H519" s="5"/>
      <c r="I519" s="171"/>
      <c r="J519" s="5"/>
      <c r="K519" s="8"/>
      <c r="L519" s="5"/>
      <c r="M519" s="5"/>
      <c r="N519" s="8"/>
      <c r="O519" s="5"/>
      <c r="P519" s="5"/>
      <c r="Q519" s="8"/>
      <c r="R519" s="5"/>
      <c r="S519" s="5"/>
      <c r="T519" s="8"/>
      <c r="U519" s="5"/>
      <c r="V519" s="5"/>
      <c r="W519" s="8"/>
    </row>
    <row r="520" spans="1:23" ht="12.75">
      <c r="A520" s="74"/>
      <c r="B520" s="11"/>
      <c r="C520" s="5"/>
      <c r="D520" s="5"/>
      <c r="E520" s="30"/>
      <c r="F520" s="5"/>
      <c r="G520" s="5"/>
      <c r="H520" s="5"/>
      <c r="I520" s="171"/>
      <c r="J520" s="5"/>
      <c r="K520" s="8"/>
      <c r="L520" s="5"/>
      <c r="M520" s="5"/>
      <c r="N520" s="8"/>
      <c r="O520" s="5"/>
      <c r="P520" s="5"/>
      <c r="Q520" s="8"/>
      <c r="R520" s="5"/>
      <c r="S520" s="5"/>
      <c r="T520" s="8"/>
      <c r="U520" s="5"/>
      <c r="V520" s="5"/>
      <c r="W520" s="8"/>
    </row>
    <row r="521" spans="1:23" ht="12.75">
      <c r="A521" s="74"/>
      <c r="B521" s="11"/>
      <c r="C521" s="5"/>
      <c r="D521" s="5"/>
      <c r="E521" s="30"/>
      <c r="F521" s="5"/>
      <c r="G521" s="5"/>
      <c r="H521" s="5"/>
      <c r="I521" s="171"/>
      <c r="J521" s="5"/>
      <c r="K521" s="8"/>
      <c r="L521" s="5"/>
      <c r="M521" s="5"/>
      <c r="N521" s="8"/>
      <c r="O521" s="5"/>
      <c r="P521" s="5"/>
      <c r="Q521" s="8"/>
      <c r="R521" s="5"/>
      <c r="S521" s="5"/>
      <c r="T521" s="8"/>
      <c r="U521" s="5"/>
      <c r="V521" s="5"/>
      <c r="W521" s="8"/>
    </row>
    <row r="522" spans="1:23" ht="12.75">
      <c r="A522" s="74"/>
      <c r="B522" s="11"/>
      <c r="C522" s="5"/>
      <c r="D522" s="5"/>
      <c r="E522" s="30"/>
      <c r="F522" s="5"/>
      <c r="G522" s="5"/>
      <c r="H522" s="5"/>
      <c r="I522" s="171"/>
      <c r="J522" s="5"/>
      <c r="K522" s="8"/>
      <c r="L522" s="5"/>
      <c r="M522" s="5"/>
      <c r="N522" s="8"/>
      <c r="O522" s="5"/>
      <c r="P522" s="5"/>
      <c r="Q522" s="8"/>
      <c r="R522" s="5"/>
      <c r="S522" s="5"/>
      <c r="T522" s="8"/>
      <c r="U522" s="5"/>
      <c r="V522" s="5"/>
      <c r="W522" s="8"/>
    </row>
    <row r="523" spans="1:23" ht="12.75">
      <c r="A523" s="74"/>
      <c r="B523" s="11"/>
      <c r="C523" s="5"/>
      <c r="D523" s="5"/>
      <c r="E523" s="30"/>
      <c r="F523" s="5"/>
      <c r="G523" s="5"/>
      <c r="H523" s="5"/>
      <c r="I523" s="171"/>
      <c r="J523" s="5"/>
      <c r="K523" s="8"/>
      <c r="L523" s="5"/>
      <c r="M523" s="5"/>
      <c r="N523" s="8"/>
      <c r="O523" s="5"/>
      <c r="P523" s="5"/>
      <c r="Q523" s="8"/>
      <c r="R523" s="5"/>
      <c r="S523" s="5"/>
      <c r="T523" s="8"/>
      <c r="U523" s="5"/>
      <c r="V523" s="5"/>
      <c r="W523" s="8"/>
    </row>
    <row r="524" spans="1:23" ht="12.75">
      <c r="A524" s="74"/>
      <c r="B524" s="11"/>
      <c r="C524" s="5"/>
      <c r="D524" s="5"/>
      <c r="E524" s="30"/>
      <c r="F524" s="5"/>
      <c r="G524" s="5"/>
      <c r="H524" s="5"/>
      <c r="I524" s="171"/>
      <c r="J524" s="5"/>
      <c r="K524" s="8"/>
      <c r="L524" s="5"/>
      <c r="M524" s="5"/>
      <c r="N524" s="8"/>
      <c r="O524" s="5"/>
      <c r="P524" s="5"/>
      <c r="Q524" s="8"/>
      <c r="R524" s="5"/>
      <c r="S524" s="5"/>
      <c r="T524" s="8"/>
      <c r="U524" s="5"/>
      <c r="V524" s="5"/>
      <c r="W524" s="8"/>
    </row>
    <row r="525" spans="1:23" ht="12.75">
      <c r="A525" s="74"/>
      <c r="B525" s="11"/>
      <c r="C525" s="5"/>
      <c r="D525" s="5"/>
      <c r="E525" s="30"/>
      <c r="F525" s="5"/>
      <c r="G525" s="5"/>
      <c r="H525" s="5"/>
      <c r="I525" s="171"/>
      <c r="J525" s="5"/>
      <c r="K525" s="8"/>
      <c r="L525" s="5"/>
      <c r="M525" s="5"/>
      <c r="N525" s="8"/>
      <c r="O525" s="5"/>
      <c r="P525" s="5"/>
      <c r="Q525" s="8"/>
      <c r="R525" s="5"/>
      <c r="S525" s="5"/>
      <c r="T525" s="8"/>
      <c r="U525" s="5"/>
      <c r="V525" s="5"/>
      <c r="W525" s="8"/>
    </row>
    <row r="526" spans="1:23" ht="12.75">
      <c r="A526" s="74"/>
      <c r="B526" s="11"/>
      <c r="C526" s="5"/>
      <c r="D526" s="5"/>
      <c r="E526" s="30"/>
      <c r="F526" s="5"/>
      <c r="G526" s="5"/>
      <c r="H526" s="5"/>
      <c r="I526" s="171"/>
      <c r="J526" s="5"/>
      <c r="K526" s="8"/>
      <c r="L526" s="5"/>
      <c r="M526" s="5"/>
      <c r="N526" s="8"/>
      <c r="O526" s="5"/>
      <c r="P526" s="5"/>
      <c r="Q526" s="8"/>
      <c r="R526" s="5"/>
      <c r="S526" s="5"/>
      <c r="T526" s="8"/>
      <c r="U526" s="5"/>
      <c r="V526" s="5"/>
      <c r="W526" s="8"/>
    </row>
    <row r="527" spans="1:23" ht="12.75">
      <c r="A527" s="74"/>
      <c r="B527" s="11"/>
      <c r="C527" s="5"/>
      <c r="D527" s="5"/>
      <c r="E527" s="30"/>
      <c r="F527" s="5"/>
      <c r="G527" s="5"/>
      <c r="H527" s="5"/>
      <c r="I527" s="171"/>
      <c r="J527" s="5"/>
      <c r="K527" s="8"/>
      <c r="L527" s="5"/>
      <c r="M527" s="5"/>
      <c r="N527" s="8"/>
      <c r="O527" s="5"/>
      <c r="P527" s="5"/>
      <c r="Q527" s="8"/>
      <c r="R527" s="5"/>
      <c r="S527" s="5"/>
      <c r="T527" s="8"/>
      <c r="U527" s="5"/>
      <c r="V527" s="5"/>
      <c r="W527" s="8"/>
    </row>
    <row r="528" spans="1:23" ht="12.75">
      <c r="A528" s="74"/>
      <c r="B528" s="11"/>
      <c r="C528" s="5"/>
      <c r="D528" s="5"/>
      <c r="E528" s="30"/>
      <c r="F528" s="5"/>
      <c r="G528" s="5"/>
      <c r="H528" s="5"/>
      <c r="I528" s="171"/>
      <c r="J528" s="5"/>
      <c r="K528" s="8"/>
      <c r="L528" s="5"/>
      <c r="M528" s="5"/>
      <c r="N528" s="8"/>
      <c r="O528" s="5"/>
      <c r="P528" s="5"/>
      <c r="Q528" s="8"/>
      <c r="R528" s="5"/>
      <c r="S528" s="5"/>
      <c r="T528" s="8"/>
      <c r="U528" s="5"/>
      <c r="V528" s="5"/>
      <c r="W528" s="8"/>
    </row>
    <row r="529" spans="1:23" ht="12.75">
      <c r="A529" s="74"/>
      <c r="B529" s="11"/>
      <c r="C529" s="5"/>
      <c r="D529" s="5"/>
      <c r="E529" s="30"/>
      <c r="F529" s="5"/>
      <c r="G529" s="5"/>
      <c r="H529" s="5"/>
      <c r="I529" s="171"/>
      <c r="J529" s="5"/>
      <c r="K529" s="8"/>
      <c r="L529" s="5"/>
      <c r="M529" s="5"/>
      <c r="N529" s="8"/>
      <c r="O529" s="5"/>
      <c r="P529" s="5"/>
      <c r="Q529" s="8"/>
      <c r="R529" s="5"/>
      <c r="S529" s="5"/>
      <c r="T529" s="8"/>
      <c r="U529" s="5"/>
      <c r="V529" s="5"/>
      <c r="W529" s="8"/>
    </row>
    <row r="530" spans="1:23" ht="12.75">
      <c r="A530" s="74"/>
      <c r="B530" s="11"/>
      <c r="C530" s="5"/>
      <c r="D530" s="5"/>
      <c r="E530" s="30"/>
      <c r="F530" s="5"/>
      <c r="G530" s="5"/>
      <c r="H530" s="5"/>
      <c r="I530" s="171"/>
      <c r="J530" s="5"/>
      <c r="K530" s="8"/>
      <c r="L530" s="5"/>
      <c r="M530" s="5"/>
      <c r="N530" s="8"/>
      <c r="O530" s="5"/>
      <c r="P530" s="5"/>
      <c r="Q530" s="8"/>
      <c r="R530" s="5"/>
      <c r="S530" s="5"/>
      <c r="T530" s="8"/>
      <c r="U530" s="5"/>
      <c r="V530" s="5"/>
      <c r="W530" s="8"/>
    </row>
    <row r="531" spans="1:23" ht="12.75">
      <c r="A531" s="74"/>
      <c r="B531" s="11"/>
      <c r="C531" s="5"/>
      <c r="D531" s="5"/>
      <c r="E531" s="30"/>
      <c r="F531" s="5"/>
      <c r="G531" s="5"/>
      <c r="H531" s="5"/>
      <c r="I531" s="171"/>
      <c r="J531" s="5"/>
      <c r="K531" s="8"/>
      <c r="L531" s="5"/>
      <c r="M531" s="5"/>
      <c r="N531" s="8"/>
      <c r="O531" s="5"/>
      <c r="P531" s="5"/>
      <c r="Q531" s="8"/>
      <c r="R531" s="5"/>
      <c r="S531" s="5"/>
      <c r="T531" s="8"/>
      <c r="U531" s="5"/>
      <c r="V531" s="5"/>
      <c r="W531" s="8"/>
    </row>
    <row r="532" spans="1:23" ht="12.75">
      <c r="A532" s="74"/>
      <c r="B532" s="11"/>
      <c r="C532" s="5"/>
      <c r="D532" s="5"/>
      <c r="E532" s="30"/>
      <c r="F532" s="5"/>
      <c r="G532" s="5"/>
      <c r="H532" s="5"/>
      <c r="I532" s="171"/>
      <c r="J532" s="5"/>
      <c r="K532" s="8"/>
      <c r="L532" s="5"/>
      <c r="M532" s="5"/>
      <c r="N532" s="8"/>
      <c r="O532" s="5"/>
      <c r="P532" s="5"/>
      <c r="Q532" s="8"/>
      <c r="R532" s="5"/>
      <c r="S532" s="5"/>
      <c r="T532" s="8"/>
      <c r="U532" s="5"/>
      <c r="V532" s="5"/>
      <c r="W532" s="8"/>
    </row>
    <row r="533" spans="1:23" ht="12.75">
      <c r="A533" s="74"/>
      <c r="B533" s="11"/>
      <c r="C533" s="5"/>
      <c r="D533" s="5"/>
      <c r="E533" s="30"/>
      <c r="F533" s="5"/>
      <c r="G533" s="5"/>
      <c r="H533" s="5"/>
      <c r="I533" s="171"/>
      <c r="J533" s="5"/>
      <c r="K533" s="8"/>
      <c r="L533" s="5"/>
      <c r="M533" s="5"/>
      <c r="N533" s="8"/>
      <c r="O533" s="5"/>
      <c r="P533" s="5"/>
      <c r="Q533" s="8"/>
      <c r="R533" s="5"/>
      <c r="S533" s="5"/>
      <c r="T533" s="8"/>
      <c r="U533" s="5"/>
      <c r="V533" s="5"/>
      <c r="W533" s="8"/>
    </row>
    <row r="534" spans="1:23" ht="12.75">
      <c r="A534" s="74"/>
      <c r="B534" s="11"/>
      <c r="C534" s="5"/>
      <c r="D534" s="5"/>
      <c r="E534" s="30"/>
      <c r="F534" s="5"/>
      <c r="G534" s="5"/>
      <c r="H534" s="5"/>
      <c r="I534" s="171"/>
      <c r="J534" s="5"/>
      <c r="K534" s="8"/>
      <c r="L534" s="5"/>
      <c r="M534" s="5"/>
      <c r="N534" s="8"/>
      <c r="O534" s="5"/>
      <c r="P534" s="5"/>
      <c r="Q534" s="8"/>
      <c r="R534" s="5"/>
      <c r="S534" s="5"/>
      <c r="T534" s="8"/>
      <c r="U534" s="5"/>
      <c r="V534" s="5"/>
      <c r="W534" s="8"/>
    </row>
    <row r="535" spans="1:23" ht="12.75">
      <c r="A535" s="74"/>
      <c r="B535" s="11"/>
      <c r="C535" s="5"/>
      <c r="D535" s="5"/>
      <c r="E535" s="30"/>
      <c r="F535" s="5"/>
      <c r="G535" s="5"/>
      <c r="H535" s="5"/>
      <c r="I535" s="171"/>
      <c r="J535" s="5"/>
      <c r="K535" s="8"/>
      <c r="L535" s="5"/>
      <c r="M535" s="5"/>
      <c r="N535" s="8"/>
      <c r="O535" s="5"/>
      <c r="P535" s="5"/>
      <c r="Q535" s="8"/>
      <c r="R535" s="5"/>
      <c r="S535" s="5"/>
      <c r="T535" s="8"/>
      <c r="U535" s="5"/>
      <c r="V535" s="5"/>
      <c r="W535" s="8"/>
    </row>
    <row r="536" spans="1:23" ht="12.75">
      <c r="A536" s="74"/>
      <c r="B536" s="11"/>
      <c r="C536" s="5"/>
      <c r="D536" s="5"/>
      <c r="E536" s="30"/>
      <c r="F536" s="5"/>
      <c r="G536" s="5"/>
      <c r="H536" s="5"/>
      <c r="I536" s="171"/>
      <c r="J536" s="5"/>
      <c r="K536" s="8"/>
      <c r="L536" s="5"/>
      <c r="M536" s="5"/>
      <c r="N536" s="8"/>
      <c r="O536" s="5"/>
      <c r="P536" s="5"/>
      <c r="Q536" s="8"/>
      <c r="R536" s="5"/>
      <c r="S536" s="5"/>
      <c r="T536" s="8"/>
      <c r="U536" s="5"/>
      <c r="V536" s="5"/>
      <c r="W536" s="8"/>
    </row>
    <row r="537" spans="1:23" ht="12.75">
      <c r="A537" s="74"/>
      <c r="B537" s="11"/>
      <c r="C537" s="5"/>
      <c r="D537" s="5"/>
      <c r="E537" s="30"/>
      <c r="F537" s="5"/>
      <c r="G537" s="5"/>
      <c r="H537" s="5"/>
      <c r="I537" s="171"/>
      <c r="J537" s="5"/>
      <c r="K537" s="8"/>
      <c r="L537" s="5"/>
      <c r="M537" s="5"/>
      <c r="N537" s="8"/>
      <c r="O537" s="5"/>
      <c r="P537" s="5"/>
      <c r="Q537" s="8"/>
      <c r="R537" s="5"/>
      <c r="S537" s="5"/>
      <c r="T537" s="8"/>
      <c r="U537" s="5"/>
      <c r="V537" s="5"/>
      <c r="W537" s="8"/>
    </row>
    <row r="538" spans="1:23" ht="12.75">
      <c r="A538" s="74"/>
      <c r="B538" s="11"/>
      <c r="C538" s="5"/>
      <c r="D538" s="5"/>
      <c r="E538" s="30"/>
      <c r="F538" s="5"/>
      <c r="G538" s="5"/>
      <c r="H538" s="5"/>
      <c r="I538" s="171"/>
      <c r="J538" s="5"/>
      <c r="K538" s="8"/>
      <c r="L538" s="5"/>
      <c r="M538" s="5"/>
      <c r="N538" s="8"/>
      <c r="O538" s="5"/>
      <c r="P538" s="5"/>
      <c r="Q538" s="8"/>
      <c r="R538" s="5"/>
      <c r="S538" s="5"/>
      <c r="T538" s="8"/>
      <c r="U538" s="5"/>
      <c r="V538" s="5"/>
      <c r="W538" s="8"/>
    </row>
    <row r="539" spans="1:23" ht="12.75">
      <c r="A539" s="74"/>
      <c r="B539" s="11"/>
      <c r="C539" s="5"/>
      <c r="D539" s="5"/>
      <c r="E539" s="30"/>
      <c r="F539" s="5"/>
      <c r="G539" s="5"/>
      <c r="H539" s="5"/>
      <c r="I539" s="171"/>
      <c r="J539" s="5"/>
      <c r="K539" s="8"/>
      <c r="L539" s="5"/>
      <c r="M539" s="5"/>
      <c r="N539" s="8"/>
      <c r="O539" s="5"/>
      <c r="P539" s="5"/>
      <c r="Q539" s="8"/>
      <c r="R539" s="5"/>
      <c r="S539" s="5"/>
      <c r="T539" s="8"/>
      <c r="U539" s="5"/>
      <c r="V539" s="5"/>
      <c r="W539" s="8"/>
    </row>
    <row r="540" spans="1:23" ht="12.75">
      <c r="A540" s="74"/>
      <c r="B540" s="11"/>
      <c r="C540" s="5"/>
      <c r="D540" s="5"/>
      <c r="E540" s="30"/>
      <c r="F540" s="5"/>
      <c r="G540" s="5"/>
      <c r="H540" s="5"/>
      <c r="I540" s="171"/>
      <c r="J540" s="5"/>
      <c r="K540" s="8"/>
      <c r="L540" s="5"/>
      <c r="M540" s="5"/>
      <c r="N540" s="8"/>
      <c r="O540" s="5"/>
      <c r="P540" s="5"/>
      <c r="Q540" s="8"/>
      <c r="R540" s="5"/>
      <c r="S540" s="5"/>
      <c r="T540" s="8"/>
      <c r="U540" s="5"/>
      <c r="V540" s="5"/>
      <c r="W540" s="8"/>
    </row>
    <row r="541" spans="1:23" ht="12.75">
      <c r="A541" s="74"/>
      <c r="B541" s="11"/>
      <c r="C541" s="5"/>
      <c r="D541" s="5"/>
      <c r="E541" s="30"/>
      <c r="F541" s="5"/>
      <c r="G541" s="5"/>
      <c r="H541" s="5"/>
      <c r="I541" s="171"/>
      <c r="J541" s="5"/>
      <c r="K541" s="8"/>
      <c r="L541" s="5"/>
      <c r="M541" s="5"/>
      <c r="N541" s="8"/>
      <c r="O541" s="5"/>
      <c r="P541" s="5"/>
      <c r="Q541" s="8"/>
      <c r="R541" s="5"/>
      <c r="S541" s="5"/>
      <c r="T541" s="8"/>
      <c r="U541" s="5"/>
      <c r="V541" s="5"/>
      <c r="W541" s="8"/>
    </row>
    <row r="542" spans="1:23" ht="12.75">
      <c r="A542" s="74"/>
      <c r="B542" s="11"/>
      <c r="C542" s="5"/>
      <c r="D542" s="5"/>
      <c r="E542" s="30"/>
      <c r="F542" s="5"/>
      <c r="G542" s="5"/>
      <c r="H542" s="5"/>
      <c r="I542" s="171"/>
      <c r="J542" s="5"/>
      <c r="K542" s="8"/>
      <c r="L542" s="5"/>
      <c r="M542" s="5"/>
      <c r="N542" s="8"/>
      <c r="O542" s="5"/>
      <c r="P542" s="5"/>
      <c r="Q542" s="8"/>
      <c r="R542" s="5"/>
      <c r="S542" s="5"/>
      <c r="T542" s="8"/>
      <c r="U542" s="5"/>
      <c r="V542" s="5"/>
      <c r="W542" s="8"/>
    </row>
    <row r="543" spans="1:23" ht="12.75">
      <c r="A543" s="74"/>
      <c r="B543" s="11"/>
      <c r="C543" s="5"/>
      <c r="D543" s="5"/>
      <c r="E543" s="30"/>
      <c r="F543" s="5"/>
      <c r="G543" s="5"/>
      <c r="H543" s="5"/>
      <c r="I543" s="171"/>
      <c r="J543" s="5"/>
      <c r="K543" s="8"/>
      <c r="L543" s="5"/>
      <c r="M543" s="5"/>
      <c r="N543" s="8"/>
      <c r="O543" s="5"/>
      <c r="P543" s="5"/>
      <c r="Q543" s="8"/>
      <c r="R543" s="5"/>
      <c r="S543" s="5"/>
      <c r="T543" s="8"/>
      <c r="U543" s="5"/>
      <c r="V543" s="5"/>
      <c r="W543" s="8"/>
    </row>
    <row r="544" spans="1:23" ht="12.75">
      <c r="A544" s="74"/>
      <c r="B544" s="11"/>
      <c r="C544" s="5"/>
      <c r="D544" s="5"/>
      <c r="E544" s="30"/>
      <c r="F544" s="5"/>
      <c r="G544" s="5"/>
      <c r="H544" s="5"/>
      <c r="I544" s="171"/>
      <c r="J544" s="5"/>
      <c r="K544" s="8"/>
      <c r="L544" s="5"/>
      <c r="M544" s="5"/>
      <c r="N544" s="8"/>
      <c r="O544" s="5"/>
      <c r="P544" s="5"/>
      <c r="Q544" s="8"/>
      <c r="R544" s="5"/>
      <c r="S544" s="5"/>
      <c r="T544" s="8"/>
      <c r="U544" s="5"/>
      <c r="V544" s="5"/>
      <c r="W544" s="8"/>
    </row>
    <row r="545" spans="1:23" ht="12.75">
      <c r="A545" s="74"/>
      <c r="B545" s="11"/>
      <c r="C545" s="5"/>
      <c r="D545" s="5"/>
      <c r="E545" s="30"/>
      <c r="F545" s="5"/>
      <c r="G545" s="5"/>
      <c r="H545" s="5"/>
      <c r="I545" s="171"/>
      <c r="J545" s="5"/>
      <c r="K545" s="8"/>
      <c r="L545" s="5"/>
      <c r="M545" s="5"/>
      <c r="N545" s="8"/>
      <c r="O545" s="5"/>
      <c r="P545" s="5"/>
      <c r="Q545" s="8"/>
      <c r="R545" s="5"/>
      <c r="S545" s="5"/>
      <c r="T545" s="8"/>
      <c r="U545" s="5"/>
      <c r="V545" s="5"/>
      <c r="W545" s="8"/>
    </row>
    <row r="546" spans="1:23" ht="12.75">
      <c r="A546" s="74"/>
      <c r="B546" s="11"/>
      <c r="C546" s="5"/>
      <c r="D546" s="5"/>
      <c r="E546" s="30"/>
      <c r="F546" s="5"/>
      <c r="G546" s="5"/>
      <c r="H546" s="5"/>
      <c r="I546" s="171"/>
      <c r="J546" s="5"/>
      <c r="K546" s="8"/>
      <c r="L546" s="5"/>
      <c r="M546" s="5"/>
      <c r="N546" s="8"/>
      <c r="O546" s="5"/>
      <c r="P546" s="5"/>
      <c r="Q546" s="8"/>
      <c r="R546" s="5"/>
      <c r="S546" s="5"/>
      <c r="T546" s="8"/>
      <c r="U546" s="5"/>
      <c r="V546" s="5"/>
      <c r="W546" s="8"/>
    </row>
    <row r="547" spans="1:23" ht="12.75">
      <c r="A547" s="74"/>
      <c r="B547" s="11"/>
      <c r="C547" s="5"/>
      <c r="D547" s="5"/>
      <c r="E547" s="30"/>
      <c r="F547" s="5"/>
      <c r="G547" s="5"/>
      <c r="H547" s="5"/>
      <c r="I547" s="171"/>
      <c r="J547" s="5"/>
      <c r="K547" s="8"/>
      <c r="L547" s="5"/>
      <c r="M547" s="5"/>
      <c r="N547" s="8"/>
      <c r="O547" s="5"/>
      <c r="P547" s="5"/>
      <c r="Q547" s="8"/>
      <c r="R547" s="5"/>
      <c r="S547" s="5"/>
      <c r="T547" s="8"/>
      <c r="U547" s="5"/>
      <c r="V547" s="5"/>
      <c r="W547" s="8"/>
    </row>
    <row r="548" spans="1:23" ht="12.75">
      <c r="A548" s="74"/>
      <c r="B548" s="11"/>
      <c r="C548" s="5"/>
      <c r="D548" s="5"/>
      <c r="E548" s="30"/>
      <c r="F548" s="5"/>
      <c r="G548" s="5"/>
      <c r="H548" s="5"/>
      <c r="I548" s="171"/>
      <c r="J548" s="5"/>
      <c r="K548" s="8"/>
      <c r="L548" s="5"/>
      <c r="M548" s="5"/>
      <c r="N548" s="8"/>
      <c r="O548" s="5"/>
      <c r="P548" s="5"/>
      <c r="Q548" s="8"/>
      <c r="R548" s="5"/>
      <c r="S548" s="5"/>
      <c r="T548" s="8"/>
      <c r="U548" s="5"/>
      <c r="V548" s="5"/>
      <c r="W548" s="8"/>
    </row>
    <row r="549" spans="1:23" ht="12.75">
      <c r="A549" s="74"/>
      <c r="B549" s="11"/>
      <c r="C549" s="5"/>
      <c r="D549" s="5"/>
      <c r="E549" s="30"/>
      <c r="F549" s="5"/>
      <c r="G549" s="5"/>
      <c r="H549" s="5"/>
      <c r="I549" s="171"/>
      <c r="J549" s="5"/>
      <c r="K549" s="8"/>
      <c r="L549" s="5"/>
      <c r="M549" s="5"/>
      <c r="N549" s="8"/>
      <c r="O549" s="5"/>
      <c r="P549" s="5"/>
      <c r="Q549" s="8"/>
      <c r="R549" s="5"/>
      <c r="S549" s="5"/>
      <c r="T549" s="8"/>
      <c r="U549" s="5"/>
      <c r="V549" s="5"/>
      <c r="W549" s="8"/>
    </row>
    <row r="550" spans="1:23" ht="12.75">
      <c r="A550" s="74"/>
      <c r="B550" s="11"/>
      <c r="C550" s="5"/>
      <c r="D550" s="5"/>
      <c r="E550" s="30"/>
      <c r="F550" s="5"/>
      <c r="G550" s="5"/>
      <c r="H550" s="5"/>
      <c r="I550" s="171"/>
      <c r="J550" s="5"/>
      <c r="K550" s="8"/>
      <c r="L550" s="5"/>
      <c r="M550" s="5"/>
      <c r="N550" s="8"/>
      <c r="O550" s="5"/>
      <c r="P550" s="5"/>
      <c r="Q550" s="8"/>
      <c r="R550" s="5"/>
      <c r="S550" s="5"/>
      <c r="T550" s="8"/>
      <c r="U550" s="5"/>
      <c r="V550" s="5"/>
      <c r="W550" s="8"/>
    </row>
    <row r="551" spans="1:23" ht="12.75">
      <c r="A551" s="74"/>
      <c r="B551" s="11"/>
      <c r="C551" s="5"/>
      <c r="D551" s="5"/>
      <c r="E551" s="30"/>
      <c r="F551" s="5"/>
      <c r="G551" s="5"/>
      <c r="H551" s="5"/>
      <c r="I551" s="171"/>
      <c r="J551" s="5"/>
      <c r="K551" s="8"/>
      <c r="L551" s="5"/>
      <c r="M551" s="5"/>
      <c r="N551" s="8"/>
      <c r="O551" s="5"/>
      <c r="P551" s="5"/>
      <c r="Q551" s="8"/>
      <c r="R551" s="5"/>
      <c r="S551" s="5"/>
      <c r="T551" s="8"/>
      <c r="U551" s="5"/>
      <c r="V551" s="5"/>
      <c r="W551" s="8"/>
    </row>
    <row r="552" spans="1:23" ht="12.75">
      <c r="A552" s="74"/>
      <c r="B552" s="11"/>
      <c r="C552" s="5"/>
      <c r="D552" s="5"/>
      <c r="E552" s="30"/>
      <c r="F552" s="5"/>
      <c r="G552" s="5"/>
      <c r="H552" s="5"/>
      <c r="I552" s="171"/>
      <c r="J552" s="5"/>
      <c r="K552" s="8"/>
      <c r="L552" s="5"/>
      <c r="M552" s="5"/>
      <c r="N552" s="8"/>
      <c r="O552" s="5"/>
      <c r="P552" s="5"/>
      <c r="Q552" s="8"/>
      <c r="R552" s="5"/>
      <c r="S552" s="5"/>
      <c r="T552" s="8"/>
      <c r="U552" s="5"/>
      <c r="V552" s="5"/>
      <c r="W552" s="8"/>
    </row>
    <row r="553" spans="1:23" ht="12.75">
      <c r="A553" s="74"/>
      <c r="B553" s="11"/>
      <c r="C553" s="5"/>
      <c r="D553" s="5"/>
      <c r="E553" s="30"/>
      <c r="F553" s="5"/>
      <c r="G553" s="5"/>
      <c r="H553" s="5"/>
      <c r="I553" s="171"/>
      <c r="J553" s="5"/>
      <c r="K553" s="8"/>
      <c r="L553" s="5"/>
      <c r="M553" s="5"/>
      <c r="N553" s="8"/>
      <c r="O553" s="5"/>
      <c r="P553" s="5"/>
      <c r="Q553" s="8"/>
      <c r="R553" s="5"/>
      <c r="S553" s="5"/>
      <c r="T553" s="8"/>
      <c r="U553" s="5"/>
      <c r="V553" s="5"/>
      <c r="W553" s="8"/>
    </row>
    <row r="554" spans="1:23" ht="12.75">
      <c r="A554" s="74"/>
      <c r="B554" s="11"/>
      <c r="C554" s="5"/>
      <c r="D554" s="5"/>
      <c r="E554" s="30"/>
      <c r="F554" s="5"/>
      <c r="G554" s="5"/>
      <c r="H554" s="5"/>
      <c r="I554" s="171"/>
      <c r="J554" s="5"/>
      <c r="K554" s="8"/>
      <c r="L554" s="5"/>
      <c r="M554" s="5"/>
      <c r="N554" s="8"/>
      <c r="O554" s="5"/>
      <c r="P554" s="5"/>
      <c r="Q554" s="8"/>
      <c r="R554" s="5"/>
      <c r="S554" s="5"/>
      <c r="T554" s="8"/>
      <c r="U554" s="5"/>
      <c r="V554" s="5"/>
      <c r="W554" s="8"/>
    </row>
    <row r="555" spans="1:23" ht="12.75">
      <c r="A555" s="74"/>
      <c r="B555" s="11"/>
      <c r="C555" s="5"/>
      <c r="D555" s="5"/>
      <c r="E555" s="30"/>
      <c r="F555" s="5"/>
      <c r="G555" s="5"/>
      <c r="H555" s="5"/>
      <c r="I555" s="171"/>
      <c r="J555" s="5"/>
      <c r="K555" s="8"/>
      <c r="L555" s="5"/>
      <c r="M555" s="5"/>
      <c r="N555" s="8"/>
      <c r="O555" s="5"/>
      <c r="P555" s="5"/>
      <c r="Q555" s="8"/>
      <c r="R555" s="5"/>
      <c r="S555" s="5"/>
      <c r="T555" s="8"/>
      <c r="U555" s="5"/>
      <c r="V555" s="5"/>
      <c r="W555" s="8"/>
    </row>
    <row r="556" spans="1:23" ht="12.75">
      <c r="A556" s="74"/>
      <c r="B556" s="11"/>
      <c r="C556" s="5"/>
      <c r="D556" s="5"/>
      <c r="E556" s="30"/>
      <c r="F556" s="5"/>
      <c r="G556" s="5"/>
      <c r="H556" s="5"/>
      <c r="I556" s="171"/>
      <c r="J556" s="5"/>
      <c r="K556" s="8"/>
      <c r="L556" s="5"/>
      <c r="M556" s="5"/>
      <c r="N556" s="8"/>
      <c r="O556" s="5"/>
      <c r="P556" s="5"/>
      <c r="Q556" s="8"/>
      <c r="R556" s="5"/>
      <c r="S556" s="5"/>
      <c r="T556" s="8"/>
      <c r="U556" s="5"/>
      <c r="V556" s="5"/>
      <c r="W556" s="8"/>
    </row>
    <row r="557" spans="1:23" ht="12.75">
      <c r="A557" s="74"/>
      <c r="B557" s="11"/>
      <c r="C557" s="5"/>
      <c r="D557" s="5"/>
      <c r="E557" s="30"/>
      <c r="F557" s="5"/>
      <c r="G557" s="5"/>
      <c r="H557" s="5"/>
      <c r="I557" s="171"/>
      <c r="J557" s="5"/>
      <c r="K557" s="8"/>
      <c r="L557" s="5"/>
      <c r="M557" s="5"/>
      <c r="N557" s="8"/>
      <c r="O557" s="5"/>
      <c r="P557" s="5"/>
      <c r="Q557" s="8"/>
      <c r="R557" s="5"/>
      <c r="S557" s="5"/>
      <c r="T557" s="8"/>
      <c r="U557" s="5"/>
      <c r="V557" s="5"/>
      <c r="W557" s="8"/>
    </row>
    <row r="558" spans="1:23" ht="12.75">
      <c r="A558" s="74"/>
      <c r="B558" s="11"/>
      <c r="C558" s="5"/>
      <c r="D558" s="5"/>
      <c r="E558" s="30"/>
      <c r="F558" s="5"/>
      <c r="G558" s="5"/>
      <c r="H558" s="5"/>
      <c r="I558" s="171"/>
      <c r="J558" s="5"/>
      <c r="K558" s="8"/>
      <c r="L558" s="5"/>
      <c r="M558" s="5"/>
      <c r="N558" s="8"/>
      <c r="O558" s="5"/>
      <c r="P558" s="5"/>
      <c r="Q558" s="8"/>
      <c r="R558" s="5"/>
      <c r="S558" s="5"/>
      <c r="T558" s="8"/>
      <c r="U558" s="5"/>
      <c r="V558" s="5"/>
      <c r="W558" s="8"/>
    </row>
    <row r="559" spans="1:23" ht="12.75">
      <c r="A559" s="74"/>
      <c r="B559" s="11"/>
      <c r="C559" s="5"/>
      <c r="D559" s="5"/>
      <c r="E559" s="30"/>
      <c r="F559" s="5"/>
      <c r="G559" s="5"/>
      <c r="H559" s="5"/>
      <c r="I559" s="171"/>
      <c r="J559" s="5"/>
      <c r="K559" s="8"/>
      <c r="L559" s="5"/>
      <c r="M559" s="5"/>
      <c r="N559" s="8"/>
      <c r="O559" s="5"/>
      <c r="P559" s="5"/>
      <c r="Q559" s="8"/>
      <c r="R559" s="5"/>
      <c r="S559" s="5"/>
      <c r="T559" s="8"/>
      <c r="U559" s="5"/>
      <c r="V559" s="5"/>
      <c r="W559" s="8"/>
    </row>
    <row r="560" spans="1:23" ht="12.75">
      <c r="A560" s="74"/>
      <c r="B560" s="11"/>
      <c r="C560" s="5"/>
      <c r="D560" s="5"/>
      <c r="E560" s="30"/>
      <c r="F560" s="5"/>
      <c r="G560" s="5"/>
      <c r="H560" s="5"/>
      <c r="I560" s="171"/>
      <c r="J560" s="5"/>
      <c r="K560" s="8"/>
      <c r="L560" s="5"/>
      <c r="M560" s="5"/>
      <c r="N560" s="8"/>
      <c r="O560" s="5"/>
      <c r="P560" s="5"/>
      <c r="Q560" s="8"/>
      <c r="R560" s="5"/>
      <c r="S560" s="5"/>
      <c r="T560" s="8"/>
      <c r="U560" s="5"/>
      <c r="V560" s="5"/>
      <c r="W560" s="8"/>
    </row>
    <row r="561" spans="1:23" ht="12.75">
      <c r="A561" s="74"/>
      <c r="B561" s="11"/>
      <c r="C561" s="5"/>
      <c r="D561" s="5"/>
      <c r="E561" s="30"/>
      <c r="F561" s="5"/>
      <c r="G561" s="5"/>
      <c r="H561" s="5"/>
      <c r="I561" s="171"/>
      <c r="J561" s="5"/>
      <c r="K561" s="8"/>
      <c r="L561" s="5"/>
      <c r="M561" s="5"/>
      <c r="N561" s="8"/>
      <c r="O561" s="5"/>
      <c r="P561" s="5"/>
      <c r="Q561" s="8"/>
      <c r="R561" s="5"/>
      <c r="S561" s="5"/>
      <c r="T561" s="8"/>
      <c r="U561" s="5"/>
      <c r="V561" s="5"/>
      <c r="W561" s="8"/>
    </row>
    <row r="562" spans="1:23" ht="12.75">
      <c r="A562" s="74"/>
      <c r="B562" s="11"/>
      <c r="C562" s="5"/>
      <c r="D562" s="5"/>
      <c r="E562" s="30"/>
      <c r="F562" s="5"/>
      <c r="G562" s="5"/>
      <c r="H562" s="5"/>
      <c r="I562" s="171"/>
      <c r="J562" s="5"/>
      <c r="K562" s="8"/>
      <c r="L562" s="5"/>
      <c r="M562" s="5"/>
      <c r="N562" s="8"/>
      <c r="O562" s="5"/>
      <c r="P562" s="5"/>
      <c r="Q562" s="8"/>
      <c r="R562" s="5"/>
      <c r="S562" s="5"/>
      <c r="T562" s="8"/>
      <c r="U562" s="5"/>
      <c r="V562" s="5"/>
      <c r="W562" s="8"/>
    </row>
    <row r="563" spans="1:23" ht="12.75">
      <c r="A563" s="74"/>
      <c r="B563" s="11"/>
      <c r="C563" s="5"/>
      <c r="D563" s="5"/>
      <c r="E563" s="30"/>
      <c r="F563" s="5"/>
      <c r="G563" s="5"/>
      <c r="H563" s="5"/>
      <c r="I563" s="171"/>
      <c r="J563" s="5"/>
      <c r="K563" s="8"/>
      <c r="L563" s="5"/>
      <c r="M563" s="5"/>
      <c r="N563" s="8"/>
      <c r="O563" s="5"/>
      <c r="P563" s="5"/>
      <c r="Q563" s="8"/>
      <c r="R563" s="5"/>
      <c r="S563" s="5"/>
      <c r="T563" s="8"/>
      <c r="U563" s="5"/>
      <c r="V563" s="5"/>
      <c r="W563" s="8"/>
    </row>
    <row r="564" spans="1:23" ht="12.75">
      <c r="A564" s="74"/>
      <c r="B564" s="11"/>
      <c r="C564" s="5"/>
      <c r="D564" s="5"/>
      <c r="E564" s="30"/>
      <c r="F564" s="5"/>
      <c r="G564" s="5"/>
      <c r="H564" s="5"/>
      <c r="I564" s="171"/>
      <c r="J564" s="5"/>
      <c r="K564" s="8"/>
      <c r="L564" s="5"/>
      <c r="M564" s="5"/>
      <c r="N564" s="8"/>
      <c r="O564" s="5"/>
      <c r="P564" s="5"/>
      <c r="Q564" s="8"/>
      <c r="R564" s="5"/>
      <c r="S564" s="5"/>
      <c r="T564" s="8"/>
      <c r="U564" s="5"/>
      <c r="V564" s="5"/>
      <c r="W564" s="8"/>
    </row>
    <row r="565" spans="1:23" ht="12.75">
      <c r="A565" s="74"/>
      <c r="B565" s="11"/>
      <c r="C565" s="5"/>
      <c r="D565" s="5"/>
      <c r="E565" s="30"/>
      <c r="F565" s="5"/>
      <c r="G565" s="5"/>
      <c r="H565" s="5"/>
      <c r="I565" s="171"/>
      <c r="J565" s="5"/>
      <c r="K565" s="8"/>
      <c r="L565" s="5"/>
      <c r="M565" s="5"/>
      <c r="N565" s="8"/>
      <c r="O565" s="5"/>
      <c r="P565" s="5"/>
      <c r="Q565" s="8"/>
      <c r="R565" s="5"/>
      <c r="S565" s="5"/>
      <c r="T565" s="8"/>
      <c r="U565" s="5"/>
      <c r="V565" s="5"/>
      <c r="W565" s="8"/>
    </row>
    <row r="566" spans="1:23" ht="12.75">
      <c r="A566" s="74"/>
      <c r="B566" s="11"/>
      <c r="C566" s="5"/>
      <c r="D566" s="5"/>
      <c r="E566" s="30"/>
      <c r="F566" s="5"/>
      <c r="G566" s="5"/>
      <c r="H566" s="5"/>
      <c r="I566" s="171"/>
      <c r="J566" s="5"/>
      <c r="K566" s="8"/>
      <c r="L566" s="5"/>
      <c r="M566" s="5"/>
      <c r="N566" s="8"/>
      <c r="O566" s="5"/>
      <c r="P566" s="5"/>
      <c r="Q566" s="8"/>
      <c r="R566" s="5"/>
      <c r="S566" s="5"/>
      <c r="T566" s="8"/>
      <c r="U566" s="5"/>
      <c r="V566" s="5"/>
      <c r="W566" s="8"/>
    </row>
    <row r="567" spans="1:23" ht="12.75">
      <c r="A567" s="74"/>
      <c r="B567" s="11"/>
      <c r="C567" s="5"/>
      <c r="D567" s="5"/>
      <c r="E567" s="30"/>
      <c r="F567" s="5"/>
      <c r="G567" s="5"/>
      <c r="H567" s="5"/>
      <c r="I567" s="171"/>
      <c r="J567" s="5"/>
      <c r="K567" s="8"/>
      <c r="L567" s="5"/>
      <c r="M567" s="5"/>
      <c r="N567" s="8"/>
      <c r="O567" s="5"/>
      <c r="P567" s="5"/>
      <c r="Q567" s="8"/>
      <c r="R567" s="5"/>
      <c r="S567" s="5"/>
      <c r="T567" s="8"/>
      <c r="U567" s="5"/>
      <c r="V567" s="5"/>
      <c r="W567" s="8"/>
    </row>
    <row r="568" spans="1:23" ht="12.75">
      <c r="A568" s="74"/>
      <c r="B568" s="11"/>
      <c r="C568" s="5"/>
      <c r="D568" s="5"/>
      <c r="E568" s="30"/>
      <c r="F568" s="5"/>
      <c r="G568" s="5"/>
      <c r="H568" s="5"/>
      <c r="I568" s="171"/>
      <c r="J568" s="5"/>
      <c r="K568" s="8"/>
      <c r="L568" s="5"/>
      <c r="M568" s="5"/>
      <c r="N568" s="8"/>
      <c r="O568" s="5"/>
      <c r="P568" s="5"/>
      <c r="Q568" s="8"/>
      <c r="R568" s="5"/>
      <c r="S568" s="5"/>
      <c r="T568" s="8"/>
      <c r="U568" s="5"/>
      <c r="V568" s="5"/>
      <c r="W568" s="8"/>
    </row>
    <row r="569" spans="1:23" ht="12.75">
      <c r="A569" s="74"/>
      <c r="B569" s="11"/>
      <c r="C569" s="5"/>
      <c r="D569" s="5"/>
      <c r="E569" s="30"/>
      <c r="F569" s="5"/>
      <c r="G569" s="5"/>
      <c r="H569" s="5"/>
      <c r="I569" s="171"/>
      <c r="J569" s="5"/>
      <c r="K569" s="8"/>
      <c r="L569" s="5"/>
      <c r="M569" s="5"/>
      <c r="N569" s="8"/>
      <c r="O569" s="5"/>
      <c r="P569" s="5"/>
      <c r="Q569" s="8"/>
      <c r="R569" s="5"/>
      <c r="S569" s="5"/>
      <c r="T569" s="8"/>
      <c r="U569" s="5"/>
      <c r="V569" s="5"/>
      <c r="W569" s="8"/>
    </row>
    <row r="570" spans="1:23" ht="12.75">
      <c r="A570" s="74"/>
      <c r="B570" s="11"/>
      <c r="C570" s="5"/>
      <c r="D570" s="5"/>
      <c r="E570" s="30"/>
      <c r="F570" s="5"/>
      <c r="G570" s="5"/>
      <c r="H570" s="5"/>
      <c r="I570" s="171"/>
      <c r="J570" s="5"/>
      <c r="K570" s="8"/>
      <c r="L570" s="5"/>
      <c r="M570" s="5"/>
      <c r="N570" s="8"/>
      <c r="O570" s="5"/>
      <c r="P570" s="5"/>
      <c r="Q570" s="8"/>
      <c r="R570" s="5"/>
      <c r="S570" s="5"/>
      <c r="T570" s="8"/>
      <c r="U570" s="5"/>
      <c r="V570" s="5"/>
      <c r="W570" s="8"/>
    </row>
    <row r="571" spans="1:23" ht="12.75">
      <c r="A571" s="74"/>
      <c r="B571" s="11"/>
      <c r="C571" s="5"/>
      <c r="D571" s="5"/>
      <c r="E571" s="30"/>
      <c r="F571" s="5"/>
      <c r="G571" s="5"/>
      <c r="H571" s="5"/>
      <c r="I571" s="171"/>
      <c r="J571" s="5"/>
      <c r="K571" s="8"/>
      <c r="L571" s="5"/>
      <c r="M571" s="5"/>
      <c r="N571" s="8"/>
      <c r="O571" s="5"/>
      <c r="P571" s="5"/>
      <c r="Q571" s="8"/>
      <c r="R571" s="5"/>
      <c r="S571" s="5"/>
      <c r="T571" s="8"/>
      <c r="U571" s="5"/>
      <c r="V571" s="5"/>
      <c r="W571" s="8"/>
    </row>
    <row r="572" spans="1:23" ht="12.75">
      <c r="A572" s="74"/>
      <c r="B572" s="11"/>
      <c r="C572" s="5"/>
      <c r="D572" s="5"/>
      <c r="E572" s="30"/>
      <c r="F572" s="5"/>
      <c r="G572" s="5"/>
      <c r="H572" s="5"/>
      <c r="I572" s="171"/>
      <c r="J572" s="5"/>
      <c r="K572" s="8"/>
      <c r="L572" s="5"/>
      <c r="M572" s="5"/>
      <c r="N572" s="8"/>
      <c r="O572" s="5"/>
      <c r="P572" s="5"/>
      <c r="Q572" s="8"/>
      <c r="R572" s="5"/>
      <c r="S572" s="5"/>
      <c r="T572" s="8"/>
      <c r="U572" s="5"/>
      <c r="V572" s="5"/>
      <c r="W572" s="8"/>
    </row>
    <row r="573" spans="1:23" ht="12.75">
      <c r="A573" s="74"/>
      <c r="B573" s="11"/>
      <c r="C573" s="5"/>
      <c r="D573" s="5"/>
      <c r="E573" s="30"/>
      <c r="F573" s="5"/>
      <c r="G573" s="5"/>
      <c r="H573" s="5"/>
      <c r="I573" s="171"/>
      <c r="J573" s="5"/>
      <c r="K573" s="8"/>
      <c r="L573" s="5"/>
      <c r="M573" s="5"/>
      <c r="N573" s="8"/>
      <c r="O573" s="5"/>
      <c r="P573" s="5"/>
      <c r="Q573" s="8"/>
      <c r="R573" s="5"/>
      <c r="S573" s="5"/>
      <c r="T573" s="8"/>
      <c r="U573" s="5"/>
      <c r="V573" s="5"/>
      <c r="W573" s="8"/>
    </row>
    <row r="574" spans="1:23" ht="12.75">
      <c r="A574" s="74"/>
      <c r="B574" s="11"/>
      <c r="C574" s="5"/>
      <c r="D574" s="5"/>
      <c r="E574" s="30"/>
      <c r="F574" s="5"/>
      <c r="G574" s="5"/>
      <c r="H574" s="5"/>
      <c r="I574" s="171"/>
      <c r="J574" s="5"/>
      <c r="K574" s="8"/>
      <c r="L574" s="5"/>
      <c r="M574" s="5"/>
      <c r="N574" s="8"/>
      <c r="O574" s="5"/>
      <c r="P574" s="5"/>
      <c r="Q574" s="8"/>
      <c r="R574" s="5"/>
      <c r="S574" s="5"/>
      <c r="T574" s="8"/>
      <c r="U574" s="5"/>
      <c r="V574" s="5"/>
      <c r="W574" s="8"/>
    </row>
    <row r="575" spans="1:23" ht="12.75">
      <c r="A575" s="74"/>
      <c r="B575" s="11"/>
      <c r="C575" s="5"/>
      <c r="D575" s="5"/>
      <c r="E575" s="30"/>
      <c r="F575" s="5"/>
      <c r="G575" s="5"/>
      <c r="H575" s="5"/>
      <c r="I575" s="171"/>
      <c r="J575" s="5"/>
      <c r="K575" s="8"/>
      <c r="L575" s="5"/>
      <c r="M575" s="5"/>
      <c r="N575" s="8"/>
      <c r="O575" s="5"/>
      <c r="P575" s="5"/>
      <c r="Q575" s="8"/>
      <c r="R575" s="5"/>
      <c r="S575" s="5"/>
      <c r="T575" s="8"/>
      <c r="U575" s="5"/>
      <c r="V575" s="5"/>
      <c r="W575" s="8"/>
    </row>
    <row r="576" spans="1:23" ht="12.75">
      <c r="A576" s="74"/>
      <c r="B576" s="11"/>
      <c r="C576" s="5"/>
      <c r="D576" s="5"/>
      <c r="E576" s="30"/>
      <c r="F576" s="5"/>
      <c r="G576" s="5"/>
      <c r="H576" s="5"/>
      <c r="I576" s="171"/>
      <c r="J576" s="5"/>
      <c r="K576" s="8"/>
      <c r="L576" s="5"/>
      <c r="M576" s="5"/>
      <c r="N576" s="8"/>
      <c r="O576" s="5"/>
      <c r="P576" s="5"/>
      <c r="Q576" s="8"/>
      <c r="R576" s="5"/>
      <c r="S576" s="5"/>
      <c r="T576" s="8"/>
      <c r="U576" s="5"/>
      <c r="V576" s="5"/>
      <c r="W576" s="8"/>
    </row>
    <row r="577" spans="1:23" ht="12.75">
      <c r="A577" s="74"/>
      <c r="B577" s="11"/>
      <c r="C577" s="5"/>
      <c r="D577" s="5"/>
      <c r="E577" s="30"/>
      <c r="F577" s="5"/>
      <c r="G577" s="5"/>
      <c r="H577" s="5"/>
      <c r="I577" s="171"/>
      <c r="J577" s="5"/>
      <c r="K577" s="8"/>
      <c r="L577" s="5"/>
      <c r="M577" s="5"/>
      <c r="N577" s="8"/>
      <c r="O577" s="5"/>
      <c r="P577" s="5"/>
      <c r="Q577" s="8"/>
      <c r="R577" s="5"/>
      <c r="S577" s="5"/>
      <c r="T577" s="8"/>
      <c r="U577" s="5"/>
      <c r="V577" s="5"/>
      <c r="W577" s="8"/>
    </row>
    <row r="578" spans="1:23" ht="12.75">
      <c r="A578" s="74"/>
      <c r="B578" s="11"/>
      <c r="C578" s="5"/>
      <c r="D578" s="5"/>
      <c r="E578" s="30"/>
      <c r="F578" s="5"/>
      <c r="G578" s="5"/>
      <c r="H578" s="5"/>
      <c r="I578" s="171"/>
      <c r="J578" s="5"/>
      <c r="K578" s="8"/>
      <c r="L578" s="5"/>
      <c r="M578" s="5"/>
      <c r="N578" s="8"/>
      <c r="O578" s="5"/>
      <c r="P578" s="5"/>
      <c r="Q578" s="8"/>
      <c r="R578" s="5"/>
      <c r="S578" s="5"/>
      <c r="T578" s="8"/>
      <c r="U578" s="5"/>
      <c r="V578" s="5"/>
      <c r="W578" s="8"/>
    </row>
    <row r="579" spans="1:23" ht="12.75">
      <c r="A579" s="74"/>
      <c r="B579" s="11"/>
      <c r="C579" s="5"/>
      <c r="D579" s="5"/>
      <c r="E579" s="30"/>
      <c r="F579" s="5"/>
      <c r="G579" s="5"/>
      <c r="H579" s="5"/>
      <c r="I579" s="171"/>
      <c r="J579" s="5"/>
      <c r="K579" s="8"/>
      <c r="L579" s="5"/>
      <c r="M579" s="5"/>
      <c r="N579" s="8"/>
      <c r="O579" s="5"/>
      <c r="P579" s="5"/>
      <c r="Q579" s="8"/>
      <c r="R579" s="5"/>
      <c r="S579" s="5"/>
      <c r="T579" s="8"/>
      <c r="U579" s="5"/>
      <c r="V579" s="5"/>
      <c r="W579" s="8"/>
    </row>
    <row r="580" spans="1:23" ht="12.75">
      <c r="A580" s="74"/>
      <c r="B580" s="11"/>
      <c r="C580" s="5"/>
      <c r="D580" s="5"/>
      <c r="E580" s="30"/>
      <c r="F580" s="5"/>
      <c r="G580" s="5"/>
      <c r="H580" s="5"/>
      <c r="I580" s="171"/>
      <c r="J580" s="5"/>
      <c r="K580" s="8"/>
      <c r="L580" s="5"/>
      <c r="M580" s="5"/>
      <c r="N580" s="8"/>
      <c r="O580" s="5"/>
      <c r="P580" s="5"/>
      <c r="Q580" s="8"/>
      <c r="R580" s="5"/>
      <c r="S580" s="5"/>
      <c r="T580" s="8"/>
      <c r="U580" s="5"/>
      <c r="V580" s="5"/>
      <c r="W580" s="8"/>
    </row>
    <row r="581" spans="1:23" ht="12.75">
      <c r="A581" s="74"/>
      <c r="B581" s="11"/>
      <c r="C581" s="5"/>
      <c r="D581" s="5"/>
      <c r="E581" s="30"/>
      <c r="F581" s="5"/>
      <c r="G581" s="5"/>
      <c r="H581" s="5"/>
      <c r="I581" s="171"/>
      <c r="J581" s="5"/>
      <c r="K581" s="8"/>
      <c r="L581" s="5"/>
      <c r="M581" s="5"/>
      <c r="N581" s="8"/>
      <c r="O581" s="5"/>
      <c r="P581" s="5"/>
      <c r="Q581" s="8"/>
      <c r="R581" s="5"/>
      <c r="S581" s="5"/>
      <c r="T581" s="8"/>
      <c r="U581" s="5"/>
      <c r="V581" s="5"/>
      <c r="W581" s="8"/>
    </row>
    <row r="582" spans="1:23" ht="12.75">
      <c r="A582" s="74"/>
      <c r="B582" s="11"/>
      <c r="C582" s="5"/>
      <c r="D582" s="5"/>
      <c r="E582" s="30"/>
      <c r="F582" s="5"/>
      <c r="G582" s="5"/>
      <c r="H582" s="5"/>
      <c r="I582" s="171"/>
      <c r="J582" s="5"/>
      <c r="K582" s="8"/>
      <c r="L582" s="5"/>
      <c r="M582" s="5"/>
      <c r="N582" s="8"/>
      <c r="O582" s="5"/>
      <c r="P582" s="5"/>
      <c r="Q582" s="8"/>
      <c r="R582" s="5"/>
      <c r="S582" s="5"/>
      <c r="T582" s="8"/>
      <c r="U582" s="5"/>
      <c r="V582" s="5"/>
      <c r="W582" s="8"/>
    </row>
    <row r="583" spans="1:23" ht="12.75">
      <c r="A583" s="74"/>
      <c r="B583" s="11"/>
      <c r="C583" s="5"/>
      <c r="D583" s="5"/>
      <c r="E583" s="30"/>
      <c r="F583" s="5"/>
      <c r="G583" s="5"/>
      <c r="H583" s="5"/>
      <c r="I583" s="171"/>
      <c r="J583" s="5"/>
      <c r="K583" s="8"/>
      <c r="L583" s="5"/>
      <c r="M583" s="5"/>
      <c r="N583" s="8"/>
      <c r="O583" s="5"/>
      <c r="P583" s="5"/>
      <c r="Q583" s="8"/>
      <c r="R583" s="5"/>
      <c r="S583" s="5"/>
      <c r="T583" s="8"/>
      <c r="U583" s="5"/>
      <c r="V583" s="5"/>
      <c r="W583" s="8"/>
    </row>
    <row r="584" spans="1:23" ht="12.75">
      <c r="A584" s="74"/>
      <c r="B584" s="11"/>
      <c r="C584" s="5"/>
      <c r="D584" s="5"/>
      <c r="E584" s="30"/>
      <c r="F584" s="5"/>
      <c r="G584" s="5"/>
      <c r="H584" s="5"/>
      <c r="I584" s="171"/>
      <c r="J584" s="5"/>
      <c r="K584" s="8"/>
      <c r="L584" s="5"/>
      <c r="M584" s="5"/>
      <c r="N584" s="8"/>
      <c r="O584" s="5"/>
      <c r="P584" s="5"/>
      <c r="Q584" s="8"/>
      <c r="R584" s="5"/>
      <c r="S584" s="5"/>
      <c r="T584" s="8"/>
      <c r="U584" s="5"/>
      <c r="V584" s="5"/>
      <c r="W584" s="8"/>
    </row>
    <row r="585" spans="1:23" ht="12.75">
      <c r="A585" s="74"/>
      <c r="B585" s="11"/>
      <c r="C585" s="5"/>
      <c r="D585" s="5"/>
      <c r="E585" s="30"/>
      <c r="F585" s="5"/>
      <c r="G585" s="5"/>
      <c r="H585" s="5"/>
      <c r="I585" s="171"/>
      <c r="J585" s="5"/>
      <c r="K585" s="8"/>
      <c r="L585" s="5"/>
      <c r="M585" s="5"/>
      <c r="N585" s="8"/>
      <c r="O585" s="5"/>
      <c r="P585" s="5"/>
      <c r="Q585" s="8"/>
      <c r="R585" s="5"/>
      <c r="S585" s="5"/>
      <c r="T585" s="8"/>
      <c r="U585" s="5"/>
      <c r="V585" s="5"/>
      <c r="W585" s="8"/>
    </row>
    <row r="586" spans="1:23" ht="12.75">
      <c r="A586" s="74"/>
      <c r="B586" s="11"/>
      <c r="C586" s="5"/>
      <c r="D586" s="5"/>
      <c r="E586" s="30"/>
      <c r="F586" s="5"/>
      <c r="G586" s="5"/>
      <c r="H586" s="5"/>
      <c r="I586" s="171"/>
      <c r="J586" s="5"/>
      <c r="K586" s="8"/>
      <c r="L586" s="5"/>
      <c r="M586" s="5"/>
      <c r="N586" s="8"/>
      <c r="O586" s="5"/>
      <c r="P586" s="5"/>
      <c r="Q586" s="8"/>
      <c r="R586" s="5"/>
      <c r="S586" s="5"/>
      <c r="T586" s="8"/>
      <c r="U586" s="5"/>
      <c r="V586" s="5"/>
      <c r="W586" s="8"/>
    </row>
    <row r="587" spans="1:23" ht="12.75">
      <c r="A587" s="74"/>
      <c r="B587" s="11"/>
      <c r="C587" s="5"/>
      <c r="D587" s="5"/>
      <c r="E587" s="30"/>
      <c r="F587" s="5"/>
      <c r="G587" s="5"/>
      <c r="H587" s="5"/>
      <c r="I587" s="171"/>
      <c r="J587" s="5"/>
      <c r="K587" s="8"/>
      <c r="L587" s="5"/>
      <c r="M587" s="5"/>
      <c r="N587" s="8"/>
      <c r="O587" s="5"/>
      <c r="P587" s="5"/>
      <c r="Q587" s="8"/>
      <c r="R587" s="5"/>
      <c r="S587" s="5"/>
      <c r="T587" s="8"/>
      <c r="U587" s="5"/>
      <c r="V587" s="5"/>
      <c r="W587" s="8"/>
    </row>
    <row r="588" spans="1:23" ht="12.75">
      <c r="A588" s="74"/>
      <c r="B588" s="11"/>
      <c r="C588" s="5"/>
      <c r="D588" s="5"/>
      <c r="E588" s="30"/>
      <c r="F588" s="5"/>
      <c r="G588" s="5"/>
      <c r="H588" s="5"/>
      <c r="I588" s="171"/>
      <c r="J588" s="5"/>
      <c r="K588" s="8"/>
      <c r="L588" s="5"/>
      <c r="M588" s="5"/>
      <c r="N588" s="8"/>
      <c r="O588" s="5"/>
      <c r="P588" s="5"/>
      <c r="Q588" s="8"/>
      <c r="R588" s="5"/>
      <c r="S588" s="5"/>
      <c r="T588" s="8"/>
      <c r="U588" s="5"/>
      <c r="V588" s="5"/>
      <c r="W588" s="8"/>
    </row>
    <row r="589" spans="1:23" ht="12.75">
      <c r="A589" s="74"/>
      <c r="B589" s="11"/>
      <c r="C589" s="5"/>
      <c r="D589" s="5"/>
      <c r="E589" s="30"/>
      <c r="F589" s="5"/>
      <c r="G589" s="5"/>
      <c r="H589" s="5"/>
      <c r="I589" s="171"/>
      <c r="J589" s="5"/>
      <c r="K589" s="8"/>
      <c r="L589" s="5"/>
      <c r="M589" s="5"/>
      <c r="N589" s="8"/>
      <c r="O589" s="5"/>
      <c r="P589" s="5"/>
      <c r="Q589" s="8"/>
      <c r="R589" s="5"/>
      <c r="S589" s="5"/>
      <c r="T589" s="8"/>
      <c r="U589" s="5"/>
      <c r="V589" s="5"/>
      <c r="W589" s="8"/>
    </row>
    <row r="590" spans="1:23" ht="12.75">
      <c r="A590" s="74"/>
      <c r="B590" s="11"/>
      <c r="C590" s="5"/>
      <c r="D590" s="5"/>
      <c r="E590" s="30"/>
      <c r="F590" s="5"/>
      <c r="G590" s="5"/>
      <c r="H590" s="5"/>
      <c r="I590" s="171"/>
      <c r="J590" s="5"/>
      <c r="K590" s="8"/>
      <c r="L590" s="5"/>
      <c r="M590" s="5"/>
      <c r="N590" s="8"/>
      <c r="O590" s="5"/>
      <c r="P590" s="5"/>
      <c r="Q590" s="8"/>
      <c r="R590" s="5"/>
      <c r="S590" s="5"/>
      <c r="T590" s="8"/>
      <c r="U590" s="5"/>
      <c r="V590" s="5"/>
      <c r="W590" s="8"/>
    </row>
    <row r="591" spans="1:23" ht="12.75">
      <c r="A591" s="74"/>
      <c r="B591" s="11"/>
      <c r="C591" s="5"/>
      <c r="D591" s="5"/>
      <c r="E591" s="30"/>
      <c r="F591" s="5"/>
      <c r="G591" s="5"/>
      <c r="H591" s="5"/>
      <c r="I591" s="171"/>
      <c r="J591" s="5"/>
      <c r="K591" s="8"/>
      <c r="L591" s="5"/>
      <c r="M591" s="5"/>
      <c r="N591" s="8"/>
      <c r="O591" s="5"/>
      <c r="P591" s="5"/>
      <c r="Q591" s="8"/>
      <c r="R591" s="5"/>
      <c r="S591" s="5"/>
      <c r="T591" s="8"/>
      <c r="U591" s="5"/>
      <c r="V591" s="5"/>
      <c r="W591" s="8"/>
    </row>
    <row r="592" spans="1:23" ht="12.75">
      <c r="A592" s="74"/>
      <c r="B592" s="11"/>
      <c r="C592" s="5"/>
      <c r="D592" s="5"/>
      <c r="E592" s="30"/>
      <c r="F592" s="5"/>
      <c r="G592" s="5"/>
      <c r="H592" s="5"/>
      <c r="I592" s="171"/>
      <c r="J592" s="5"/>
      <c r="K592" s="8"/>
      <c r="L592" s="5"/>
      <c r="M592" s="5"/>
      <c r="N592" s="8"/>
      <c r="O592" s="5"/>
      <c r="P592" s="5"/>
      <c r="Q592" s="8"/>
      <c r="R592" s="5"/>
      <c r="S592" s="5"/>
      <c r="T592" s="8"/>
      <c r="U592" s="5"/>
      <c r="V592" s="5"/>
      <c r="W592" s="8"/>
    </row>
    <row r="593" spans="1:23" ht="12.75">
      <c r="A593" s="74"/>
      <c r="B593" s="11"/>
      <c r="C593" s="5"/>
      <c r="D593" s="5"/>
      <c r="E593" s="30"/>
      <c r="F593" s="5"/>
      <c r="G593" s="5"/>
      <c r="H593" s="5"/>
      <c r="I593" s="171"/>
      <c r="J593" s="5"/>
      <c r="K593" s="8"/>
      <c r="L593" s="5"/>
      <c r="M593" s="5"/>
      <c r="N593" s="8"/>
      <c r="O593" s="5"/>
      <c r="P593" s="5"/>
      <c r="Q593" s="8"/>
      <c r="R593" s="5"/>
      <c r="S593" s="5"/>
      <c r="T593" s="8"/>
      <c r="U593" s="5"/>
      <c r="V593" s="5"/>
      <c r="W593" s="8"/>
    </row>
    <row r="594" spans="1:23" ht="12.75">
      <c r="A594" s="74"/>
      <c r="B594" s="11"/>
      <c r="C594" s="5"/>
      <c r="D594" s="5"/>
      <c r="E594" s="30"/>
      <c r="F594" s="5"/>
      <c r="G594" s="5"/>
      <c r="H594" s="5"/>
      <c r="I594" s="171"/>
      <c r="J594" s="5"/>
      <c r="K594" s="8"/>
      <c r="L594" s="5"/>
      <c r="M594" s="5"/>
      <c r="N594" s="8"/>
      <c r="O594" s="5"/>
      <c r="P594" s="5"/>
      <c r="Q594" s="8"/>
      <c r="R594" s="5"/>
      <c r="S594" s="5"/>
      <c r="T594" s="8"/>
      <c r="U594" s="5"/>
      <c r="V594" s="5"/>
      <c r="W594" s="8"/>
    </row>
    <row r="595" spans="1:23" ht="12.75">
      <c r="A595" s="74"/>
      <c r="B595" s="11"/>
      <c r="C595" s="5"/>
      <c r="D595" s="5"/>
      <c r="E595" s="30"/>
      <c r="F595" s="5"/>
      <c r="G595" s="5"/>
      <c r="H595" s="5"/>
      <c r="I595" s="171"/>
      <c r="J595" s="5"/>
      <c r="K595" s="8"/>
      <c r="L595" s="5"/>
      <c r="M595" s="5"/>
      <c r="N595" s="8"/>
      <c r="O595" s="5"/>
      <c r="P595" s="5"/>
      <c r="Q595" s="8"/>
      <c r="R595" s="5"/>
      <c r="S595" s="5"/>
      <c r="T595" s="8"/>
      <c r="U595" s="5"/>
      <c r="V595" s="5"/>
      <c r="W595" s="8"/>
    </row>
    <row r="596" spans="1:23" ht="12.75">
      <c r="A596" s="74"/>
      <c r="B596" s="11"/>
      <c r="C596" s="5"/>
      <c r="D596" s="5"/>
      <c r="E596" s="30"/>
      <c r="F596" s="5"/>
      <c r="G596" s="5"/>
      <c r="H596" s="5"/>
      <c r="I596" s="171"/>
      <c r="J596" s="5"/>
      <c r="K596" s="8"/>
      <c r="L596" s="5"/>
      <c r="M596" s="5"/>
      <c r="N596" s="8"/>
      <c r="O596" s="5"/>
      <c r="P596" s="5"/>
      <c r="Q596" s="8"/>
      <c r="R596" s="5"/>
      <c r="S596" s="5"/>
      <c r="T596" s="8"/>
      <c r="U596" s="5"/>
      <c r="V596" s="5"/>
      <c r="W596" s="8"/>
    </row>
    <row r="597" spans="1:23" ht="12.75">
      <c r="A597" s="74"/>
      <c r="B597" s="11"/>
      <c r="C597" s="5"/>
      <c r="D597" s="5"/>
      <c r="E597" s="30"/>
      <c r="F597" s="5"/>
      <c r="G597" s="5"/>
      <c r="H597" s="5"/>
      <c r="I597" s="171"/>
      <c r="J597" s="5"/>
      <c r="K597" s="8"/>
      <c r="L597" s="5"/>
      <c r="M597" s="5"/>
      <c r="N597" s="8"/>
      <c r="O597" s="5"/>
      <c r="P597" s="5"/>
      <c r="Q597" s="8"/>
      <c r="R597" s="5"/>
      <c r="S597" s="5"/>
      <c r="T597" s="8"/>
      <c r="U597" s="5"/>
      <c r="V597" s="5"/>
      <c r="W597" s="8"/>
    </row>
    <row r="598" spans="1:23" ht="12.75">
      <c r="A598" s="74"/>
      <c r="B598" s="11"/>
      <c r="C598" s="5"/>
      <c r="D598" s="5"/>
      <c r="E598" s="30"/>
      <c r="F598" s="5"/>
      <c r="G598" s="5"/>
      <c r="H598" s="5"/>
      <c r="I598" s="171"/>
      <c r="J598" s="5"/>
      <c r="K598" s="8"/>
      <c r="L598" s="5"/>
      <c r="M598" s="5"/>
      <c r="N598" s="8"/>
      <c r="O598" s="5"/>
      <c r="P598" s="5"/>
      <c r="Q598" s="8"/>
      <c r="R598" s="5"/>
      <c r="S598" s="5"/>
      <c r="T598" s="8"/>
      <c r="U598" s="5"/>
      <c r="V598" s="5"/>
      <c r="W598" s="8"/>
    </row>
    <row r="599" spans="1:23" ht="12.75">
      <c r="A599" s="74"/>
      <c r="B599" s="11"/>
      <c r="C599" s="5"/>
      <c r="D599" s="5"/>
      <c r="E599" s="30"/>
      <c r="F599" s="5"/>
      <c r="G599" s="5"/>
      <c r="H599" s="5"/>
      <c r="I599" s="171"/>
      <c r="J599" s="5"/>
      <c r="K599" s="8"/>
      <c r="L599" s="5"/>
      <c r="M599" s="5"/>
      <c r="N599" s="8"/>
      <c r="O599" s="5"/>
      <c r="P599" s="5"/>
      <c r="Q599" s="8"/>
      <c r="R599" s="5"/>
      <c r="S599" s="5"/>
      <c r="T599" s="8"/>
      <c r="U599" s="5"/>
      <c r="V599" s="5"/>
      <c r="W599" s="8"/>
    </row>
    <row r="600" spans="1:23" ht="12.75">
      <c r="A600" s="74"/>
      <c r="B600" s="11"/>
      <c r="C600" s="5"/>
      <c r="D600" s="5"/>
      <c r="E600" s="30"/>
      <c r="F600" s="5"/>
      <c r="G600" s="5"/>
      <c r="H600" s="5"/>
      <c r="I600" s="171"/>
      <c r="J600" s="5"/>
      <c r="K600" s="8"/>
      <c r="L600" s="5"/>
      <c r="M600" s="5"/>
      <c r="N600" s="8"/>
      <c r="O600" s="5"/>
      <c r="P600" s="5"/>
      <c r="Q600" s="8"/>
      <c r="R600" s="5"/>
      <c r="S600" s="5"/>
      <c r="T600" s="8"/>
      <c r="U600" s="5"/>
      <c r="V600" s="5"/>
      <c r="W600" s="8"/>
    </row>
    <row r="601" spans="1:23" ht="12.75">
      <c r="A601" s="74"/>
      <c r="B601" s="11"/>
      <c r="C601" s="5"/>
      <c r="D601" s="5"/>
      <c r="E601" s="30"/>
      <c r="F601" s="5"/>
      <c r="G601" s="5"/>
      <c r="H601" s="5"/>
      <c r="I601" s="171"/>
      <c r="J601" s="5"/>
      <c r="K601" s="8"/>
      <c r="L601" s="5"/>
      <c r="M601" s="5"/>
      <c r="N601" s="8"/>
      <c r="O601" s="5"/>
      <c r="P601" s="5"/>
      <c r="Q601" s="8"/>
      <c r="R601" s="5"/>
      <c r="S601" s="5"/>
      <c r="T601" s="8"/>
      <c r="U601" s="5"/>
      <c r="V601" s="5"/>
      <c r="W601" s="8"/>
    </row>
  </sheetData>
  <sheetProtection/>
  <autoFilter ref="A21:W38"/>
  <printOptions/>
  <pageMargins left="0.7480314960629921" right="0.7480314960629921" top="0.5118110236220472" bottom="0.5118110236220472"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sheetPr>
    <tabColor theme="8"/>
  </sheetPr>
  <dimension ref="A1:S64"/>
  <sheetViews>
    <sheetView zoomScalePageLayoutView="0" workbookViewId="0" topLeftCell="B1">
      <selection activeCell="D1" sqref="D1"/>
    </sheetView>
  </sheetViews>
  <sheetFormatPr defaultColWidth="8.796875" defaultRowHeight="14.25"/>
  <cols>
    <col min="1" max="1" width="4.19921875" style="103" hidden="1" customWidth="1"/>
    <col min="2" max="2" width="6.19921875" style="107" customWidth="1"/>
    <col min="3" max="4" width="55" style="107" customWidth="1"/>
    <col min="5" max="5" width="35.5" style="107" customWidth="1"/>
    <col min="6" max="7" width="8" style="107" customWidth="1"/>
    <col min="8" max="8" width="31.5" style="107" customWidth="1"/>
    <col min="9" max="10" width="8.796875" style="107" customWidth="1"/>
    <col min="11" max="11" width="31.19921875" style="107" customWidth="1"/>
    <col min="12" max="13" width="8.796875" style="107" customWidth="1"/>
    <col min="14" max="14" width="31.19921875" style="107" customWidth="1"/>
    <col min="15" max="16" width="8.796875" style="107" customWidth="1"/>
    <col min="17" max="17" width="30.796875" style="107" customWidth="1"/>
    <col min="18" max="16384" width="8.796875" style="107" customWidth="1"/>
  </cols>
  <sheetData>
    <row r="1" spans="1:19" ht="12.75">
      <c r="A1" s="126" t="s">
        <v>41</v>
      </c>
      <c r="B1" s="104" t="s">
        <v>872</v>
      </c>
      <c r="C1" s="104"/>
      <c r="D1" s="104"/>
      <c r="E1" s="106"/>
      <c r="F1" s="106"/>
      <c r="G1" s="106"/>
      <c r="H1" s="106"/>
      <c r="I1" s="106"/>
      <c r="J1" s="106"/>
      <c r="K1" s="106"/>
      <c r="L1" s="106"/>
      <c r="M1" s="106"/>
      <c r="N1" s="106"/>
      <c r="O1" s="106"/>
      <c r="P1" s="106"/>
      <c r="Q1" s="106"/>
      <c r="R1" s="106"/>
      <c r="S1" s="106"/>
    </row>
    <row r="2" spans="2:19" ht="15" customHeight="1">
      <c r="B2" s="104"/>
      <c r="C2" s="104"/>
      <c r="D2" s="104"/>
      <c r="E2" s="106"/>
      <c r="F2" s="106"/>
      <c r="G2" s="106"/>
      <c r="H2" s="106"/>
      <c r="I2" s="106"/>
      <c r="J2" s="106"/>
      <c r="K2" s="106"/>
      <c r="L2" s="106"/>
      <c r="M2" s="106"/>
      <c r="N2" s="106"/>
      <c r="O2" s="106"/>
      <c r="P2" s="106"/>
      <c r="Q2" s="106"/>
      <c r="R2" s="106"/>
      <c r="S2" s="106"/>
    </row>
    <row r="3" spans="2:19" ht="12.75">
      <c r="B3" s="104"/>
      <c r="C3" s="105" t="s">
        <v>79</v>
      </c>
      <c r="D3" s="73" t="s">
        <v>80</v>
      </c>
      <c r="E3" s="106"/>
      <c r="F3" s="106"/>
      <c r="G3" s="106"/>
      <c r="H3" s="106"/>
      <c r="I3" s="106"/>
      <c r="J3" s="106"/>
      <c r="K3" s="106"/>
      <c r="L3" s="106"/>
      <c r="M3" s="106"/>
      <c r="N3" s="106"/>
      <c r="O3" s="106"/>
      <c r="P3" s="106"/>
      <c r="Q3" s="106"/>
      <c r="R3" s="106"/>
      <c r="S3" s="106"/>
    </row>
    <row r="4" spans="2:19" ht="25.5">
      <c r="B4" s="104"/>
      <c r="C4" s="108" t="s">
        <v>873</v>
      </c>
      <c r="D4" s="108" t="s">
        <v>874</v>
      </c>
      <c r="E4" s="106"/>
      <c r="F4" s="106"/>
      <c r="G4" s="106"/>
      <c r="H4" s="106"/>
      <c r="I4" s="106"/>
      <c r="J4" s="106"/>
      <c r="K4" s="106"/>
      <c r="L4" s="106"/>
      <c r="M4" s="106"/>
      <c r="N4" s="106"/>
      <c r="O4" s="106"/>
      <c r="P4" s="106"/>
      <c r="Q4" s="106"/>
      <c r="R4" s="106"/>
      <c r="S4" s="106"/>
    </row>
    <row r="5" spans="2:19" ht="12.75">
      <c r="B5" s="104"/>
      <c r="C5" s="105" t="s">
        <v>0</v>
      </c>
      <c r="D5" s="105" t="s">
        <v>70</v>
      </c>
      <c r="E5" s="106"/>
      <c r="F5" s="106"/>
      <c r="G5" s="106"/>
      <c r="H5" s="106"/>
      <c r="I5" s="106"/>
      <c r="J5" s="106"/>
      <c r="K5" s="106"/>
      <c r="L5" s="106"/>
      <c r="M5" s="106"/>
      <c r="N5" s="106"/>
      <c r="O5" s="106"/>
      <c r="P5" s="106"/>
      <c r="Q5" s="106"/>
      <c r="R5" s="106"/>
      <c r="S5" s="106"/>
    </row>
    <row r="6" spans="2:19" ht="12.75">
      <c r="B6" s="104"/>
      <c r="C6" s="108" t="s">
        <v>68</v>
      </c>
      <c r="D6" s="108" t="s">
        <v>81</v>
      </c>
      <c r="E6" s="106"/>
      <c r="F6" s="106"/>
      <c r="G6" s="106"/>
      <c r="H6" s="106"/>
      <c r="I6" s="106"/>
      <c r="J6" s="106"/>
      <c r="K6" s="106"/>
      <c r="L6" s="106"/>
      <c r="M6" s="106"/>
      <c r="N6" s="106"/>
      <c r="O6" s="106"/>
      <c r="P6" s="106"/>
      <c r="Q6" s="106"/>
      <c r="R6" s="106"/>
      <c r="S6" s="106"/>
    </row>
    <row r="7" spans="2:19" ht="12.75">
      <c r="B7" s="104"/>
      <c r="C7" s="105" t="s">
        <v>71</v>
      </c>
      <c r="D7" s="73" t="s">
        <v>82</v>
      </c>
      <c r="E7" s="106"/>
      <c r="F7" s="106"/>
      <c r="G7" s="106"/>
      <c r="H7" s="106"/>
      <c r="I7" s="106"/>
      <c r="J7" s="106"/>
      <c r="K7" s="106"/>
      <c r="L7" s="106"/>
      <c r="M7" s="106"/>
      <c r="N7" s="106"/>
      <c r="O7" s="106"/>
      <c r="P7" s="106"/>
      <c r="Q7" s="106"/>
      <c r="R7" s="106"/>
      <c r="S7" s="106"/>
    </row>
    <row r="8" spans="2:19" ht="12.75">
      <c r="B8" s="104"/>
      <c r="C8" s="109" t="s">
        <v>72</v>
      </c>
      <c r="D8" s="109" t="s">
        <v>72</v>
      </c>
      <c r="E8" s="106"/>
      <c r="F8" s="106"/>
      <c r="G8" s="106"/>
      <c r="H8" s="106"/>
      <c r="I8" s="106"/>
      <c r="J8" s="106"/>
      <c r="K8" s="106"/>
      <c r="L8" s="106"/>
      <c r="M8" s="106"/>
      <c r="N8" s="106"/>
      <c r="O8" s="106"/>
      <c r="P8" s="106"/>
      <c r="Q8" s="106"/>
      <c r="R8" s="106"/>
      <c r="S8" s="106"/>
    </row>
    <row r="9" spans="2:19" ht="12.75">
      <c r="B9" s="104"/>
      <c r="C9" s="73" t="s">
        <v>1</v>
      </c>
      <c r="D9" s="73" t="s">
        <v>73</v>
      </c>
      <c r="E9" s="106"/>
      <c r="F9" s="106"/>
      <c r="G9" s="106"/>
      <c r="H9" s="106"/>
      <c r="I9" s="106"/>
      <c r="J9" s="106"/>
      <c r="K9" s="106"/>
      <c r="L9" s="106"/>
      <c r="M9" s="106"/>
      <c r="N9" s="106"/>
      <c r="O9" s="106"/>
      <c r="P9" s="106"/>
      <c r="Q9" s="106"/>
      <c r="R9" s="106"/>
      <c r="S9" s="106"/>
    </row>
    <row r="10" spans="2:19" ht="12.75">
      <c r="B10" s="104"/>
      <c r="C10" s="71" t="s">
        <v>66</v>
      </c>
      <c r="D10" s="71" t="s">
        <v>74</v>
      </c>
      <c r="E10" s="106"/>
      <c r="F10" s="106"/>
      <c r="G10" s="106"/>
      <c r="H10" s="106"/>
      <c r="I10" s="106"/>
      <c r="J10" s="106"/>
      <c r="K10" s="106"/>
      <c r="L10" s="106"/>
      <c r="M10" s="106"/>
      <c r="N10" s="106"/>
      <c r="O10" s="106"/>
      <c r="P10" s="106"/>
      <c r="Q10" s="106"/>
      <c r="R10" s="106"/>
      <c r="S10" s="106"/>
    </row>
    <row r="11" spans="2:19" ht="15" customHeight="1">
      <c r="B11" s="104"/>
      <c r="C11" s="104"/>
      <c r="D11" s="104"/>
      <c r="E11" s="106"/>
      <c r="F11" s="106"/>
      <c r="G11" s="106"/>
      <c r="H11" s="106"/>
      <c r="I11" s="106"/>
      <c r="J11" s="106"/>
      <c r="K11" s="106"/>
      <c r="L11" s="106"/>
      <c r="M11" s="106"/>
      <c r="N11" s="106"/>
      <c r="O11" s="106"/>
      <c r="P11" s="106"/>
      <c r="Q11" s="106"/>
      <c r="R11" s="106"/>
      <c r="S11" s="106"/>
    </row>
    <row r="12" spans="2:19" ht="15" customHeight="1">
      <c r="B12" s="104"/>
      <c r="C12" s="75" t="s">
        <v>157</v>
      </c>
      <c r="D12" s="75" t="s">
        <v>158</v>
      </c>
      <c r="E12" s="106"/>
      <c r="F12" s="106"/>
      <c r="G12" s="106"/>
      <c r="H12" s="106"/>
      <c r="I12" s="106"/>
      <c r="J12" s="106"/>
      <c r="K12" s="106"/>
      <c r="L12" s="106"/>
      <c r="M12" s="106"/>
      <c r="N12" s="106"/>
      <c r="O12" s="106"/>
      <c r="P12" s="106"/>
      <c r="Q12" s="106"/>
      <c r="R12" s="106"/>
      <c r="S12" s="106"/>
    </row>
    <row r="13" spans="2:19" ht="15" customHeight="1">
      <c r="B13" s="104"/>
      <c r="C13" s="104"/>
      <c r="D13" s="104"/>
      <c r="E13" s="106"/>
      <c r="F13" s="106"/>
      <c r="G13" s="106"/>
      <c r="H13" s="106"/>
      <c r="I13" s="106"/>
      <c r="J13" s="106"/>
      <c r="K13" s="106"/>
      <c r="L13" s="106"/>
      <c r="M13" s="106"/>
      <c r="N13" s="106"/>
      <c r="O13" s="106"/>
      <c r="P13" s="106"/>
      <c r="Q13" s="106"/>
      <c r="R13" s="106"/>
      <c r="S13" s="106"/>
    </row>
    <row r="14" spans="1:19" s="103" customFormat="1" ht="12.75">
      <c r="A14" s="119"/>
      <c r="B14" s="110" t="s">
        <v>15</v>
      </c>
      <c r="C14" s="111" t="s">
        <v>9</v>
      </c>
      <c r="D14" s="112" t="s">
        <v>20</v>
      </c>
      <c r="E14" s="112" t="s">
        <v>13</v>
      </c>
      <c r="F14" s="112" t="s">
        <v>11</v>
      </c>
      <c r="G14" s="113" t="s">
        <v>12</v>
      </c>
      <c r="H14" s="112" t="s">
        <v>3</v>
      </c>
      <c r="I14" s="112" t="s">
        <v>11</v>
      </c>
      <c r="J14" s="113" t="s">
        <v>12</v>
      </c>
      <c r="K14" s="112" t="s">
        <v>4</v>
      </c>
      <c r="L14" s="112" t="s">
        <v>11</v>
      </c>
      <c r="M14" s="113" t="s">
        <v>12</v>
      </c>
      <c r="N14" s="112" t="s">
        <v>5</v>
      </c>
      <c r="O14" s="112" t="s">
        <v>11</v>
      </c>
      <c r="P14" s="113" t="s">
        <v>12</v>
      </c>
      <c r="Q14" s="112" t="s">
        <v>6</v>
      </c>
      <c r="R14" s="112" t="s">
        <v>11</v>
      </c>
      <c r="S14" s="114" t="s">
        <v>12</v>
      </c>
    </row>
    <row r="15" spans="1:19" s="103" customFormat="1" ht="12.75">
      <c r="A15" s="119">
        <v>3</v>
      </c>
      <c r="B15" s="110">
        <v>3</v>
      </c>
      <c r="C15" s="111" t="s">
        <v>934</v>
      </c>
      <c r="D15" s="111" t="s">
        <v>875</v>
      </c>
      <c r="E15" s="115"/>
      <c r="F15" s="115"/>
      <c r="G15" s="115"/>
      <c r="H15" s="115"/>
      <c r="I15" s="115"/>
      <c r="J15" s="115"/>
      <c r="K15" s="115"/>
      <c r="L15" s="115"/>
      <c r="M15" s="115"/>
      <c r="N15" s="115"/>
      <c r="O15" s="115"/>
      <c r="P15" s="115"/>
      <c r="Q15" s="115"/>
      <c r="R15" s="115"/>
      <c r="S15" s="115"/>
    </row>
    <row r="16" spans="1:19" s="103" customFormat="1" ht="216" customHeight="1">
      <c r="A16" s="119">
        <v>3</v>
      </c>
      <c r="B16" s="116">
        <v>3</v>
      </c>
      <c r="C16" s="120" t="s">
        <v>2979</v>
      </c>
      <c r="D16" s="120" t="s">
        <v>2980</v>
      </c>
      <c r="E16" s="121"/>
      <c r="F16" s="121"/>
      <c r="G16" s="121"/>
      <c r="H16" s="121"/>
      <c r="I16" s="121"/>
      <c r="J16" s="121"/>
      <c r="K16" s="121"/>
      <c r="L16" s="121"/>
      <c r="M16" s="121"/>
      <c r="N16" s="121"/>
      <c r="O16" s="121"/>
      <c r="P16" s="121"/>
      <c r="Q16" s="121"/>
      <c r="R16" s="121"/>
      <c r="S16" s="121"/>
    </row>
    <row r="17" spans="1:19" s="124" customFormat="1" ht="43.5" customHeight="1">
      <c r="A17" s="119">
        <v>4</v>
      </c>
      <c r="B17" s="123">
        <v>4</v>
      </c>
      <c r="C17" s="111" t="s">
        <v>935</v>
      </c>
      <c r="D17" s="111" t="s">
        <v>876</v>
      </c>
      <c r="E17" s="115"/>
      <c r="F17" s="115"/>
      <c r="G17" s="115"/>
      <c r="H17" s="115"/>
      <c r="I17" s="115"/>
      <c r="J17" s="115"/>
      <c r="K17" s="115"/>
      <c r="L17" s="115"/>
      <c r="M17" s="115"/>
      <c r="N17" s="115"/>
      <c r="O17" s="115"/>
      <c r="P17" s="115"/>
      <c r="Q17" s="115"/>
      <c r="R17" s="115"/>
      <c r="S17" s="115"/>
    </row>
    <row r="18" spans="1:19" s="124" customFormat="1" ht="14.25" customHeight="1">
      <c r="A18" s="119">
        <v>4</v>
      </c>
      <c r="B18" s="123" t="s">
        <v>36</v>
      </c>
      <c r="C18" s="111" t="s">
        <v>936</v>
      </c>
      <c r="D18" s="122" t="s">
        <v>877</v>
      </c>
      <c r="E18" s="115"/>
      <c r="F18" s="115"/>
      <c r="G18" s="115"/>
      <c r="H18" s="115"/>
      <c r="I18" s="115"/>
      <c r="J18" s="115"/>
      <c r="K18" s="115"/>
      <c r="L18" s="115"/>
      <c r="M18" s="115"/>
      <c r="N18" s="115"/>
      <c r="O18" s="115"/>
      <c r="P18" s="115"/>
      <c r="Q18" s="115"/>
      <c r="R18" s="115"/>
      <c r="S18" s="115"/>
    </row>
    <row r="19" spans="1:19" ht="138" customHeight="1">
      <c r="A19" s="119">
        <v>4</v>
      </c>
      <c r="B19" s="127" t="s">
        <v>36</v>
      </c>
      <c r="C19" s="117" t="s">
        <v>937</v>
      </c>
      <c r="D19" s="117" t="s">
        <v>878</v>
      </c>
      <c r="E19" s="48" t="s">
        <v>2981</v>
      </c>
      <c r="F19" s="118" t="s">
        <v>2839</v>
      </c>
      <c r="G19" s="118"/>
      <c r="H19" s="118"/>
      <c r="I19" s="118"/>
      <c r="J19" s="118"/>
      <c r="K19" s="118"/>
      <c r="L19" s="118"/>
      <c r="M19" s="118"/>
      <c r="N19" s="118"/>
      <c r="O19" s="118"/>
      <c r="P19" s="118"/>
      <c r="Q19" s="118"/>
      <c r="R19" s="118"/>
      <c r="S19" s="118"/>
    </row>
    <row r="20" spans="1:19" s="124" customFormat="1" ht="12.75">
      <c r="A20" s="122">
        <v>4</v>
      </c>
      <c r="B20" s="123" t="s">
        <v>37</v>
      </c>
      <c r="C20" s="111" t="s">
        <v>938</v>
      </c>
      <c r="D20" s="73" t="s">
        <v>933</v>
      </c>
      <c r="E20" s="115"/>
      <c r="F20" s="115"/>
      <c r="G20" s="115"/>
      <c r="H20" s="115"/>
      <c r="I20" s="115"/>
      <c r="J20" s="115"/>
      <c r="K20" s="115"/>
      <c r="L20" s="115"/>
      <c r="M20" s="115"/>
      <c r="N20" s="115"/>
      <c r="O20" s="115"/>
      <c r="P20" s="115"/>
      <c r="Q20" s="115"/>
      <c r="R20" s="115"/>
      <c r="S20" s="115"/>
    </row>
    <row r="21" spans="1:19" ht="48.75" customHeight="1">
      <c r="A21" s="119">
        <v>4</v>
      </c>
      <c r="B21" s="125" t="s">
        <v>882</v>
      </c>
      <c r="C21" s="71" t="s">
        <v>939</v>
      </c>
      <c r="D21" s="71" t="s">
        <v>932</v>
      </c>
      <c r="E21" s="125" t="s">
        <v>2982</v>
      </c>
      <c r="F21" s="125" t="s">
        <v>156</v>
      </c>
      <c r="G21" s="125"/>
      <c r="H21" s="125"/>
      <c r="I21" s="125"/>
      <c r="J21" s="125"/>
      <c r="K21" s="125"/>
      <c r="L21" s="125"/>
      <c r="M21" s="125"/>
      <c r="N21" s="125"/>
      <c r="O21" s="125"/>
      <c r="P21" s="125"/>
      <c r="Q21" s="125"/>
      <c r="R21" s="125"/>
      <c r="S21" s="125"/>
    </row>
    <row r="22" spans="1:19" s="124" customFormat="1" ht="12.75">
      <c r="A22" s="122">
        <v>4</v>
      </c>
      <c r="B22" s="122" t="s">
        <v>355</v>
      </c>
      <c r="C22" s="73" t="s">
        <v>940</v>
      </c>
      <c r="D22" s="73" t="s">
        <v>931</v>
      </c>
      <c r="E22" s="122"/>
      <c r="F22" s="122"/>
      <c r="G22" s="122"/>
      <c r="H22" s="122"/>
      <c r="I22" s="122"/>
      <c r="J22" s="122"/>
      <c r="K22" s="122"/>
      <c r="L22" s="122"/>
      <c r="M22" s="122"/>
      <c r="N22" s="122"/>
      <c r="O22" s="122"/>
      <c r="P22" s="122"/>
      <c r="Q22" s="122"/>
      <c r="R22" s="122"/>
      <c r="S22" s="122"/>
    </row>
    <row r="23" spans="1:19" ht="48" customHeight="1">
      <c r="A23" s="119">
        <v>4</v>
      </c>
      <c r="B23" s="125" t="s">
        <v>143</v>
      </c>
      <c r="C23" s="128" t="s">
        <v>941</v>
      </c>
      <c r="D23" s="71" t="s">
        <v>930</v>
      </c>
      <c r="E23" s="48" t="s">
        <v>2970</v>
      </c>
      <c r="F23" s="125" t="s">
        <v>2839</v>
      </c>
      <c r="G23" s="125"/>
      <c r="H23" s="125"/>
      <c r="I23" s="125"/>
      <c r="J23" s="125"/>
      <c r="K23" s="125"/>
      <c r="L23" s="125"/>
      <c r="M23" s="125"/>
      <c r="N23" s="125"/>
      <c r="O23" s="125"/>
      <c r="P23" s="125"/>
      <c r="Q23" s="125"/>
      <c r="R23" s="125"/>
      <c r="S23" s="125"/>
    </row>
    <row r="24" spans="1:19" ht="94.5" customHeight="1">
      <c r="A24" s="119">
        <v>4</v>
      </c>
      <c r="B24" s="125" t="s">
        <v>144</v>
      </c>
      <c r="C24" s="128" t="s">
        <v>942</v>
      </c>
      <c r="D24" s="71" t="s">
        <v>929</v>
      </c>
      <c r="E24" s="48" t="s">
        <v>2983</v>
      </c>
      <c r="F24" s="125" t="s">
        <v>2839</v>
      </c>
      <c r="G24" s="125"/>
      <c r="H24" s="125"/>
      <c r="I24" s="125"/>
      <c r="J24" s="125"/>
      <c r="K24" s="125"/>
      <c r="L24" s="125"/>
      <c r="M24" s="125"/>
      <c r="N24" s="125"/>
      <c r="O24" s="125"/>
      <c r="P24" s="125"/>
      <c r="Q24" s="125"/>
      <c r="R24" s="125"/>
      <c r="S24" s="125"/>
    </row>
    <row r="25" spans="1:19" ht="66" customHeight="1">
      <c r="A25" s="119">
        <v>4</v>
      </c>
      <c r="B25" s="125" t="s">
        <v>883</v>
      </c>
      <c r="C25" s="128" t="s">
        <v>943</v>
      </c>
      <c r="D25" s="71" t="s">
        <v>928</v>
      </c>
      <c r="E25" s="71" t="s">
        <v>2984</v>
      </c>
      <c r="F25" s="125" t="s">
        <v>2839</v>
      </c>
      <c r="G25" s="125"/>
      <c r="H25" s="125"/>
      <c r="I25" s="125"/>
      <c r="J25" s="125"/>
      <c r="K25" s="125"/>
      <c r="L25" s="125"/>
      <c r="M25" s="125"/>
      <c r="N25" s="125"/>
      <c r="O25" s="125"/>
      <c r="P25" s="125"/>
      <c r="Q25" s="125"/>
      <c r="R25" s="125"/>
      <c r="S25" s="125"/>
    </row>
    <row r="26" spans="1:19" ht="87" customHeight="1">
      <c r="A26" s="119">
        <v>4</v>
      </c>
      <c r="B26" s="125" t="s">
        <v>884</v>
      </c>
      <c r="C26" s="128" t="s">
        <v>944</v>
      </c>
      <c r="D26" s="71" t="s">
        <v>927</v>
      </c>
      <c r="E26" s="71" t="s">
        <v>2985</v>
      </c>
      <c r="F26" s="125" t="s">
        <v>2839</v>
      </c>
      <c r="G26" s="125"/>
      <c r="H26" s="125"/>
      <c r="I26" s="125"/>
      <c r="J26" s="125"/>
      <c r="K26" s="125"/>
      <c r="L26" s="125"/>
      <c r="M26" s="125"/>
      <c r="N26" s="125"/>
      <c r="O26" s="125"/>
      <c r="P26" s="125"/>
      <c r="Q26" s="125"/>
      <c r="R26" s="125"/>
      <c r="S26" s="125"/>
    </row>
    <row r="27" spans="1:19" ht="101.25" customHeight="1">
      <c r="A27" s="119">
        <v>4</v>
      </c>
      <c r="B27" s="125" t="s">
        <v>145</v>
      </c>
      <c r="C27" s="128" t="s">
        <v>945</v>
      </c>
      <c r="D27" s="71" t="s">
        <v>926</v>
      </c>
      <c r="E27" s="71" t="s">
        <v>2966</v>
      </c>
      <c r="F27" s="125" t="s">
        <v>2839</v>
      </c>
      <c r="G27" s="125"/>
      <c r="H27" s="125"/>
      <c r="I27" s="125"/>
      <c r="J27" s="125"/>
      <c r="K27" s="125"/>
      <c r="L27" s="125"/>
      <c r="M27" s="125"/>
      <c r="N27" s="125"/>
      <c r="O27" s="125"/>
      <c r="P27" s="125"/>
      <c r="Q27" s="125"/>
      <c r="R27" s="125"/>
      <c r="S27" s="125"/>
    </row>
    <row r="28" spans="1:19" ht="83.25" customHeight="1">
      <c r="A28" s="119">
        <v>4</v>
      </c>
      <c r="B28" s="125" t="s">
        <v>146</v>
      </c>
      <c r="C28" s="128" t="s">
        <v>946</v>
      </c>
      <c r="D28" s="71" t="s">
        <v>925</v>
      </c>
      <c r="E28" s="71" t="s">
        <v>2986</v>
      </c>
      <c r="F28" s="125" t="s">
        <v>2839</v>
      </c>
      <c r="G28" s="125"/>
      <c r="H28" s="125"/>
      <c r="I28" s="125"/>
      <c r="J28" s="125"/>
      <c r="K28" s="125"/>
      <c r="L28" s="125"/>
      <c r="M28" s="125"/>
      <c r="N28" s="125"/>
      <c r="O28" s="125"/>
      <c r="P28" s="125"/>
      <c r="Q28" s="125"/>
      <c r="R28" s="125"/>
      <c r="S28" s="125"/>
    </row>
    <row r="29" spans="1:19" ht="96.75" customHeight="1">
      <c r="A29" s="119">
        <v>4</v>
      </c>
      <c r="B29" s="125" t="s">
        <v>885</v>
      </c>
      <c r="C29" s="128" t="s">
        <v>947</v>
      </c>
      <c r="D29" s="71" t="s">
        <v>924</v>
      </c>
      <c r="E29" s="71" t="s">
        <v>2986</v>
      </c>
      <c r="F29" s="125" t="s">
        <v>2839</v>
      </c>
      <c r="G29" s="125"/>
      <c r="H29" s="125"/>
      <c r="I29" s="125"/>
      <c r="J29" s="125"/>
      <c r="K29" s="125"/>
      <c r="L29" s="125"/>
      <c r="M29" s="125"/>
      <c r="N29" s="125"/>
      <c r="O29" s="125"/>
      <c r="P29" s="125"/>
      <c r="Q29" s="125"/>
      <c r="R29" s="125"/>
      <c r="S29" s="125"/>
    </row>
    <row r="30" spans="1:19" s="124" customFormat="1" ht="12.75">
      <c r="A30" s="122">
        <v>4</v>
      </c>
      <c r="B30" s="122" t="s">
        <v>364</v>
      </c>
      <c r="C30" s="73" t="s">
        <v>948</v>
      </c>
      <c r="D30" s="73" t="s">
        <v>923</v>
      </c>
      <c r="E30" s="122"/>
      <c r="F30" s="122"/>
      <c r="G30" s="122"/>
      <c r="H30" s="122"/>
      <c r="I30" s="122"/>
      <c r="J30" s="122"/>
      <c r="K30" s="122"/>
      <c r="L30" s="122"/>
      <c r="M30" s="122"/>
      <c r="N30" s="122"/>
      <c r="O30" s="122"/>
      <c r="P30" s="122"/>
      <c r="Q30" s="122"/>
      <c r="R30" s="122"/>
      <c r="S30" s="122"/>
    </row>
    <row r="31" spans="1:19" ht="56.25" customHeight="1">
      <c r="A31" s="119">
        <v>4</v>
      </c>
      <c r="B31" s="125" t="s">
        <v>147</v>
      </c>
      <c r="C31" s="71" t="s">
        <v>949</v>
      </c>
      <c r="D31" s="71" t="s">
        <v>922</v>
      </c>
      <c r="E31" s="71" t="s">
        <v>2987</v>
      </c>
      <c r="F31" s="125" t="s">
        <v>156</v>
      </c>
      <c r="G31" s="125"/>
      <c r="H31" s="125"/>
      <c r="I31" s="125"/>
      <c r="J31" s="125"/>
      <c r="K31" s="125"/>
      <c r="L31" s="125"/>
      <c r="M31" s="125"/>
      <c r="N31" s="125"/>
      <c r="O31" s="125"/>
      <c r="P31" s="125"/>
      <c r="Q31" s="125"/>
      <c r="R31" s="125"/>
      <c r="S31" s="125"/>
    </row>
    <row r="32" spans="1:19" ht="60.75" customHeight="1">
      <c r="A32" s="119">
        <v>4</v>
      </c>
      <c r="B32" s="125" t="s">
        <v>148</v>
      </c>
      <c r="C32" s="71" t="s">
        <v>950</v>
      </c>
      <c r="D32" s="71" t="s">
        <v>921</v>
      </c>
      <c r="E32" s="71" t="s">
        <v>2987</v>
      </c>
      <c r="F32" s="125" t="s">
        <v>156</v>
      </c>
      <c r="G32" s="125"/>
      <c r="H32" s="125"/>
      <c r="I32" s="125"/>
      <c r="J32" s="125"/>
      <c r="K32" s="125"/>
      <c r="L32" s="125"/>
      <c r="M32" s="125"/>
      <c r="N32" s="125"/>
      <c r="O32" s="125"/>
      <c r="P32" s="125"/>
      <c r="Q32" s="125"/>
      <c r="R32" s="125"/>
      <c r="S32" s="125"/>
    </row>
    <row r="33" spans="1:19" s="124" customFormat="1" ht="12.75">
      <c r="A33" s="122">
        <v>4</v>
      </c>
      <c r="B33" s="122" t="s">
        <v>377</v>
      </c>
      <c r="C33" s="73" t="s">
        <v>951</v>
      </c>
      <c r="D33" s="73" t="s">
        <v>920</v>
      </c>
      <c r="E33" s="122"/>
      <c r="F33" s="122"/>
      <c r="G33" s="122"/>
      <c r="H33" s="122"/>
      <c r="I33" s="122"/>
      <c r="J33" s="122"/>
      <c r="K33" s="122"/>
      <c r="L33" s="122"/>
      <c r="M33" s="122"/>
      <c r="N33" s="122"/>
      <c r="O33" s="122"/>
      <c r="P33" s="122"/>
      <c r="Q33" s="122"/>
      <c r="R33" s="122"/>
      <c r="S33" s="122"/>
    </row>
    <row r="34" spans="1:19" ht="68.25" customHeight="1">
      <c r="A34" s="119">
        <v>4</v>
      </c>
      <c r="B34" s="125" t="s">
        <v>381</v>
      </c>
      <c r="C34" s="71" t="s">
        <v>952</v>
      </c>
      <c r="D34" s="71" t="s">
        <v>919</v>
      </c>
      <c r="E34" s="71" t="s">
        <v>3080</v>
      </c>
      <c r="F34" s="125" t="s">
        <v>2839</v>
      </c>
      <c r="G34" s="125"/>
      <c r="H34" s="125"/>
      <c r="I34" s="125"/>
      <c r="J34" s="125"/>
      <c r="K34" s="125"/>
      <c r="L34" s="125"/>
      <c r="M34" s="125"/>
      <c r="N34" s="125"/>
      <c r="O34" s="125"/>
      <c r="P34" s="125"/>
      <c r="Q34" s="125"/>
      <c r="R34" s="125"/>
      <c r="S34" s="125"/>
    </row>
    <row r="35" spans="1:19" ht="70.5" customHeight="1">
      <c r="A35" s="119">
        <v>4</v>
      </c>
      <c r="B35" s="125" t="s">
        <v>149</v>
      </c>
      <c r="C35" s="71" t="s">
        <v>953</v>
      </c>
      <c r="D35" s="71" t="s">
        <v>918</v>
      </c>
      <c r="E35" s="71" t="s">
        <v>3081</v>
      </c>
      <c r="F35" s="125" t="s">
        <v>2839</v>
      </c>
      <c r="G35" s="125"/>
      <c r="H35" s="125"/>
      <c r="I35" s="125"/>
      <c r="J35" s="125"/>
      <c r="K35" s="125"/>
      <c r="L35" s="125"/>
      <c r="M35" s="125"/>
      <c r="N35" s="125"/>
      <c r="O35" s="125"/>
      <c r="P35" s="125"/>
      <c r="Q35" s="125"/>
      <c r="R35" s="125"/>
      <c r="S35" s="125"/>
    </row>
    <row r="36" spans="1:19" ht="59.25" customHeight="1">
      <c r="A36" s="119">
        <v>4</v>
      </c>
      <c r="B36" s="125" t="s">
        <v>386</v>
      </c>
      <c r="C36" s="71" t="s">
        <v>954</v>
      </c>
      <c r="D36" s="71" t="s">
        <v>917</v>
      </c>
      <c r="E36" s="71" t="s">
        <v>2988</v>
      </c>
      <c r="F36" s="125" t="s">
        <v>2839</v>
      </c>
      <c r="G36" s="125"/>
      <c r="H36" s="125"/>
      <c r="I36" s="125"/>
      <c r="J36" s="125"/>
      <c r="K36" s="125"/>
      <c r="L36" s="125"/>
      <c r="M36" s="125"/>
      <c r="N36" s="125"/>
      <c r="O36" s="125"/>
      <c r="P36" s="125"/>
      <c r="Q36" s="125"/>
      <c r="R36" s="125"/>
      <c r="S36" s="125"/>
    </row>
    <row r="37" spans="1:19" s="124" customFormat="1" ht="12.75">
      <c r="A37" s="122">
        <v>4</v>
      </c>
      <c r="B37" s="122" t="s">
        <v>392</v>
      </c>
      <c r="C37" s="73" t="s">
        <v>955</v>
      </c>
      <c r="D37" s="73" t="s">
        <v>916</v>
      </c>
      <c r="E37" s="122"/>
      <c r="F37" s="122"/>
      <c r="G37" s="122"/>
      <c r="H37" s="122"/>
      <c r="I37" s="122"/>
      <c r="J37" s="122"/>
      <c r="K37" s="122"/>
      <c r="L37" s="122"/>
      <c r="M37" s="122"/>
      <c r="N37" s="122"/>
      <c r="O37" s="122"/>
      <c r="P37" s="122"/>
      <c r="Q37" s="122"/>
      <c r="R37" s="122"/>
      <c r="S37" s="122"/>
    </row>
    <row r="38" spans="1:19" ht="47.25" customHeight="1">
      <c r="A38" s="119">
        <v>4</v>
      </c>
      <c r="B38" s="125" t="s">
        <v>150</v>
      </c>
      <c r="C38" s="71" t="s">
        <v>956</v>
      </c>
      <c r="D38" s="71" t="s">
        <v>915</v>
      </c>
      <c r="E38" s="71" t="s">
        <v>2989</v>
      </c>
      <c r="F38" s="125" t="s">
        <v>2839</v>
      </c>
      <c r="G38" s="125"/>
      <c r="H38" s="125"/>
      <c r="I38" s="125"/>
      <c r="J38" s="125"/>
      <c r="K38" s="125"/>
      <c r="L38" s="125"/>
      <c r="M38" s="125"/>
      <c r="N38" s="125"/>
      <c r="O38" s="125"/>
      <c r="P38" s="125"/>
      <c r="Q38" s="125"/>
      <c r="R38" s="125"/>
      <c r="S38" s="125"/>
    </row>
    <row r="39" spans="1:19" ht="79.5" customHeight="1">
      <c r="A39" s="119">
        <v>4</v>
      </c>
      <c r="B39" s="125" t="s">
        <v>400</v>
      </c>
      <c r="C39" s="71" t="s">
        <v>957</v>
      </c>
      <c r="D39" s="71" t="s">
        <v>914</v>
      </c>
      <c r="E39" s="71" t="s">
        <v>2990</v>
      </c>
      <c r="F39" s="125" t="s">
        <v>2839</v>
      </c>
      <c r="G39" s="125"/>
      <c r="H39" s="125"/>
      <c r="I39" s="125"/>
      <c r="J39" s="125"/>
      <c r="K39" s="125"/>
      <c r="L39" s="125"/>
      <c r="M39" s="125"/>
      <c r="N39" s="125"/>
      <c r="O39" s="125"/>
      <c r="P39" s="125"/>
      <c r="Q39" s="125"/>
      <c r="R39" s="125"/>
      <c r="S39" s="125"/>
    </row>
    <row r="40" spans="1:19" s="124" customFormat="1" ht="12.75">
      <c r="A40" s="122">
        <v>4</v>
      </c>
      <c r="B40" s="122" t="s">
        <v>412</v>
      </c>
      <c r="C40" s="73" t="s">
        <v>958</v>
      </c>
      <c r="D40" s="73" t="s">
        <v>913</v>
      </c>
      <c r="E40" s="122"/>
      <c r="F40" s="122"/>
      <c r="G40" s="122"/>
      <c r="H40" s="122"/>
      <c r="I40" s="122"/>
      <c r="J40" s="122"/>
      <c r="K40" s="122"/>
      <c r="L40" s="122"/>
      <c r="M40" s="122"/>
      <c r="N40" s="122"/>
      <c r="O40" s="122"/>
      <c r="P40" s="122"/>
      <c r="Q40" s="122"/>
      <c r="R40" s="122"/>
      <c r="S40" s="122"/>
    </row>
    <row r="41" spans="1:19" ht="47.25" customHeight="1">
      <c r="A41" s="119">
        <v>4</v>
      </c>
      <c r="B41" s="125" t="s">
        <v>412</v>
      </c>
      <c r="C41" s="71" t="s">
        <v>959</v>
      </c>
      <c r="D41" s="71" t="s">
        <v>879</v>
      </c>
      <c r="E41" s="48" t="s">
        <v>2991</v>
      </c>
      <c r="F41" s="125" t="s">
        <v>2839</v>
      </c>
      <c r="G41" s="125"/>
      <c r="H41" s="125"/>
      <c r="I41" s="125"/>
      <c r="J41" s="125"/>
      <c r="K41" s="125"/>
      <c r="L41" s="125"/>
      <c r="M41" s="125"/>
      <c r="N41" s="125"/>
      <c r="O41" s="125"/>
      <c r="P41" s="125"/>
      <c r="Q41" s="125"/>
      <c r="R41" s="125"/>
      <c r="S41" s="125"/>
    </row>
    <row r="42" spans="1:19" ht="47.25" customHeight="1">
      <c r="A42" s="119">
        <v>4</v>
      </c>
      <c r="B42" s="125" t="s">
        <v>418</v>
      </c>
      <c r="C42" s="71" t="s">
        <v>960</v>
      </c>
      <c r="D42" s="71" t="s">
        <v>912</v>
      </c>
      <c r="E42" s="48" t="s">
        <v>2992</v>
      </c>
      <c r="F42" s="125" t="s">
        <v>156</v>
      </c>
      <c r="G42" s="125"/>
      <c r="H42" s="125"/>
      <c r="I42" s="125"/>
      <c r="J42" s="125"/>
      <c r="K42" s="125"/>
      <c r="L42" s="125"/>
      <c r="M42" s="125"/>
      <c r="N42" s="125"/>
      <c r="O42" s="125"/>
      <c r="P42" s="125"/>
      <c r="Q42" s="125"/>
      <c r="R42" s="125"/>
      <c r="S42" s="125"/>
    </row>
    <row r="43" spans="1:19" ht="47.25" customHeight="1">
      <c r="A43" s="119">
        <v>4</v>
      </c>
      <c r="B43" s="125" t="s">
        <v>421</v>
      </c>
      <c r="C43" s="71" t="s">
        <v>961</v>
      </c>
      <c r="D43" s="71" t="s">
        <v>911</v>
      </c>
      <c r="E43" s="48" t="s">
        <v>2993</v>
      </c>
      <c r="F43" s="125" t="s">
        <v>2839</v>
      </c>
      <c r="G43" s="125"/>
      <c r="H43" s="125"/>
      <c r="I43" s="125"/>
      <c r="J43" s="125"/>
      <c r="K43" s="125"/>
      <c r="L43" s="125"/>
      <c r="M43" s="125"/>
      <c r="N43" s="125"/>
      <c r="O43" s="125"/>
      <c r="P43" s="125"/>
      <c r="Q43" s="125"/>
      <c r="R43" s="125"/>
      <c r="S43" s="125"/>
    </row>
    <row r="44" spans="1:19" ht="61.5" customHeight="1">
      <c r="A44" s="119">
        <v>4</v>
      </c>
      <c r="B44" s="125" t="s">
        <v>424</v>
      </c>
      <c r="C44" s="71" t="s">
        <v>962</v>
      </c>
      <c r="D44" s="71" t="s">
        <v>910</v>
      </c>
      <c r="E44" s="48" t="s">
        <v>2992</v>
      </c>
      <c r="F44" s="125" t="s">
        <v>156</v>
      </c>
      <c r="G44" s="125"/>
      <c r="H44" s="125"/>
      <c r="I44" s="125"/>
      <c r="J44" s="125"/>
      <c r="K44" s="125"/>
      <c r="L44" s="125"/>
      <c r="M44" s="125"/>
      <c r="N44" s="125"/>
      <c r="O44" s="125"/>
      <c r="P44" s="125"/>
      <c r="Q44" s="125"/>
      <c r="R44" s="125"/>
      <c r="S44" s="125"/>
    </row>
    <row r="45" spans="1:19" ht="47.25" customHeight="1">
      <c r="A45" s="119">
        <v>4</v>
      </c>
      <c r="B45" s="125" t="s">
        <v>886</v>
      </c>
      <c r="C45" s="71" t="s">
        <v>963</v>
      </c>
      <c r="D45" s="71" t="s">
        <v>909</v>
      </c>
      <c r="E45" s="48" t="s">
        <v>2994</v>
      </c>
      <c r="F45" s="125" t="s">
        <v>2839</v>
      </c>
      <c r="G45" s="125"/>
      <c r="H45" s="125"/>
      <c r="I45" s="125"/>
      <c r="J45" s="125"/>
      <c r="K45" s="125"/>
      <c r="L45" s="125"/>
      <c r="M45" s="125"/>
      <c r="N45" s="125"/>
      <c r="O45" s="125"/>
      <c r="P45" s="125"/>
      <c r="Q45" s="125"/>
      <c r="R45" s="125"/>
      <c r="S45" s="125"/>
    </row>
    <row r="46" spans="1:19" s="124" customFormat="1" ht="12.75">
      <c r="A46" s="122">
        <v>4</v>
      </c>
      <c r="B46" s="122" t="s">
        <v>427</v>
      </c>
      <c r="C46" s="73" t="s">
        <v>964</v>
      </c>
      <c r="D46" s="73" t="s">
        <v>908</v>
      </c>
      <c r="E46" s="122"/>
      <c r="F46" s="122"/>
      <c r="G46" s="122"/>
      <c r="H46" s="122"/>
      <c r="I46" s="122"/>
      <c r="J46" s="122"/>
      <c r="K46" s="122"/>
      <c r="L46" s="122"/>
      <c r="M46" s="122"/>
      <c r="N46" s="122"/>
      <c r="O46" s="122"/>
      <c r="P46" s="122"/>
      <c r="Q46" s="122"/>
      <c r="R46" s="122"/>
      <c r="S46" s="122"/>
    </row>
    <row r="47" spans="1:19" ht="99.75" customHeight="1">
      <c r="A47" s="119">
        <v>4</v>
      </c>
      <c r="B47" s="125" t="s">
        <v>433</v>
      </c>
      <c r="C47" s="71" t="s">
        <v>965</v>
      </c>
      <c r="D47" s="71" t="s">
        <v>907</v>
      </c>
      <c r="E47" s="48" t="s">
        <v>2995</v>
      </c>
      <c r="F47" s="125" t="s">
        <v>2839</v>
      </c>
      <c r="G47" s="125"/>
      <c r="H47" s="125"/>
      <c r="I47" s="125"/>
      <c r="J47" s="125"/>
      <c r="K47" s="125"/>
      <c r="L47" s="125"/>
      <c r="M47" s="125"/>
      <c r="N47" s="125"/>
      <c r="O47" s="125"/>
      <c r="P47" s="125"/>
      <c r="Q47" s="125"/>
      <c r="R47" s="125"/>
      <c r="S47" s="125"/>
    </row>
    <row r="48" spans="1:19" ht="134.25" customHeight="1">
      <c r="A48" s="119">
        <v>4</v>
      </c>
      <c r="B48" s="125" t="s">
        <v>436</v>
      </c>
      <c r="C48" s="71" t="s">
        <v>966</v>
      </c>
      <c r="D48" s="71" t="s">
        <v>906</v>
      </c>
      <c r="E48" s="48" t="s">
        <v>3082</v>
      </c>
      <c r="F48" s="125" t="s">
        <v>2839</v>
      </c>
      <c r="G48" s="125"/>
      <c r="H48" s="125"/>
      <c r="I48" s="125"/>
      <c r="J48" s="125"/>
      <c r="K48" s="125"/>
      <c r="L48" s="125"/>
      <c r="M48" s="125"/>
      <c r="N48" s="125"/>
      <c r="O48" s="125"/>
      <c r="P48" s="125"/>
      <c r="Q48" s="125"/>
      <c r="R48" s="125"/>
      <c r="S48" s="125"/>
    </row>
    <row r="49" spans="1:19" ht="125.25" customHeight="1">
      <c r="A49" s="119">
        <v>4</v>
      </c>
      <c r="B49" s="125" t="s">
        <v>439</v>
      </c>
      <c r="C49" s="71" t="s">
        <v>967</v>
      </c>
      <c r="D49" s="71" t="s">
        <v>905</v>
      </c>
      <c r="E49" s="48" t="s">
        <v>3083</v>
      </c>
      <c r="F49" s="125" t="s">
        <v>2839</v>
      </c>
      <c r="G49" s="125"/>
      <c r="H49" s="125"/>
      <c r="I49" s="125"/>
      <c r="J49" s="125"/>
      <c r="K49" s="125"/>
      <c r="L49" s="125"/>
      <c r="M49" s="125"/>
      <c r="N49" s="125"/>
      <c r="O49" s="125"/>
      <c r="P49" s="125"/>
      <c r="Q49" s="125"/>
      <c r="R49" s="125"/>
      <c r="S49" s="125"/>
    </row>
    <row r="50" spans="1:19" ht="147" customHeight="1">
      <c r="A50" s="119">
        <v>4</v>
      </c>
      <c r="B50" s="125" t="s">
        <v>442</v>
      </c>
      <c r="C50" s="71" t="s">
        <v>968</v>
      </c>
      <c r="D50" s="71" t="s">
        <v>904</v>
      </c>
      <c r="E50" s="48" t="s">
        <v>3084</v>
      </c>
      <c r="F50" s="125" t="s">
        <v>2839</v>
      </c>
      <c r="G50" s="125"/>
      <c r="H50" s="125"/>
      <c r="I50" s="125"/>
      <c r="J50" s="125"/>
      <c r="K50" s="125"/>
      <c r="L50" s="125"/>
      <c r="M50" s="125"/>
      <c r="N50" s="125"/>
      <c r="O50" s="125"/>
      <c r="P50" s="125"/>
      <c r="Q50" s="125"/>
      <c r="R50" s="125"/>
      <c r="S50" s="125"/>
    </row>
    <row r="51" spans="1:19" s="124" customFormat="1" ht="12.75">
      <c r="A51" s="122">
        <v>4</v>
      </c>
      <c r="B51" s="122" t="s">
        <v>454</v>
      </c>
      <c r="C51" s="73" t="s">
        <v>969</v>
      </c>
      <c r="D51" s="73" t="s">
        <v>903</v>
      </c>
      <c r="E51" s="122"/>
      <c r="F51" s="122"/>
      <c r="G51" s="122"/>
      <c r="H51" s="122"/>
      <c r="I51" s="122"/>
      <c r="J51" s="122"/>
      <c r="K51" s="122"/>
      <c r="L51" s="122"/>
      <c r="M51" s="122"/>
      <c r="N51" s="122"/>
      <c r="O51" s="122"/>
      <c r="P51" s="122"/>
      <c r="Q51" s="122"/>
      <c r="R51" s="122"/>
      <c r="S51" s="122"/>
    </row>
    <row r="52" spans="1:19" s="124" customFormat="1" ht="12.75">
      <c r="A52" s="122">
        <v>4</v>
      </c>
      <c r="B52" s="122" t="s">
        <v>454</v>
      </c>
      <c r="C52" s="73" t="s">
        <v>970</v>
      </c>
      <c r="D52" s="73" t="s">
        <v>880</v>
      </c>
      <c r="E52" s="122"/>
      <c r="F52" s="122"/>
      <c r="G52" s="122"/>
      <c r="H52" s="122"/>
      <c r="I52" s="122"/>
      <c r="J52" s="122"/>
      <c r="K52" s="122"/>
      <c r="L52" s="122"/>
      <c r="M52" s="122"/>
      <c r="N52" s="122"/>
      <c r="O52" s="122"/>
      <c r="P52" s="122"/>
      <c r="Q52" s="122"/>
      <c r="R52" s="122"/>
      <c r="S52" s="122"/>
    </row>
    <row r="53" spans="1:19" ht="163.5" customHeight="1">
      <c r="A53" s="119">
        <v>4</v>
      </c>
      <c r="B53" s="125" t="s">
        <v>460</v>
      </c>
      <c r="C53" s="71" t="s">
        <v>971</v>
      </c>
      <c r="D53" s="71" t="s">
        <v>902</v>
      </c>
      <c r="E53" s="48" t="s">
        <v>3085</v>
      </c>
      <c r="F53" s="125" t="s">
        <v>2839</v>
      </c>
      <c r="G53" s="125"/>
      <c r="H53" s="125"/>
      <c r="I53" s="125"/>
      <c r="J53" s="125"/>
      <c r="K53" s="125"/>
      <c r="L53" s="125"/>
      <c r="M53" s="125"/>
      <c r="N53" s="125"/>
      <c r="O53" s="125"/>
      <c r="P53" s="125"/>
      <c r="Q53" s="125"/>
      <c r="R53" s="125"/>
      <c r="S53" s="125"/>
    </row>
    <row r="54" spans="1:19" ht="216.75" customHeight="1">
      <c r="A54" s="119">
        <v>4</v>
      </c>
      <c r="B54" s="125" t="s">
        <v>887</v>
      </c>
      <c r="C54" s="71" t="s">
        <v>972</v>
      </c>
      <c r="D54" s="71" t="s">
        <v>881</v>
      </c>
      <c r="E54" s="48" t="s">
        <v>3086</v>
      </c>
      <c r="F54" s="125" t="s">
        <v>2839</v>
      </c>
      <c r="G54" s="125"/>
      <c r="H54" s="125"/>
      <c r="I54" s="125"/>
      <c r="J54" s="125"/>
      <c r="K54" s="125"/>
      <c r="L54" s="125"/>
      <c r="M54" s="125"/>
      <c r="N54" s="125"/>
      <c r="O54" s="125"/>
      <c r="P54" s="125"/>
      <c r="Q54" s="125"/>
      <c r="R54" s="125"/>
      <c r="S54" s="125"/>
    </row>
    <row r="55" spans="1:19" ht="168.75">
      <c r="A55" s="119">
        <v>4</v>
      </c>
      <c r="B55" s="125" t="s">
        <v>888</v>
      </c>
      <c r="C55" s="71" t="s">
        <v>973</v>
      </c>
      <c r="D55" s="71" t="s">
        <v>901</v>
      </c>
      <c r="E55" s="48" t="s">
        <v>3087</v>
      </c>
      <c r="F55" s="125" t="s">
        <v>2839</v>
      </c>
      <c r="G55" s="125"/>
      <c r="H55" s="125"/>
      <c r="I55" s="125"/>
      <c r="J55" s="125"/>
      <c r="K55" s="125"/>
      <c r="L55" s="125"/>
      <c r="M55" s="125"/>
      <c r="N55" s="125"/>
      <c r="O55" s="125"/>
      <c r="P55" s="125"/>
      <c r="Q55" s="125"/>
      <c r="R55" s="125"/>
      <c r="S55" s="125"/>
    </row>
    <row r="56" spans="1:19" ht="76.5" customHeight="1">
      <c r="A56" s="119">
        <v>4</v>
      </c>
      <c r="B56" s="125" t="s">
        <v>889</v>
      </c>
      <c r="C56" s="71" t="s">
        <v>974</v>
      </c>
      <c r="D56" s="71" t="s">
        <v>900</v>
      </c>
      <c r="E56" s="48" t="s">
        <v>3087</v>
      </c>
      <c r="F56" s="125" t="s">
        <v>2839</v>
      </c>
      <c r="G56" s="125"/>
      <c r="H56" s="125"/>
      <c r="I56" s="125"/>
      <c r="J56" s="125"/>
      <c r="K56" s="125"/>
      <c r="L56" s="125"/>
      <c r="M56" s="125"/>
      <c r="N56" s="125"/>
      <c r="O56" s="125"/>
      <c r="P56" s="125"/>
      <c r="Q56" s="125"/>
      <c r="R56" s="125"/>
      <c r="S56" s="125"/>
    </row>
    <row r="57" spans="1:19" ht="176.25" customHeight="1">
      <c r="A57" s="119">
        <v>4</v>
      </c>
      <c r="B57" s="125" t="s">
        <v>890</v>
      </c>
      <c r="C57" s="71" t="s">
        <v>975</v>
      </c>
      <c r="D57" s="71" t="s">
        <v>899</v>
      </c>
      <c r="E57" s="48" t="s">
        <v>3088</v>
      </c>
      <c r="F57" s="125" t="s">
        <v>2839</v>
      </c>
      <c r="G57" s="125"/>
      <c r="H57" s="125"/>
      <c r="I57" s="125"/>
      <c r="J57" s="125"/>
      <c r="K57" s="125"/>
      <c r="L57" s="125"/>
      <c r="M57" s="125"/>
      <c r="N57" s="125"/>
      <c r="O57" s="125"/>
      <c r="P57" s="125"/>
      <c r="Q57" s="125"/>
      <c r="R57" s="125"/>
      <c r="S57" s="125"/>
    </row>
    <row r="58" spans="1:19" ht="90.75">
      <c r="A58" s="119">
        <v>4</v>
      </c>
      <c r="B58" s="125" t="s">
        <v>891</v>
      </c>
      <c r="D58" s="71" t="s">
        <v>898</v>
      </c>
      <c r="E58" s="48" t="s">
        <v>3089</v>
      </c>
      <c r="F58" s="125" t="s">
        <v>2839</v>
      </c>
      <c r="G58" s="125"/>
      <c r="H58" s="125"/>
      <c r="I58" s="125"/>
      <c r="J58" s="125"/>
      <c r="K58" s="125"/>
      <c r="L58" s="125"/>
      <c r="M58" s="125"/>
      <c r="N58" s="125"/>
      <c r="O58" s="125"/>
      <c r="P58" s="125"/>
      <c r="Q58" s="125"/>
      <c r="R58" s="125"/>
      <c r="S58" s="125"/>
    </row>
    <row r="59" spans="1:19" s="124" customFormat="1" ht="12.75">
      <c r="A59" s="122">
        <v>4</v>
      </c>
      <c r="B59" s="122" t="s">
        <v>463</v>
      </c>
      <c r="C59" s="73" t="s">
        <v>976</v>
      </c>
      <c r="D59" s="73" t="s">
        <v>897</v>
      </c>
      <c r="E59" s="122"/>
      <c r="F59" s="122"/>
      <c r="G59" s="122"/>
      <c r="H59" s="122"/>
      <c r="I59" s="122"/>
      <c r="J59" s="122"/>
      <c r="K59" s="122"/>
      <c r="L59" s="122"/>
      <c r="M59" s="122"/>
      <c r="N59" s="122"/>
      <c r="O59" s="122"/>
      <c r="P59" s="122"/>
      <c r="Q59" s="122"/>
      <c r="R59" s="122"/>
      <c r="S59" s="122"/>
    </row>
    <row r="60" spans="1:19" ht="145.5" customHeight="1">
      <c r="A60" s="119">
        <v>4</v>
      </c>
      <c r="B60" s="125" t="s">
        <v>469</v>
      </c>
      <c r="C60" s="71" t="s">
        <v>977</v>
      </c>
      <c r="D60" s="71" t="s">
        <v>896</v>
      </c>
      <c r="E60" s="48" t="s">
        <v>3090</v>
      </c>
      <c r="F60" s="125" t="s">
        <v>2839</v>
      </c>
      <c r="G60" s="125"/>
      <c r="H60" s="125"/>
      <c r="I60" s="125"/>
      <c r="J60" s="125"/>
      <c r="K60" s="125"/>
      <c r="L60" s="125"/>
      <c r="M60" s="125"/>
      <c r="N60" s="125"/>
      <c r="O60" s="125"/>
      <c r="P60" s="125"/>
      <c r="Q60" s="125"/>
      <c r="R60" s="125"/>
      <c r="S60" s="125"/>
    </row>
    <row r="61" spans="1:19" ht="136.5" customHeight="1">
      <c r="A61" s="119">
        <v>4</v>
      </c>
      <c r="B61" s="125" t="s">
        <v>472</v>
      </c>
      <c r="C61" s="71" t="s">
        <v>978</v>
      </c>
      <c r="D61" s="71" t="s">
        <v>895</v>
      </c>
      <c r="E61" s="48" t="s">
        <v>3091</v>
      </c>
      <c r="F61" s="125" t="s">
        <v>2839</v>
      </c>
      <c r="G61" s="125"/>
      <c r="H61" s="125"/>
      <c r="I61" s="125"/>
      <c r="J61" s="125"/>
      <c r="K61" s="125"/>
      <c r="L61" s="125"/>
      <c r="M61" s="125"/>
      <c r="N61" s="125"/>
      <c r="O61" s="125"/>
      <c r="P61" s="125"/>
      <c r="Q61" s="125"/>
      <c r="R61" s="125"/>
      <c r="S61" s="125"/>
    </row>
    <row r="62" spans="1:19" ht="126.75" customHeight="1">
      <c r="A62" s="119">
        <v>4</v>
      </c>
      <c r="B62" s="125" t="s">
        <v>475</v>
      </c>
      <c r="C62" s="71" t="s">
        <v>979</v>
      </c>
      <c r="D62" s="71" t="s">
        <v>894</v>
      </c>
      <c r="E62" s="48" t="s">
        <v>3092</v>
      </c>
      <c r="F62" s="125" t="s">
        <v>2839</v>
      </c>
      <c r="G62" s="125"/>
      <c r="H62" s="125"/>
      <c r="I62" s="125"/>
      <c r="J62" s="125"/>
      <c r="K62" s="125"/>
      <c r="L62" s="125"/>
      <c r="M62" s="125"/>
      <c r="N62" s="125"/>
      <c r="O62" s="125"/>
      <c r="P62" s="125"/>
      <c r="Q62" s="125"/>
      <c r="R62" s="125"/>
      <c r="S62" s="125"/>
    </row>
    <row r="63" spans="1:19" ht="90.75">
      <c r="A63" s="119">
        <v>4</v>
      </c>
      <c r="B63" s="125" t="s">
        <v>478</v>
      </c>
      <c r="C63" s="71" t="s">
        <v>980</v>
      </c>
      <c r="D63" s="71" t="s">
        <v>893</v>
      </c>
      <c r="E63" s="48" t="s">
        <v>3093</v>
      </c>
      <c r="F63" s="125" t="s">
        <v>2839</v>
      </c>
      <c r="G63" s="125"/>
      <c r="H63" s="125"/>
      <c r="I63" s="125"/>
      <c r="J63" s="125"/>
      <c r="K63" s="125"/>
      <c r="L63" s="125"/>
      <c r="M63" s="125"/>
      <c r="N63" s="125"/>
      <c r="O63" s="125"/>
      <c r="P63" s="125"/>
      <c r="Q63" s="125"/>
      <c r="R63" s="125"/>
      <c r="S63" s="125"/>
    </row>
    <row r="64" spans="1:19" ht="90.75">
      <c r="A64" s="119">
        <v>4</v>
      </c>
      <c r="B64" s="125" t="s">
        <v>481</v>
      </c>
      <c r="C64" s="71" t="s">
        <v>981</v>
      </c>
      <c r="D64" s="71" t="s">
        <v>892</v>
      </c>
      <c r="E64" s="48" t="s">
        <v>3094</v>
      </c>
      <c r="F64" s="125" t="s">
        <v>2839</v>
      </c>
      <c r="G64" s="125"/>
      <c r="H64" s="125"/>
      <c r="I64" s="125"/>
      <c r="J64" s="125"/>
      <c r="K64" s="125"/>
      <c r="L64" s="125"/>
      <c r="M64" s="125"/>
      <c r="N64" s="125"/>
      <c r="O64" s="125"/>
      <c r="P64" s="125"/>
      <c r="Q64" s="125"/>
      <c r="R64" s="125"/>
      <c r="S64" s="125"/>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K8"/>
  <sheetViews>
    <sheetView zoomScalePageLayoutView="0" workbookViewId="0" topLeftCell="A1">
      <selection activeCell="A3" sqref="A3:K8"/>
    </sheetView>
  </sheetViews>
  <sheetFormatPr defaultColWidth="9.19921875" defaultRowHeight="14.25"/>
  <cols>
    <col min="1" max="1" width="8.296875" style="163" customWidth="1"/>
    <col min="2" max="2" width="19" style="163" customWidth="1"/>
    <col min="3" max="3" width="5.5" style="163" customWidth="1"/>
    <col min="4" max="4" width="14.5" style="163" customWidth="1"/>
    <col min="5" max="5" width="14" style="163" customWidth="1"/>
    <col min="6" max="6" width="12.296875" style="163" customWidth="1"/>
    <col min="7" max="7" width="13.5" style="163" customWidth="1"/>
    <col min="8" max="8" width="54.69921875" style="163" customWidth="1"/>
    <col min="9" max="9" width="45.5" style="163" customWidth="1"/>
    <col min="10" max="10" width="54.69921875" style="163" customWidth="1"/>
    <col min="11" max="11" width="45" style="163" customWidth="1"/>
    <col min="12" max="16384" width="9.19921875" style="253" customWidth="1"/>
  </cols>
  <sheetData>
    <row r="1" spans="1:11" s="255" customFormat="1" ht="15" customHeight="1">
      <c r="A1" s="271" t="s">
        <v>1201</v>
      </c>
      <c r="B1" s="272"/>
      <c r="C1" s="273"/>
      <c r="D1" s="273"/>
      <c r="E1" s="273"/>
      <c r="F1" s="273"/>
      <c r="G1" s="273"/>
      <c r="H1" s="273"/>
      <c r="I1" s="274"/>
      <c r="J1" s="273"/>
      <c r="K1" s="274"/>
    </row>
    <row r="2" spans="1:11" s="255" customFormat="1" ht="76.5" customHeight="1">
      <c r="A2" s="275" t="s">
        <v>1202</v>
      </c>
      <c r="B2" s="276" t="s">
        <v>1203</v>
      </c>
      <c r="C2" s="277" t="s">
        <v>1204</v>
      </c>
      <c r="D2" s="278" t="s">
        <v>1205</v>
      </c>
      <c r="E2" s="278" t="s">
        <v>1206</v>
      </c>
      <c r="F2" s="278" t="s">
        <v>1157</v>
      </c>
      <c r="G2" s="278" t="s">
        <v>1207</v>
      </c>
      <c r="H2" s="278" t="s">
        <v>1208</v>
      </c>
      <c r="I2" s="278" t="s">
        <v>1209</v>
      </c>
      <c r="J2" s="278" t="s">
        <v>2602</v>
      </c>
      <c r="K2" s="278" t="s">
        <v>2603</v>
      </c>
    </row>
    <row r="3" spans="1:11" s="255" customFormat="1" ht="132">
      <c r="A3" s="504" t="s">
        <v>78</v>
      </c>
      <c r="B3" s="505" t="s">
        <v>3103</v>
      </c>
      <c r="C3" s="505">
        <v>1</v>
      </c>
      <c r="D3" s="505" t="s">
        <v>156</v>
      </c>
      <c r="E3" s="505" t="s">
        <v>3104</v>
      </c>
      <c r="F3" s="505" t="s">
        <v>3105</v>
      </c>
      <c r="G3" s="505" t="s">
        <v>3106</v>
      </c>
      <c r="H3" s="505" t="s">
        <v>3107</v>
      </c>
      <c r="I3" s="505" t="s">
        <v>3108</v>
      </c>
      <c r="J3" s="505" t="s">
        <v>3109</v>
      </c>
      <c r="K3" s="505" t="s">
        <v>3110</v>
      </c>
    </row>
    <row r="4" spans="1:11" ht="252">
      <c r="A4" s="504" t="s">
        <v>78</v>
      </c>
      <c r="B4" s="506" t="s">
        <v>3111</v>
      </c>
      <c r="C4" s="505">
        <v>22</v>
      </c>
      <c r="D4" s="505" t="s">
        <v>156</v>
      </c>
      <c r="E4" s="505" t="s">
        <v>3104</v>
      </c>
      <c r="F4" s="505" t="s">
        <v>3105</v>
      </c>
      <c r="G4" s="505" t="s">
        <v>3112</v>
      </c>
      <c r="H4" s="505" t="s">
        <v>3131</v>
      </c>
      <c r="I4" s="505" t="s">
        <v>3132</v>
      </c>
      <c r="J4" s="505" t="s">
        <v>3133</v>
      </c>
      <c r="K4" s="505" t="s">
        <v>3113</v>
      </c>
    </row>
    <row r="5" spans="1:11" ht="72">
      <c r="A5" s="504" t="s">
        <v>78</v>
      </c>
      <c r="B5" s="505" t="s">
        <v>3114</v>
      </c>
      <c r="C5" s="505">
        <v>88</v>
      </c>
      <c r="D5" s="505" t="s">
        <v>3115</v>
      </c>
      <c r="E5" s="505" t="s">
        <v>3116</v>
      </c>
      <c r="F5" s="505" t="s">
        <v>3117</v>
      </c>
      <c r="G5" s="505" t="s">
        <v>3118</v>
      </c>
      <c r="H5" s="505" t="s">
        <v>3119</v>
      </c>
      <c r="I5" s="505" t="s">
        <v>3120</v>
      </c>
      <c r="J5" s="505" t="s">
        <v>3119</v>
      </c>
      <c r="K5" s="505" t="s">
        <v>3120</v>
      </c>
    </row>
    <row r="6" spans="1:11" ht="409.5">
      <c r="A6" s="504" t="s">
        <v>78</v>
      </c>
      <c r="B6" s="505" t="s">
        <v>3121</v>
      </c>
      <c r="C6" s="505">
        <v>89</v>
      </c>
      <c r="D6" s="505" t="s">
        <v>156</v>
      </c>
      <c r="E6" s="505" t="s">
        <v>3116</v>
      </c>
      <c r="F6" s="505" t="s">
        <v>3122</v>
      </c>
      <c r="G6" s="505" t="s">
        <v>3118</v>
      </c>
      <c r="H6" s="505" t="s">
        <v>3134</v>
      </c>
      <c r="I6" s="505" t="s">
        <v>3135</v>
      </c>
      <c r="J6" s="505" t="s">
        <v>3123</v>
      </c>
      <c r="K6" s="505" t="s">
        <v>3124</v>
      </c>
    </row>
    <row r="7" spans="1:11" ht="384">
      <c r="A7" s="504" t="s">
        <v>78</v>
      </c>
      <c r="B7" s="505" t="s">
        <v>3121</v>
      </c>
      <c r="C7" s="505">
        <v>103</v>
      </c>
      <c r="D7" s="505" t="s">
        <v>3125</v>
      </c>
      <c r="E7" s="505" t="s">
        <v>3116</v>
      </c>
      <c r="F7" s="505" t="s">
        <v>3126</v>
      </c>
      <c r="G7" s="505" t="s">
        <v>3106</v>
      </c>
      <c r="H7" s="505" t="s">
        <v>3136</v>
      </c>
      <c r="I7" s="505" t="s">
        <v>3137</v>
      </c>
      <c r="J7" s="505" t="s">
        <v>3138</v>
      </c>
      <c r="K7" s="505" t="s">
        <v>3139</v>
      </c>
    </row>
    <row r="8" spans="1:11" ht="36">
      <c r="A8" s="504" t="s">
        <v>78</v>
      </c>
      <c r="B8" s="505" t="s">
        <v>3127</v>
      </c>
      <c r="C8" s="505">
        <v>143</v>
      </c>
      <c r="D8" s="505" t="s">
        <v>156</v>
      </c>
      <c r="E8" s="505" t="s">
        <v>156</v>
      </c>
      <c r="F8" s="505" t="s">
        <v>156</v>
      </c>
      <c r="G8" s="505" t="s">
        <v>156</v>
      </c>
      <c r="H8" s="505" t="s">
        <v>3140</v>
      </c>
      <c r="I8" s="505" t="s">
        <v>3128</v>
      </c>
      <c r="J8" s="505" t="s">
        <v>3129</v>
      </c>
      <c r="K8" s="505" t="s">
        <v>3130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8" tint="-0.4999699890613556"/>
  </sheetPr>
  <dimension ref="A1:H12"/>
  <sheetViews>
    <sheetView zoomScalePageLayoutView="0" workbookViewId="0" topLeftCell="A1">
      <selection activeCell="B7" sqref="B7"/>
    </sheetView>
  </sheetViews>
  <sheetFormatPr defaultColWidth="8.796875" defaultRowHeight="14.25"/>
  <cols>
    <col min="1" max="1" width="4.796875" style="40" customWidth="1"/>
    <col min="2" max="2" width="57.5" style="40" bestFit="1" customWidth="1"/>
    <col min="3" max="3" width="58.5" style="40" bestFit="1" customWidth="1"/>
    <col min="4" max="16384" width="8.69921875" style="40" customWidth="1"/>
  </cols>
  <sheetData>
    <row r="1" spans="1:8" ht="18.75">
      <c r="A1" s="36" t="s">
        <v>42</v>
      </c>
      <c r="B1" s="37"/>
      <c r="C1" s="37"/>
      <c r="D1" s="38"/>
      <c r="E1" s="39"/>
      <c r="F1" s="38"/>
      <c r="G1" s="38"/>
      <c r="H1" s="38"/>
    </row>
    <row r="2" spans="1:8" ht="18.75">
      <c r="A2" s="36"/>
      <c r="B2" s="37"/>
      <c r="C2" s="37"/>
      <c r="D2" s="38"/>
      <c r="E2" s="39"/>
      <c r="F2" s="38"/>
      <c r="G2" s="38"/>
      <c r="H2" s="38"/>
    </row>
    <row r="3" spans="1:8" ht="33" customHeight="1">
      <c r="A3" s="535" t="s">
        <v>43</v>
      </c>
      <c r="B3" s="536"/>
      <c r="C3" s="536"/>
      <c r="D3" s="41"/>
      <c r="E3" s="42"/>
      <c r="F3" s="41"/>
      <c r="G3" s="41"/>
      <c r="H3" s="41"/>
    </row>
    <row r="4" spans="1:8" ht="14.25">
      <c r="A4" s="44"/>
      <c r="B4" s="44" t="s">
        <v>45</v>
      </c>
      <c r="C4" s="44" t="s">
        <v>46</v>
      </c>
      <c r="D4" s="60" t="s">
        <v>13</v>
      </c>
      <c r="E4" s="60" t="s">
        <v>3</v>
      </c>
      <c r="F4" s="60" t="s">
        <v>4</v>
      </c>
      <c r="G4" s="60" t="s">
        <v>5</v>
      </c>
      <c r="H4" s="60" t="s">
        <v>6</v>
      </c>
    </row>
    <row r="5" spans="1:8" ht="24" customHeight="1">
      <c r="A5" s="45">
        <v>3</v>
      </c>
      <c r="B5" s="43" t="s">
        <v>48</v>
      </c>
      <c r="C5" s="43" t="s">
        <v>49</v>
      </c>
      <c r="D5" s="61" t="s">
        <v>44</v>
      </c>
      <c r="E5" s="61" t="s">
        <v>44</v>
      </c>
      <c r="F5" s="61"/>
      <c r="G5" s="62"/>
      <c r="H5" s="62"/>
    </row>
    <row r="6" spans="1:8" ht="24" customHeight="1">
      <c r="A6" s="45">
        <v>4</v>
      </c>
      <c r="B6" s="43" t="s">
        <v>50</v>
      </c>
      <c r="C6" s="43" t="s">
        <v>51</v>
      </c>
      <c r="D6" s="61" t="s">
        <v>44</v>
      </c>
      <c r="E6" s="61"/>
      <c r="F6" s="61"/>
      <c r="G6" s="61" t="s">
        <v>44</v>
      </c>
      <c r="H6" s="61"/>
    </row>
    <row r="7" spans="1:8" ht="24" customHeight="1">
      <c r="A7" s="45">
        <v>5</v>
      </c>
      <c r="B7" s="43" t="s">
        <v>2724</v>
      </c>
      <c r="C7" s="43" t="s">
        <v>52</v>
      </c>
      <c r="D7" s="61" t="s">
        <v>44</v>
      </c>
      <c r="E7" s="61"/>
      <c r="F7" s="61" t="s">
        <v>44</v>
      </c>
      <c r="G7" s="61"/>
      <c r="H7" s="61" t="s">
        <v>44</v>
      </c>
    </row>
    <row r="8" spans="1:8" ht="24" customHeight="1">
      <c r="A8" s="45">
        <v>6</v>
      </c>
      <c r="B8" s="43" t="s">
        <v>53</v>
      </c>
      <c r="C8" s="43" t="s">
        <v>54</v>
      </c>
      <c r="D8" s="61" t="s">
        <v>44</v>
      </c>
      <c r="E8" s="61" t="s">
        <v>44</v>
      </c>
      <c r="F8" s="61" t="s">
        <v>44</v>
      </c>
      <c r="G8" s="61" t="s">
        <v>44</v>
      </c>
      <c r="H8" s="61" t="s">
        <v>44</v>
      </c>
    </row>
    <row r="9" spans="1:8" ht="14.25">
      <c r="A9" s="44"/>
      <c r="B9" s="44" t="s">
        <v>55</v>
      </c>
      <c r="C9" s="44" t="s">
        <v>56</v>
      </c>
      <c r="D9" s="60" t="s">
        <v>13</v>
      </c>
      <c r="E9" s="60" t="s">
        <v>3</v>
      </c>
      <c r="F9" s="60" t="s">
        <v>4</v>
      </c>
      <c r="G9" s="60" t="s">
        <v>5</v>
      </c>
      <c r="H9" s="60" t="s">
        <v>6</v>
      </c>
    </row>
    <row r="10" spans="1:8" ht="24" customHeight="1">
      <c r="A10" s="45" t="s">
        <v>57</v>
      </c>
      <c r="B10" s="43" t="s">
        <v>58</v>
      </c>
      <c r="C10" s="43" t="s">
        <v>59</v>
      </c>
      <c r="D10" s="61" t="s">
        <v>44</v>
      </c>
      <c r="E10" s="61" t="s">
        <v>44</v>
      </c>
      <c r="F10" s="61"/>
      <c r="G10" s="61" t="s">
        <v>44</v>
      </c>
      <c r="H10" s="61"/>
    </row>
    <row r="11" spans="1:8" ht="24" customHeight="1">
      <c r="A11" s="45" t="s">
        <v>32</v>
      </c>
      <c r="B11" s="43" t="s">
        <v>60</v>
      </c>
      <c r="C11" s="43" t="s">
        <v>61</v>
      </c>
      <c r="D11" s="61" t="s">
        <v>44</v>
      </c>
      <c r="E11" s="61"/>
      <c r="F11" s="61" t="s">
        <v>44</v>
      </c>
      <c r="G11" s="61"/>
      <c r="H11" s="61" t="s">
        <v>44</v>
      </c>
    </row>
    <row r="12" spans="1:8" ht="24" customHeight="1">
      <c r="A12" s="45" t="s">
        <v>33</v>
      </c>
      <c r="B12" s="43" t="s">
        <v>62</v>
      </c>
      <c r="C12" s="43" t="s">
        <v>63</v>
      </c>
      <c r="D12" s="61" t="s">
        <v>44</v>
      </c>
      <c r="E12" s="61" t="s">
        <v>44</v>
      </c>
      <c r="F12" s="61" t="s">
        <v>44</v>
      </c>
      <c r="G12" s="61" t="s">
        <v>44</v>
      </c>
      <c r="H12" s="61" t="s">
        <v>44</v>
      </c>
    </row>
  </sheetData>
  <sheetProtection/>
  <mergeCells count="1">
    <mergeCell ref="A3:C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Kitnæs, Karina Seeberg</dc:creator>
  <cp:keywords/>
  <dc:description/>
  <cp:lastModifiedBy>Bryony Jones</cp:lastModifiedBy>
  <cp:lastPrinted>2024-01-25T13:45:41Z</cp:lastPrinted>
  <dcterms:created xsi:type="dcterms:W3CDTF">2023-08-17T14:24:47Z</dcterms:created>
  <dcterms:modified xsi:type="dcterms:W3CDTF">2024-01-25T14:29:20Z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